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CO35" i="10"/>
  <c r="BE35" i="10"/>
  <c r="CO34" i="10"/>
  <c r="BE34" i="10"/>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<sst xmlns="http://schemas.openxmlformats.org/spreadsheetml/2006/main" count="1140" uniqueCount="616">
  <si>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</si>
  <si>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</si>
  <si>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</si>
  <si>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</si>
  <si>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</si>
  <si>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</si>
  <si>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</si>
  <si>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</si>
  <si>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</si>
  <si>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</si>
  <si>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</si>
  <si>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</si>
  <si>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</si>
  <si>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</si>
  <si>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</si>
  <si>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</si>
  <si>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</si>
  <si>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</si>
  <si>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</si>
  <si>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</si>
  <si>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</si>
  <si>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</si>
  <si>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</si>
  <si>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</si>
  <si>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</si>
  <si>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</si>
  <si>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</si>
  <si>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</si>
  <si>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</si>
  <si>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</si>
  <si>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</si>
  <si>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</si>
  <si>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</si>
  <si>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</si>
  <si>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</si>
  <si>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</si>
  <si>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</si>
  <si>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</si>
  <si>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</si>
  <si>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</si>
  <si>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</si>
  <si>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</si>
  <si>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</si>
  <si>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</si>
  <si>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</si>
  <si>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</si>
  <si>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</si>
  <si>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</si>
  <si>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</si>
  <si>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</si>
  <si>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</si>
  <si>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</si>
  <si>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</si>
  <si>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</si>
  <si>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</si>
  <si>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</si>
  <si>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</si>
  <si>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</si>
  <si>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</si>
  <si>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</si>
  <si>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</si>
  <si>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</si>
  <si>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</si>
  <si>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</si>
  <si>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</si>
  <si>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</si>
  <si>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</si>
  <si>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</si>
  <si>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</si>
  <si>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</si>
  <si>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</si>
  <si>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</si>
  <si>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</si>
  <si>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</si>
  <si>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</si>
  <si>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</si>
  <si>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</si>
  <si>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</si>
  <si>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</si>
  <si>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</si>
  <si>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</si>
  <si>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</si>
  <si>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</si>
  <si>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</si>
  <si>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</si>
  <si>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</si>
  <si>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</si>
  <si>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</si>
  <si>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</si>
  <si>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</si>
  <si>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</si>
  <si>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</si>
  <si>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</si>
  <si>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</si>
  <si>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</si>
  <si>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</si>
  <si>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</si>
  <si>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</si>
  <si>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大網白里市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</si>
  <si>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</si>
  <si>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</si>
  <si>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</si>
  <si>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</si>
  <si>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</si>
  <si>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</si>
  <si>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</si>
  <si>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</si>
  <si>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</si>
  <si>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</si>
  <si>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</si>
  <si>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</si>
  <si>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</si>
  <si>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</si>
  <si>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</si>
  <si>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</si>
  <si>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</si>
  <si>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</si>
  <si>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</si>
  <si>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</si>
  <si>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</si>
  <si>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</si>
  <si>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</si>
  <si>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</si>
  <si>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</si>
  <si>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</si>
  <si>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</si>
  <si>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</si>
  <si>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</si>
  <si>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</si>
  <si>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</si>
  <si>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</si>
  <si>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</si>
  <si>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</si>
  <si>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</si>
  <si>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</si>
  <si>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</si>
  <si>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</si>
  <si>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</si>
  <si>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</si>
  <si>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</si>
  <si>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</si>
  <si>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</si>
  <si>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</si>
  <si>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</si>
  <si>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</si>
  <si>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</si>
  <si>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</si>
  <si>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</si>
  <si>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</si>
  <si>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</si>
  <si>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</si>
  <si>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</si>
  <si>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</si>
  <si>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</si>
  <si>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</si>
  <si>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</si>
  <si>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</si>
  <si>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</si>
  <si>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</si>
  <si>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</si>
  <si>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</si>
  <si>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</si>
  <si>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</si>
  <si>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</si>
  <si>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</si>
  <si>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</si>
  <si>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</si>
  <si>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</si>
  <si>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</si>
  <si>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</si>
  <si>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</si>
  <si>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</si>
  <si>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</si>
  <si>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</si>
  <si>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</si>
  <si>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</si>
  <si>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</si>
  <si>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</si>
  <si>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</si>
  <si>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</si>
  <si>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</si>
  <si>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</si>
  <si>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</si>
  <si>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</si>
  <si>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</si>
  <si>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</si>
  <si>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</si>
  <si>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</si>
  <si>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</si>
  <si>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</si>
  <si>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</si>
  <si>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</si>
  <si>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</si>
  <si>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</si>
  <si>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</si>
  <si>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</si>
  <si>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</si>
  <si>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</si>
  <si>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</si>
  <si>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</si>
  <si>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</si>
  <si>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</si>
  <si>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</si>
  <si>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</si>
  <si>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</si>
  <si>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</si>
  <si>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</si>
  <si>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</si>
  <si>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</si>
  <si>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</si>
  <si>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千葉県大網白里市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</si>
  <si>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</si>
  <si>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</si>
  <si>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</si>
  <si>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</si>
  <si>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</si>
  <si>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</si>
  <si>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</si>
  <si>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</si>
  <si>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</si>
  <si>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</si>
  <si>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</si>
  <si>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</si>
  <si>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</si>
  <si>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</si>
  <si>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</si>
  <si>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</si>
  <si>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</si>
  <si>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</si>
  <si>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</si>
  <si>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</si>
  <si>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</si>
  <si>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</si>
  <si>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</si>
  <si>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</si>
  <si>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</si>
  <si>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</si>
  <si>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</si>
  <si>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</si>
  <si>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</si>
  <si>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</si>
  <si>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</si>
  <si>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</si>
  <si>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</si>
  <si>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</si>
  <si>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</si>
  <si>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</si>
  <si>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</si>
  <si>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</si>
  <si>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</si>
  <si>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</si>
  <si>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</si>
  <si>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</si>
  <si>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</si>
  <si>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</si>
  <si>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</si>
  <si>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</si>
  <si>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</si>
  <si>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</si>
  <si>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</si>
  <si>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</si>
  <si>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</si>
  <si>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</si>
  <si>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</si>
  <si>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</si>
  <si>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</si>
  <si>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</si>
  <si>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</si>
  <si>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</si>
  <si>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</si>
  <si>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</si>
  <si>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</si>
  <si>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</si>
  <si>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</si>
  <si>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</si>
  <si>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</si>
  <si>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</si>
  <si>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</si>
  <si>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</si>
  <si>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</si>
  <si>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</si>
  <si>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</si>
  <si>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</si>
  <si>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</si>
  <si>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</si>
  <si>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</si>
  <si>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</si>
  <si>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</si>
  <si>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</si>
  <si>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</si>
  <si>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</si>
  <si>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</si>
  <si>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</si>
  <si>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</si>
  <si>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</si>
  <si>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</si>
  <si>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</si>
  <si>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</si>
  <si>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</si>
  <si>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</si>
  <si>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</si>
  <si>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</si>
  <si>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</si>
  <si>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</si>
  <si>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</si>
  <si>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</si>
  <si>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</si>
  <si>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</si>
  <si>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</si>
  <si>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</si>
  <si>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</si>
  <si>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</si>
  <si>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</si>
  <si>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</si>
  <si>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</si>
  <si>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</si>
  <si>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</si>
  <si>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</si>
  <si>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</si>
  <si>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</si>
  <si>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</si>
  <si>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</si>
  <si>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</si>
  <si>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</si>
  <si>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</si>
  <si>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</si>
  <si>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</si>
  <si>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</si>
  <si>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</si>
  <si>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</si>
  <si>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</si>
  <si>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</si>
  <si>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</si>
  <si>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</si>
  <si>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</si>
  <si>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</si>
  <si>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</si>
  <si>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</si>
  <si>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</si>
  <si>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その他</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</si>
  <si>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</si>
  <si>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</si>
  <si>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</si>
  <si>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</si>
  <si>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</si>
  <si>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</si>
  <si>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</si>
  <si>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</si>
  <si>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</si>
  <si>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</si>
  <si>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</si>
  <si>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</si>
  <si>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</si>
  <si>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</si>
  <si>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</si>
  <si>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</si>
  <si>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</si>
  <si>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</si>
  <si>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</si>
  <si>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</si>
  <si>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</si>
  <si>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</si>
  <si>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</si>
  <si>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</si>
  <si>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千葉県大網白里市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</si>
  <si>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</si>
  <si>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</si>
  <si>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</si>
  <si>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</si>
  <si>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</si>
  <si>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</si>
  <si>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</si>
  <si>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</si>
  <si>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</si>
  <si>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</si>
  <si>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</si>
  <si>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</si>
  <si>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</si>
  <si>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</si>
  <si>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</si>
  <si>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</si>
  <si>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</si>
  <si>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</si>
  <si>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</si>
  <si>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</si>
  <si>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</si>
  <si>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</si>
  <si>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</si>
  <si>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</si>
  <si>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</si>
  <si>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</si>
  <si>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</si>
  <si>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</si>
  <si>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</si>
  <si>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</si>
  <si>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</si>
  <si>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</si>
  <si>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</si>
  <si>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</si>
  <si>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</si>
  <si>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</si>
  <si>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</si>
  <si>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</si>
  <si>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ガス事業会計</t>
    <phoneticPr fontId="5"/>
  </si>
  <si>
    <t>法適用企業</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</si>
  <si>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</si>
  <si>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</si>
  <si>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</si>
  <si>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</si>
  <si>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</si>
  <si>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</si>
  <si>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</si>
  <si>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</si>
  <si>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</si>
  <si>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</si>
  <si>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</si>
  <si>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</si>
  <si>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</si>
  <si>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</si>
  <si>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</si>
  <si>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</si>
  <si>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</si>
  <si>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</si>
  <si>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</si>
  <si>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</si>
  <si>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</si>
  <si>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</si>
  <si>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</si>
  <si>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</si>
  <si>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</si>
  <si>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</si>
  <si>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</si>
  <si>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</si>
  <si>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</si>
  <si>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</si>
  <si>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</si>
  <si>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</si>
  <si>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</si>
  <si>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</si>
  <si>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</si>
  <si>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</si>
  <si>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</si>
  <si>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</si>
  <si>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</si>
  <si>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</si>
  <si>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</si>
  <si>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</si>
  <si>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</si>
  <si>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</si>
  <si>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</si>
  <si>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</si>
  <si>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</si>
  <si>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</si>
  <si>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</si>
  <si>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</si>
  <si>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</si>
  <si>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</si>
  <si>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</si>
  <si>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</si>
  <si>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</si>
  <si>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</si>
  <si>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</si>
  <si>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</si>
  <si>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</si>
  <si>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</si>
  <si>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</si>
  <si>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</si>
  <si>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</si>
  <si>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</si>
  <si>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</si>
  <si>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</si>
  <si>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</si>
  <si>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ガス事業会計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</si>
  <si>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</si>
  <si>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</si>
  <si>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</si>
  <si>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</si>
  <si>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</si>
  <si>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</si>
  <si>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</si>
  <si>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</si>
  <si>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</si>
  <si>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</si>
  <si>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</si>
  <si>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</si>
  <si>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</si>
  <si>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</si>
  <si>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</si>
  <si>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</si>
  <si>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</si>
  <si>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</si>
  <si>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</si>
  <si>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</si>
  <si>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</si>
  <si>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</si>
  <si>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</si>
  <si>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</si>
  <si>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</si>
  <si>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</si>
  <si>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</si>
  <si>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</si>
  <si>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</si>
  <si>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</si>
  <si>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</si>
  <si>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</si>
  <si>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</si>
  <si>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</si>
  <si>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</si>
  <si>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</si>
  <si>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</si>
  <si>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</si>
  <si>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</si>
  <si>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</si>
  <si>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</si>
  <si>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</si>
  <si>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</si>
  <si>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</si>
  <si>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</si>
  <si>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</si>
  <si>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</si>
  <si>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</si>
  <si>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</si>
  <si>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</si>
  <si>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</si>
  <si>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</si>
  <si>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</si>
  <si>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</si>
  <si>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</si>
  <si>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</si>
  <si>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</si>
  <si>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</si>
  <si>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</si>
  <si>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</si>
  <si>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</si>
  <si>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</si>
  <si>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</si>
  <si>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</si>
  <si>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</si>
  <si>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</si>
  <si>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</si>
  <si>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</si>
  <si>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</si>
  <si>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</si>
  <si>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</si>
  <si>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</si>
  <si>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</si>
  <si>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</si>
  <si>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</si>
  <si>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</si>
  <si>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</si>
  <si>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</si>
  <si>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</si>
  <si>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</si>
  <si>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</si>
  <si>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</si>
  <si>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</si>
  <si>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</si>
  <si>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</si>
  <si>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2.72</t>
  </si>
  <si>
    <t>▲ 6.90</t>
  </si>
  <si>
    <t>▲ 6.73</t>
  </si>
  <si>
    <t>▲ 7.35</t>
  </si>
  <si>
    <t>▲ 0.92</t>
  </si>
  <si>
    <t>一般会計</t>
  </si>
  <si>
    <t>ガス事業会計</t>
  </si>
  <si>
    <t>病院事業会計</t>
  </si>
  <si>
    <t>介護保険特別会計</t>
  </si>
  <si>
    <t>下水道事業会計</t>
  </si>
  <si>
    <t>国民健康保険特別会計</t>
  </si>
  <si>
    <t>土地区画整理事業特別会計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</si>
  <si>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</si>
  <si>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</si>
  <si>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</si>
  <si>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</si>
  <si>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</si>
  <si>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</si>
  <si>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</si>
  <si>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</si>
  <si>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</si>
  <si>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</si>
  <si>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</si>
  <si>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庁舎建設基金</t>
    <rPh sb="0" eb="2">
      <t>チョウシャ</t>
    </rPh>
    <rPh sb="2" eb="4">
      <t>ケンセツ</t>
    </rPh>
    <rPh sb="4" eb="6">
      <t>キキン</t>
    </rPh>
    <phoneticPr fontId="5"/>
  </si>
  <si>
    <t>社会福祉基金</t>
    <rPh sb="0" eb="2">
      <t>シャカイ</t>
    </rPh>
    <rPh sb="2" eb="4">
      <t>フクシ</t>
    </rPh>
    <rPh sb="4" eb="6">
      <t>キキン</t>
    </rPh>
    <phoneticPr fontId="5"/>
  </si>
  <si>
    <t>公共施設整備改修基金</t>
    <rPh sb="0" eb="2">
      <t>コウキョウ</t>
    </rPh>
    <rPh sb="2" eb="4">
      <t>シセツ</t>
    </rPh>
    <rPh sb="4" eb="6">
      <t>セイビ</t>
    </rPh>
    <rPh sb="6" eb="8">
      <t>カイシュウ</t>
    </rPh>
    <rPh sb="8" eb="10">
      <t>キキン</t>
    </rPh>
    <phoneticPr fontId="5"/>
  </si>
  <si>
    <t>スポーツ振興基金</t>
    <rPh sb="4" eb="6">
      <t>シンコウ</t>
    </rPh>
    <rPh sb="6" eb="8">
      <t>キキン</t>
    </rPh>
    <phoneticPr fontId="5"/>
  </si>
  <si>
    <t>森林環境整備基金</t>
    <rPh sb="6" eb="8">
      <t>キキン</t>
    </rPh>
    <phoneticPr fontId="5"/>
  </si>
  <si>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</si>
  <si>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</si>
  <si>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</si>
  <si>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</si>
  <si>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</si>
  <si>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九十九里地域水道企業団(水道用水供給事業会計)</t>
  </si>
  <si>
    <t>山武郡市広域行政組合(一般会計)</t>
  </si>
  <si>
    <t>山武郡市広域水道企業団(水道事業会計)</t>
  </si>
  <si>
    <t>東金市外三市町清掃組合(一般会計)</t>
  </si>
  <si>
    <t>千葉県後期高齢者医療広域連合(一般会計)</t>
  </si>
  <si>
    <t>千葉県後期高齢者医療広域連合(後期高齢者医療特別会計)</t>
  </si>
  <si>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</si>
  <si>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</si>
  <si>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</si>
  <si>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</si>
  <si>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</si>
  <si>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</si>
  <si>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</si>
  <si>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</si>
  <si>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</si>
  <si>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</si>
  <si>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</si>
  <si>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</si>
  <si>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実質公債費比率は類似団体と比較して低いものの、近年上昇している。上昇の主な要因としては、施設等の整備のために発行した市債の償還の開始が考えられる。
　将来負担比率は類似団体と比較して高いものの、低下傾向にある。低下の主な要因としては、新規の普通建設事業を抑制し、市債発行額を縮減してきたことが考えられる。
　今後も、事業の選択を慎重に行い、市債発行の抑制に努める必要がある。</t>
    <rPh sb="1" eb="3">
      <t>ジッシツ</t>
    </rPh>
    <rPh sb="3" eb="6">
      <t>コウサイヒ</t>
    </rPh>
    <rPh sb="18" eb="19">
      <t>ヒク</t>
    </rPh>
    <rPh sb="24" eb="26">
      <t>キンネン</t>
    </rPh>
    <rPh sb="33" eb="35">
      <t>ジョウショウ</t>
    </rPh>
    <rPh sb="36" eb="37">
      <t>オモ</t>
    </rPh>
    <rPh sb="38" eb="40">
      <t>ヨウイン</t>
    </rPh>
    <rPh sb="45" eb="47">
      <t>シセツ</t>
    </rPh>
    <rPh sb="47" eb="48">
      <t>ナド</t>
    </rPh>
    <rPh sb="49" eb="51">
      <t>セイビ</t>
    </rPh>
    <rPh sb="55" eb="57">
      <t>ハッコウ</t>
    </rPh>
    <rPh sb="59" eb="61">
      <t>シサイ</t>
    </rPh>
    <rPh sb="62" eb="64">
      <t>ショウカン</t>
    </rPh>
    <rPh sb="65" eb="67">
      <t>カイシ</t>
    </rPh>
    <rPh sb="68" eb="69">
      <t>カンガ</t>
    </rPh>
    <rPh sb="76" eb="82">
      <t>ショウライフタンヒリツ</t>
    </rPh>
    <rPh sb="83" eb="85">
      <t>ルイジ</t>
    </rPh>
    <rPh sb="85" eb="87">
      <t>ダンタイ</t>
    </rPh>
    <rPh sb="88" eb="90">
      <t>ヒカク</t>
    </rPh>
    <rPh sb="92" eb="93">
      <t>タカ</t>
    </rPh>
    <rPh sb="98" eb="100">
      <t>テイカ</t>
    </rPh>
    <rPh sb="100" eb="102">
      <t>ケイコウ</t>
    </rPh>
    <rPh sb="106" eb="108">
      <t>テイカ</t>
    </rPh>
    <rPh sb="109" eb="110">
      <t>オモ</t>
    </rPh>
    <rPh sb="111" eb="113">
      <t>ヨウイン</t>
    </rPh>
    <rPh sb="118" eb="120">
      <t>シンキ</t>
    </rPh>
    <rPh sb="121" eb="123">
      <t>フツウ</t>
    </rPh>
    <rPh sb="123" eb="125">
      <t>ケンセツ</t>
    </rPh>
    <rPh sb="125" eb="127">
      <t>ジギョウ</t>
    </rPh>
    <rPh sb="128" eb="130">
      <t>ヨクセイ</t>
    </rPh>
    <rPh sb="132" eb="134">
      <t>シサイ</t>
    </rPh>
    <rPh sb="134" eb="137">
      <t>ハッコウガク</t>
    </rPh>
    <rPh sb="138" eb="140">
      <t>シュクゲン</t>
    </rPh>
    <rPh sb="147" eb="148">
      <t>カンガ</t>
    </rPh>
    <rPh sb="155" eb="157">
      <t>コンゴ</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</si>
  <si>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</si>
  <si>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</si>
  <si>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</si>
  <si>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地方債の新規発行を抑制してきた結果、将来負担比率が低下している。有形固定資産減価償却率についても、上昇傾向にあるが、類似団体よりも低い水準となっている。
　今後も、市債発行額の縮減に努めるとともに、公共施設等総合管理計画や個別施設計画等に基づく施設の適切な維持管理や統廃合等に取り組んでいく。</t>
    <rPh sb="50" eb="52">
      <t>ジョウショウ</t>
    </rPh>
    <rPh sb="52" eb="54">
      <t>ケイコウ</t>
    </rPh>
    <rPh sb="79" eb="81">
      <t>コンゴ</t>
    </rPh>
    <rPh sb="92" eb="93">
      <t>ツト</t>
    </rPh>
    <rPh sb="139" eb="140">
      <t>ト</t>
    </rPh>
    <rPh sb="141" eb="142">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</si>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</sst>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EAE5-42F6-BDB4-1BDC8F797D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34834</c:v>
                </c:pt>
                <c:pt idx="1">
                  <c:v>38416</c:v>
                </c:pt>
                <c:pt idx="2">
                  <c:v>41259</c:v>
                </c:pt>
                <c:pt idx="3">
                  <c:v>29257</c:v>
                </c:pt>
                <c:pt idx="4">
                  <c:v>20282</c:v>
                </c:pt>
              </c:numCache>
            </c:numRef>
          </c:val>
          <c:smooth val="0"/>
          <c:extLst>
            <c:ext xmlns:c16="http://schemas.microsoft.com/office/drawing/2014/chart" uri="{C3380CC4-5D6E-409C-BE32-E72D297353CC}">
              <c16:uniqueId val="{00000001-EAE5-42F6-BDB4-1BDC8F797D63}"/>
            </c:ext>
          </c:extLst>
        </c:ser>
        <c:dLbls>
          <c:showLegendKey val="0"/>
          <c:showVal val="0"/>
          <c:showCatName val="0"/>
          <c:showSerName val="0"/>
          <c:showPercent val="0"/>
          <c:showBubbleSize val="0"/>
        </c:dLbls>
        <c:marker val="1"/>
        <c:smooth val="0"/>
        <c:axId val="385065480"/>
        <c:axId val="385066656"/>
      </c:lineChart>
      <c:catAx>
        <c:axId val="385065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5066656"/>
        <c:crosses val="autoZero"/>
        <c:auto val="1"/>
        <c:lblAlgn val="ctr"/>
        <c:lblOffset val="100"/>
        <c:tickLblSkip val="1"/>
        <c:tickMarkSkip val="1"/>
        <c:noMultiLvlLbl val="0"/>
      </c:catAx>
      <c:valAx>
        <c:axId val="38506665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5065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6.64</c:v>
                </c:pt>
                <c:pt idx="1">
                  <c:v>7.54</c:v>
                </c:pt>
                <c:pt idx="2">
                  <c:v>5.72</c:v>
                </c:pt>
                <c:pt idx="3">
                  <c:v>4.76</c:v>
                </c:pt>
                <c:pt idx="4">
                  <c:v>6.1</c:v>
                </c:pt>
              </c:numCache>
            </c:numRef>
          </c:val>
          <c:extLst>
            <c:ext xmlns:c16="http://schemas.microsoft.com/office/drawing/2014/chart" uri="{C3380CC4-5D6E-409C-BE32-E72D297353CC}">
              <c16:uniqueId val="{00000000-ACE1-421B-B942-D7262D0DC6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20.05</c:v>
                </c:pt>
                <c:pt idx="1">
                  <c:v>15.66</c:v>
                </c:pt>
                <c:pt idx="2">
                  <c:v>14.7</c:v>
                </c:pt>
                <c:pt idx="3">
                  <c:v>11.27</c:v>
                </c:pt>
                <c:pt idx="4">
                  <c:v>10.85</c:v>
                </c:pt>
              </c:numCache>
            </c:numRef>
          </c:val>
          <c:extLst>
            <c:ext xmlns:c16="http://schemas.microsoft.com/office/drawing/2014/chart" uri="{C3380CC4-5D6E-409C-BE32-E72D297353CC}">
              <c16:uniqueId val="{00000001-ACE1-421B-B942-D7262D0DC6A6}"/>
            </c:ext>
          </c:extLst>
        </c:ser>
        <c:dLbls>
          <c:showLegendKey val="0"/>
          <c:showVal val="0"/>
          <c:showCatName val="0"/>
          <c:showSerName val="0"/>
          <c:showPercent val="0"/>
          <c:showBubbleSize val="0"/>
        </c:dLbls>
        <c:gapWidth val="250"/>
        <c:overlap val="100"/>
        <c:axId val="441106488"/>
        <c:axId val="441110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-2.72</c:v>
                </c:pt>
                <c:pt idx="1">
                  <c:v>-6.9</c:v>
                </c:pt>
                <c:pt idx="2">
                  <c:v>-6.73</c:v>
                </c:pt>
                <c:pt idx="3">
                  <c:v>-7.35</c:v>
                </c:pt>
                <c:pt idx="4">
                  <c:v>-0.92</c:v>
                </c:pt>
              </c:numCache>
            </c:numRef>
          </c:val>
          <c:smooth val="0"/>
          <c:extLst>
            <c:ext xmlns:c16="http://schemas.microsoft.com/office/drawing/2014/chart" uri="{C3380CC4-5D6E-409C-BE32-E72D297353CC}">
              <c16:uniqueId val="{00000002-ACE1-421B-B942-D7262D0DC6A6}"/>
            </c:ext>
          </c:extLst>
        </c:ser>
        <c:dLbls>
          <c:showLegendKey val="0"/>
          <c:showVal val="0"/>
          <c:showCatName val="0"/>
          <c:showSerName val="0"/>
          <c:showPercent val="0"/>
          <c:showBubbleSize val="0"/>
        </c:dLbls>
        <c:marker val="1"/>
        <c:smooth val="0"/>
        <c:axId val="441106488"/>
        <c:axId val="441110016"/>
      </c:lineChart>
      <c:catAx>
        <c:axId val="441106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1110016"/>
        <c:crosses val="autoZero"/>
        <c:auto val="1"/>
        <c:lblAlgn val="ctr"/>
        <c:lblOffset val="100"/>
        <c:tickLblSkip val="1"/>
        <c:tickMarkSkip val="1"/>
        <c:noMultiLvlLbl val="0"/>
      </c:catAx>
      <c:valAx>
        <c:axId val="441110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106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0.08</c:v>
                </c:pt>
                <c:pt idx="2">
                  <c:v>#N/A</c:v>
                </c:pt>
                <c:pt idx="3">
                  <c:v>0.12</c:v>
                </c:pt>
                <c:pt idx="4">
                  <c:v>#N/A</c:v>
                </c:pt>
                <c:pt idx="5">
                  <c:v>0.06</c:v>
                </c:pt>
                <c:pt idx="6">
                  <c:v>#N/A</c:v>
                </c:pt>
                <c:pt idx="7">
                  <c:v>0.02</c:v>
                </c:pt>
                <c:pt idx="8">
                  <c:v>#N/A</c:v>
                </c:pt>
                <c:pt idx="9">
                  <c:v>0</c:v>
                </c:pt>
              </c:numCache>
            </c:numRef>
          </c:val>
          <c:extLst>
            <c:ext xmlns:c16="http://schemas.microsoft.com/office/drawing/2014/chart" uri="{C3380CC4-5D6E-409C-BE32-E72D297353CC}">
              <c16:uniqueId val="{00000000-A648-4967-B59B-67C97625DF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48-4967-B59B-67C97625DFF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1.63</c:v>
                </c:pt>
                <c:pt idx="2">
                  <c:v>#N/A</c:v>
                </c:pt>
                <c:pt idx="3">
                  <c:v>0.06</c:v>
                </c:pt>
                <c:pt idx="4">
                  <c:v>#N/A</c:v>
                </c:pt>
                <c:pt idx="5">
                  <c:v>0.03</c:v>
                </c:pt>
                <c:pt idx="6">
                  <c:v>#N/A</c:v>
                </c:pt>
                <c:pt idx="7">
                  <c:v>0.05</c:v>
                </c:pt>
                <c:pt idx="8">
                  <c:v>#N/A</c:v>
                </c:pt>
                <c:pt idx="9">
                  <c:v>0.04</c:v>
                </c:pt>
              </c:numCache>
            </c:numRef>
          </c:val>
          <c:extLst>
            <c:ext xmlns:c16="http://schemas.microsoft.com/office/drawing/2014/chart" uri="{C3380CC4-5D6E-409C-BE32-E72D297353CC}">
              <c16:uniqueId val="{00000002-A648-4967-B59B-67C97625DFF2}"/>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0.06</c:v>
                </c:pt>
                <c:pt idx="2">
                  <c:v>#N/A</c:v>
                </c:pt>
                <c:pt idx="3">
                  <c:v>0.24</c:v>
                </c:pt>
                <c:pt idx="4">
                  <c:v>#N/A</c:v>
                </c:pt>
                <c:pt idx="5">
                  <c:v>0.27</c:v>
                </c:pt>
                <c:pt idx="6">
                  <c:v>#N/A</c:v>
                </c:pt>
                <c:pt idx="7">
                  <c:v>0</c:v>
                </c:pt>
                <c:pt idx="8">
                  <c:v>#N/A</c:v>
                </c:pt>
                <c:pt idx="9">
                  <c:v>0.13</c:v>
                </c:pt>
              </c:numCache>
            </c:numRef>
          </c:val>
          <c:extLst>
            <c:ext xmlns:c16="http://schemas.microsoft.com/office/drawing/2014/chart" uri="{C3380CC4-5D6E-409C-BE32-E72D297353CC}">
              <c16:uniqueId val="{00000003-A648-4967-B59B-67C97625DFF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4.1500000000000004</c:v>
                </c:pt>
                <c:pt idx="2">
                  <c:v>#N/A</c:v>
                </c:pt>
                <c:pt idx="3">
                  <c:v>2.59</c:v>
                </c:pt>
                <c:pt idx="4">
                  <c:v>#N/A</c:v>
                </c:pt>
                <c:pt idx="5">
                  <c:v>0.62</c:v>
                </c:pt>
                <c:pt idx="6">
                  <c:v>#N/A</c:v>
                </c:pt>
                <c:pt idx="7">
                  <c:v>0.27</c:v>
                </c:pt>
                <c:pt idx="8">
                  <c:v>#N/A</c:v>
                </c:pt>
                <c:pt idx="9">
                  <c:v>0.47</c:v>
                </c:pt>
              </c:numCache>
            </c:numRef>
          </c:val>
          <c:extLst>
            <c:ext xmlns:c16="http://schemas.microsoft.com/office/drawing/2014/chart" uri="{C3380CC4-5D6E-409C-BE32-E72D297353CC}">
              <c16:uniqueId val="{00000004-A648-4967-B59B-67C97625DFF2}"/>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0.12</c:v>
                </c:pt>
                <c:pt idx="2">
                  <c:v>#N/A</c:v>
                </c:pt>
                <c:pt idx="3">
                  <c:v>0.54</c:v>
                </c:pt>
                <c:pt idx="4">
                  <c:v>#N/A</c:v>
                </c:pt>
                <c:pt idx="5">
                  <c:v>0.22</c:v>
                </c:pt>
                <c:pt idx="6">
                  <c:v>#N/A</c:v>
                </c:pt>
                <c:pt idx="7">
                  <c:v>1.2</c:v>
                </c:pt>
                <c:pt idx="8">
                  <c:v>#N/A</c:v>
                </c:pt>
                <c:pt idx="9">
                  <c:v>0.47</c:v>
                </c:pt>
              </c:numCache>
            </c:numRef>
          </c:val>
          <c:extLst>
            <c:ext xmlns:c16="http://schemas.microsoft.com/office/drawing/2014/chart" uri="{C3380CC4-5D6E-409C-BE32-E72D297353CC}">
              <c16:uniqueId val="{00000005-A648-4967-B59B-67C97625DFF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0.02</c:v>
                </c:pt>
                <c:pt idx="2">
                  <c:v>#N/A</c:v>
                </c:pt>
                <c:pt idx="3">
                  <c:v>1.83</c:v>
                </c:pt>
                <c:pt idx="4">
                  <c:v>#N/A</c:v>
                </c:pt>
                <c:pt idx="5">
                  <c:v>1.56</c:v>
                </c:pt>
                <c:pt idx="6">
                  <c:v>#N/A</c:v>
                </c:pt>
                <c:pt idx="7">
                  <c:v>1.42</c:v>
                </c:pt>
                <c:pt idx="8">
                  <c:v>#N/A</c:v>
                </c:pt>
                <c:pt idx="9">
                  <c:v>1.56</c:v>
                </c:pt>
              </c:numCache>
            </c:numRef>
          </c:val>
          <c:extLst>
            <c:ext xmlns:c16="http://schemas.microsoft.com/office/drawing/2014/chart" uri="{C3380CC4-5D6E-409C-BE32-E72D297353CC}">
              <c16:uniqueId val="{00000006-A648-4967-B59B-67C97625DFF2}"/>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2.63</c:v>
                </c:pt>
                <c:pt idx="2">
                  <c:v>#N/A</c:v>
                </c:pt>
                <c:pt idx="3">
                  <c:v>2.52</c:v>
                </c:pt>
                <c:pt idx="4">
                  <c:v>#N/A</c:v>
                </c:pt>
                <c:pt idx="5">
                  <c:v>2.17</c:v>
                </c:pt>
                <c:pt idx="6">
                  <c:v>#N/A</c:v>
                </c:pt>
                <c:pt idx="7">
                  <c:v>2.35</c:v>
                </c:pt>
                <c:pt idx="8">
                  <c:v>#N/A</c:v>
                </c:pt>
                <c:pt idx="9">
                  <c:v>3.16</c:v>
                </c:pt>
              </c:numCache>
            </c:numRef>
          </c:val>
          <c:extLst>
            <c:ext xmlns:c16="http://schemas.microsoft.com/office/drawing/2014/chart" uri="{C3380CC4-5D6E-409C-BE32-E72D297353CC}">
              <c16:uniqueId val="{00000007-A648-4967-B59B-67C97625DFF2}"/>
            </c:ext>
          </c:extLst>
        </c:ser>
        <c:ser>
          <c:idx val="8"/>
          <c:order val="8"/>
          <c:tx>
            <c:strRef>
              <c:f>データシート!$A$35</c:f>
              <c:strCache>
                <c:ptCount val="1"/>
                <c:pt idx="0">
                  <c:v>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3.53</c:v>
                </c:pt>
                <c:pt idx="2">
                  <c:v>#N/A</c:v>
                </c:pt>
                <c:pt idx="3">
                  <c:v>3.44</c:v>
                </c:pt>
                <c:pt idx="4">
                  <c:v>#N/A</c:v>
                </c:pt>
                <c:pt idx="5">
                  <c:v>3.61</c:v>
                </c:pt>
                <c:pt idx="6">
                  <c:v>#N/A</c:v>
                </c:pt>
                <c:pt idx="7">
                  <c:v>4.09</c:v>
                </c:pt>
                <c:pt idx="8">
                  <c:v>#N/A</c:v>
                </c:pt>
                <c:pt idx="9">
                  <c:v>4.2300000000000004</c:v>
                </c:pt>
              </c:numCache>
            </c:numRef>
          </c:val>
          <c:extLst>
            <c:ext xmlns:c16="http://schemas.microsoft.com/office/drawing/2014/chart" uri="{C3380CC4-5D6E-409C-BE32-E72D297353CC}">
              <c16:uniqueId val="{00000008-A648-4967-B59B-67C97625DFF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6.55</c:v>
                </c:pt>
                <c:pt idx="2">
                  <c:v>#N/A</c:v>
                </c:pt>
                <c:pt idx="3">
                  <c:v>7.29</c:v>
                </c:pt>
                <c:pt idx="4">
                  <c:v>#N/A</c:v>
                </c:pt>
                <c:pt idx="5">
                  <c:v>5.44</c:v>
                </c:pt>
                <c:pt idx="6">
                  <c:v>#N/A</c:v>
                </c:pt>
                <c:pt idx="7">
                  <c:v>4.75</c:v>
                </c:pt>
                <c:pt idx="8">
                  <c:v>#N/A</c:v>
                </c:pt>
                <c:pt idx="9">
                  <c:v>5.96</c:v>
                </c:pt>
              </c:numCache>
            </c:numRef>
          </c:val>
          <c:extLst>
            <c:ext xmlns:c16="http://schemas.microsoft.com/office/drawing/2014/chart" uri="{C3380CC4-5D6E-409C-BE32-E72D297353CC}">
              <c16:uniqueId val="{00000009-A648-4967-B59B-67C97625DFF2}"/>
            </c:ext>
          </c:extLst>
        </c:ser>
        <c:dLbls>
          <c:showLegendKey val="0"/>
          <c:showVal val="0"/>
          <c:showCatName val="0"/>
          <c:showSerName val="0"/>
          <c:showPercent val="0"/>
          <c:showBubbleSize val="0"/>
        </c:dLbls>
        <c:gapWidth val="150"/>
        <c:overlap val="100"/>
        <c:axId val="441112368"/>
        <c:axId val="441106880"/>
      </c:barChart>
      <c:catAx>
        <c:axId val="44111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1106880"/>
        <c:crosses val="autoZero"/>
        <c:auto val="1"/>
        <c:lblAlgn val="ctr"/>
        <c:lblOffset val="100"/>
        <c:tickLblSkip val="1"/>
        <c:tickMarkSkip val="1"/>
        <c:noMultiLvlLbl val="0"/>
      </c:catAx>
      <c:valAx>
        <c:axId val="441106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112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1148</c:v>
                </c:pt>
                <c:pt idx="5">
                  <c:v>1184</c:v>
                </c:pt>
                <c:pt idx="8">
                  <c:v>1217</c:v>
                </c:pt>
                <c:pt idx="11">
                  <c:v>1165</c:v>
                </c:pt>
                <c:pt idx="14">
                  <c:v>1157</c:v>
                </c:pt>
              </c:numCache>
            </c:numRef>
          </c:val>
          <c:extLst>
            <c:ext xmlns:c16="http://schemas.microsoft.com/office/drawing/2014/chart" uri="{C3380CC4-5D6E-409C-BE32-E72D297353CC}">
              <c16:uniqueId val="{00000000-5AA6-4293-85AB-E80DD87346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AA6-4293-85AB-E80DD87346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5</c:v>
                </c:pt>
                <c:pt idx="6">
                  <c:v>6</c:v>
                </c:pt>
                <c:pt idx="9">
                  <c:v>6</c:v>
                </c:pt>
                <c:pt idx="12">
                  <c:v>4</c:v>
                </c:pt>
              </c:numCache>
            </c:numRef>
          </c:val>
          <c:extLst>
            <c:ext xmlns:c16="http://schemas.microsoft.com/office/drawing/2014/chart" uri="{C3380CC4-5D6E-409C-BE32-E72D297353CC}">
              <c16:uniqueId val="{00000002-5AA6-4293-85AB-E80DD87346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73</c:v>
                </c:pt>
                <c:pt idx="3">
                  <c:v>61</c:v>
                </c:pt>
                <c:pt idx="6">
                  <c:v>55</c:v>
                </c:pt>
                <c:pt idx="9">
                  <c:v>66</c:v>
                </c:pt>
                <c:pt idx="12">
                  <c:v>83</c:v>
                </c:pt>
              </c:numCache>
            </c:numRef>
          </c:val>
          <c:extLst>
            <c:ext xmlns:c16="http://schemas.microsoft.com/office/drawing/2014/chart" uri="{C3380CC4-5D6E-409C-BE32-E72D297353CC}">
              <c16:uniqueId val="{00000003-5AA6-4293-85AB-E80DD87346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590</c:v>
                </c:pt>
                <c:pt idx="3">
                  <c:v>604</c:v>
                </c:pt>
                <c:pt idx="6">
                  <c:v>562</c:v>
                </c:pt>
                <c:pt idx="9">
                  <c:v>531</c:v>
                </c:pt>
                <c:pt idx="12">
                  <c:v>465</c:v>
                </c:pt>
              </c:numCache>
            </c:numRef>
          </c:val>
          <c:extLst>
            <c:ext xmlns:c16="http://schemas.microsoft.com/office/drawing/2014/chart" uri="{C3380CC4-5D6E-409C-BE32-E72D297353CC}">
              <c16:uniqueId val="{00000004-5AA6-4293-85AB-E80DD87346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A6-4293-85AB-E80DD87346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A6-4293-85AB-E80DD87346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1088</c:v>
                </c:pt>
                <c:pt idx="3">
                  <c:v>1179</c:v>
                </c:pt>
                <c:pt idx="6">
                  <c:v>1260</c:v>
                </c:pt>
                <c:pt idx="9">
                  <c:v>1339</c:v>
                </c:pt>
                <c:pt idx="12">
                  <c:v>1418</c:v>
                </c:pt>
              </c:numCache>
            </c:numRef>
          </c:val>
          <c:extLst>
            <c:ext xmlns:c16="http://schemas.microsoft.com/office/drawing/2014/chart" uri="{C3380CC4-5D6E-409C-BE32-E72D297353CC}">
              <c16:uniqueId val="{00000007-5AA6-4293-85AB-E80DD8734652}"/>
            </c:ext>
          </c:extLst>
        </c:ser>
        <c:dLbls>
          <c:showLegendKey val="0"/>
          <c:showVal val="0"/>
          <c:showCatName val="0"/>
          <c:showSerName val="0"/>
          <c:showPercent val="0"/>
          <c:showBubbleSize val="0"/>
        </c:dLbls>
        <c:gapWidth val="100"/>
        <c:overlap val="100"/>
        <c:axId val="441108840"/>
        <c:axId val="441112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605</c:v>
                </c:pt>
                <c:pt idx="2">
                  <c:v>#N/A</c:v>
                </c:pt>
                <c:pt idx="3">
                  <c:v>#N/A</c:v>
                </c:pt>
                <c:pt idx="4">
                  <c:v>665</c:v>
                </c:pt>
                <c:pt idx="5">
                  <c:v>#N/A</c:v>
                </c:pt>
                <c:pt idx="6">
                  <c:v>#N/A</c:v>
                </c:pt>
                <c:pt idx="7">
                  <c:v>666</c:v>
                </c:pt>
                <c:pt idx="8">
                  <c:v>#N/A</c:v>
                </c:pt>
                <c:pt idx="9">
                  <c:v>#N/A</c:v>
                </c:pt>
                <c:pt idx="10">
                  <c:v>777</c:v>
                </c:pt>
                <c:pt idx="11">
                  <c:v>#N/A</c:v>
                </c:pt>
                <c:pt idx="12">
                  <c:v>#N/A</c:v>
                </c:pt>
                <c:pt idx="13">
                  <c:v>813</c:v>
                </c:pt>
                <c:pt idx="14">
                  <c:v>#N/A</c:v>
                </c:pt>
              </c:numCache>
            </c:numRef>
          </c:val>
          <c:smooth val="0"/>
          <c:extLst>
            <c:ext xmlns:c16="http://schemas.microsoft.com/office/drawing/2014/chart" uri="{C3380CC4-5D6E-409C-BE32-E72D297353CC}">
              <c16:uniqueId val="{00000008-5AA6-4293-85AB-E80DD8734652}"/>
            </c:ext>
          </c:extLst>
        </c:ser>
        <c:dLbls>
          <c:showLegendKey val="0"/>
          <c:showVal val="0"/>
          <c:showCatName val="0"/>
          <c:showSerName val="0"/>
          <c:showPercent val="0"/>
          <c:showBubbleSize val="0"/>
        </c:dLbls>
        <c:marker val="1"/>
        <c:smooth val="0"/>
        <c:axId val="441108840"/>
        <c:axId val="441112760"/>
      </c:lineChart>
      <c:catAx>
        <c:axId val="441108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1112760"/>
        <c:crosses val="autoZero"/>
        <c:auto val="1"/>
        <c:lblAlgn val="ctr"/>
        <c:lblOffset val="100"/>
        <c:tickLblSkip val="1"/>
        <c:tickMarkSkip val="1"/>
        <c:noMultiLvlLbl val="0"/>
      </c:catAx>
      <c:valAx>
        <c:axId val="441112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108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15103</c:v>
                </c:pt>
                <c:pt idx="5">
                  <c:v>14815</c:v>
                </c:pt>
                <c:pt idx="8">
                  <c:v>14642</c:v>
                </c:pt>
                <c:pt idx="11">
                  <c:v>14516</c:v>
                </c:pt>
                <c:pt idx="14">
                  <c:v>14072</c:v>
                </c:pt>
              </c:numCache>
            </c:numRef>
          </c:val>
          <c:extLst>
            <c:ext xmlns:c16="http://schemas.microsoft.com/office/drawing/2014/chart" uri="{C3380CC4-5D6E-409C-BE32-E72D297353CC}">
              <c16:uniqueId val="{00000000-A443-46FF-A3CD-7419F999E0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443-46FF-A3CD-7419F999E0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4559</c:v>
                </c:pt>
                <c:pt idx="5">
                  <c:v>4406</c:v>
                </c:pt>
                <c:pt idx="8">
                  <c:v>4206</c:v>
                </c:pt>
                <c:pt idx="11">
                  <c:v>3529</c:v>
                </c:pt>
                <c:pt idx="14">
                  <c:v>3429</c:v>
                </c:pt>
              </c:numCache>
            </c:numRef>
          </c:val>
          <c:extLst>
            <c:ext xmlns:c16="http://schemas.microsoft.com/office/drawing/2014/chart" uri="{C3380CC4-5D6E-409C-BE32-E72D297353CC}">
              <c16:uniqueId val="{00000002-A443-46FF-A3CD-7419F999E0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43-46FF-A3CD-7419F999E0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43-46FF-A3CD-7419F999E0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43-46FF-A3CD-7419F999E0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2276</c:v>
                </c:pt>
                <c:pt idx="3">
                  <c:v>2353</c:v>
                </c:pt>
                <c:pt idx="6">
                  <c:v>2424</c:v>
                </c:pt>
                <c:pt idx="9">
                  <c:v>2428</c:v>
                </c:pt>
                <c:pt idx="12">
                  <c:v>2523</c:v>
                </c:pt>
              </c:numCache>
            </c:numRef>
          </c:val>
          <c:extLst>
            <c:ext xmlns:c16="http://schemas.microsoft.com/office/drawing/2014/chart" uri="{C3380CC4-5D6E-409C-BE32-E72D297353CC}">
              <c16:uniqueId val="{00000006-A443-46FF-A3CD-7419F999E0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570</c:v>
                </c:pt>
                <c:pt idx="3">
                  <c:v>541</c:v>
                </c:pt>
                <c:pt idx="6">
                  <c:v>515</c:v>
                </c:pt>
                <c:pt idx="9">
                  <c:v>674</c:v>
                </c:pt>
                <c:pt idx="12">
                  <c:v>619</c:v>
                </c:pt>
              </c:numCache>
            </c:numRef>
          </c:val>
          <c:extLst>
            <c:ext xmlns:c16="http://schemas.microsoft.com/office/drawing/2014/chart" uri="{C3380CC4-5D6E-409C-BE32-E72D297353CC}">
              <c16:uniqueId val="{00000007-A443-46FF-A3CD-7419F999E0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6944</c:v>
                </c:pt>
                <c:pt idx="3">
                  <c:v>6546</c:v>
                </c:pt>
                <c:pt idx="6">
                  <c:v>6146</c:v>
                </c:pt>
                <c:pt idx="9">
                  <c:v>5693</c:v>
                </c:pt>
                <c:pt idx="12">
                  <c:v>5236</c:v>
                </c:pt>
              </c:numCache>
            </c:numRef>
          </c:val>
          <c:extLst>
            <c:ext xmlns:c16="http://schemas.microsoft.com/office/drawing/2014/chart" uri="{C3380CC4-5D6E-409C-BE32-E72D297353CC}">
              <c16:uniqueId val="{00000008-A443-46FF-A3CD-7419F999E0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443-46FF-A3CD-7419F999E0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15436</c:v>
                </c:pt>
                <c:pt idx="3">
                  <c:v>16058</c:v>
                </c:pt>
                <c:pt idx="6">
                  <c:v>16520</c:v>
                </c:pt>
                <c:pt idx="9">
                  <c:v>16603</c:v>
                </c:pt>
                <c:pt idx="12">
                  <c:v>16189</c:v>
                </c:pt>
              </c:numCache>
            </c:numRef>
          </c:val>
          <c:extLst>
            <c:ext xmlns:c16="http://schemas.microsoft.com/office/drawing/2014/chart" uri="{C3380CC4-5D6E-409C-BE32-E72D297353CC}">
              <c16:uniqueId val="{0000000A-A443-46FF-A3CD-7419F999E00C}"/>
            </c:ext>
          </c:extLst>
        </c:ser>
        <c:dLbls>
          <c:showLegendKey val="0"/>
          <c:showVal val="0"/>
          <c:showCatName val="0"/>
          <c:showSerName val="0"/>
          <c:showPercent val="0"/>
          <c:showBubbleSize val="0"/>
        </c:dLbls>
        <c:gapWidth val="100"/>
        <c:overlap val="100"/>
        <c:axId val="441111192"/>
        <c:axId val="441113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5565</c:v>
                </c:pt>
                <c:pt idx="2">
                  <c:v>#N/A</c:v>
                </c:pt>
                <c:pt idx="3">
                  <c:v>#N/A</c:v>
                </c:pt>
                <c:pt idx="4">
                  <c:v>6277</c:v>
                </c:pt>
                <c:pt idx="5">
                  <c:v>#N/A</c:v>
                </c:pt>
                <c:pt idx="6">
                  <c:v>#N/A</c:v>
                </c:pt>
                <c:pt idx="7">
                  <c:v>6758</c:v>
                </c:pt>
                <c:pt idx="8">
                  <c:v>#N/A</c:v>
                </c:pt>
                <c:pt idx="9">
                  <c:v>#N/A</c:v>
                </c:pt>
                <c:pt idx="10">
                  <c:v>7353</c:v>
                </c:pt>
                <c:pt idx="11">
                  <c:v>#N/A</c:v>
                </c:pt>
                <c:pt idx="12">
                  <c:v>#N/A</c:v>
                </c:pt>
                <c:pt idx="13">
                  <c:v>7067</c:v>
                </c:pt>
                <c:pt idx="14">
                  <c:v>#N/A</c:v>
                </c:pt>
              </c:numCache>
            </c:numRef>
          </c:val>
          <c:smooth val="0"/>
          <c:extLst>
            <c:ext xmlns:c16="http://schemas.microsoft.com/office/drawing/2014/chart" uri="{C3380CC4-5D6E-409C-BE32-E72D297353CC}">
              <c16:uniqueId val="{0000000B-A443-46FF-A3CD-7419F999E00C}"/>
            </c:ext>
          </c:extLst>
        </c:ser>
        <c:dLbls>
          <c:showLegendKey val="0"/>
          <c:showVal val="0"/>
          <c:showCatName val="0"/>
          <c:showSerName val="0"/>
          <c:showPercent val="0"/>
          <c:showBubbleSize val="0"/>
        </c:dLbls>
        <c:marker val="1"/>
        <c:smooth val="0"/>
        <c:axId val="441111192"/>
        <c:axId val="441113544"/>
      </c:lineChart>
      <c:catAx>
        <c:axId val="441111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1113544"/>
        <c:crosses val="autoZero"/>
        <c:auto val="1"/>
        <c:lblAlgn val="ctr"/>
        <c:lblOffset val="100"/>
        <c:tickLblSkip val="1"/>
        <c:tickMarkSkip val="1"/>
        <c:noMultiLvlLbl val="0"/>
      </c:catAx>
      <c:valAx>
        <c:axId val="441113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111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1415</c:v>
                </c:pt>
                <c:pt idx="1">
                  <c:v>1092</c:v>
                </c:pt>
                <c:pt idx="2">
                  <c:v>1095</c:v>
                </c:pt>
              </c:numCache>
            </c:numRef>
          </c:val>
          <c:extLst>
            <c:ext xmlns:c16="http://schemas.microsoft.com/office/drawing/2014/chart" uri="{C3380CC4-5D6E-409C-BE32-E72D297353CC}">
              <c16:uniqueId val="{00000000-FBE0-41E5-8615-A3E643E80F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FBE0-41E5-8615-A3E643E80F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1552</c:v>
                </c:pt>
                <c:pt idx="1">
                  <c:v>1540</c:v>
                </c:pt>
                <c:pt idx="2">
                  <c:v>1516</c:v>
                </c:pt>
              </c:numCache>
            </c:numRef>
          </c:val>
          <c:extLst>
            <c:ext xmlns:c16="http://schemas.microsoft.com/office/drawing/2014/chart" uri="{C3380CC4-5D6E-409C-BE32-E72D297353CC}">
              <c16:uniqueId val="{00000002-FBE0-41E5-8615-A3E643E80F6A}"/>
            </c:ext>
          </c:extLst>
        </c:ser>
        <c:dLbls>
          <c:showLegendKey val="0"/>
          <c:showVal val="0"/>
          <c:showCatName val="0"/>
          <c:showSerName val="0"/>
          <c:showPercent val="0"/>
          <c:showBubbleSize val="0"/>
        </c:dLbls>
        <c:gapWidth val="120"/>
        <c:overlap val="100"/>
        <c:axId val="446363368"/>
        <c:axId val="446368072"/>
      </c:barChart>
      <c:catAx>
        <c:axId val="446363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6368072"/>
        <c:crosses val="autoZero"/>
        <c:auto val="1"/>
        <c:lblAlgn val="ctr"/>
        <c:lblOffset val="100"/>
        <c:tickLblSkip val="1"/>
        <c:tickMarkSkip val="1"/>
        <c:noMultiLvlLbl val="0"/>
      </c:catAx>
      <c:valAx>
        <c:axId val="446368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6363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{B384D487-521A-4090-B478-0CD2A66D1BE8}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606-4D89-BEA3-8497D0879F6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{29C59DEC-231D-4CAA-965C-ACDBA6718B12}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06-4D89-BEA3-8497D0879F6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{4AF0D138-6BC0-443F-B8B0-32E85389DB69}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06-4D89-BEA3-8497D0879F6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{8D599B66-699B-49E9-84A5-FC8D29DBAE48}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06-4D89-BEA3-8497D0879F6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{0F181725-4029-4758-9313-1A5130E05CD0}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06-4D89-BEA3-8497D0879F6E}"/>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{3DBB4168-CE8D-4850-A61A-C3FB2616B9D3}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606-4D89-BEA3-8497D0879F6E}"/>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{37DEE5F9-01A3-41BE-9993-A1AEBBC0CEB0}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606-4D89-BEA3-8497D0879F6E}"/>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{CD2B9724-27CC-450E-83C9-A095DB565F02}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606-4D89-BEA3-8497D0879F6E}"/>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{9A46923B-2AB8-4F25-BEDD-1BB7FFF1B56B}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606-4D89-BEA3-8497D0879F6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50.9</c:v>
                </c:pt>
                <c:pt idx="8">
                  <c:v>51.7</c:v>
                </c:pt>
                <c:pt idx="16">
                  <c:v>52.6</c:v>
                </c:pt>
                <c:pt idx="24">
                  <c:v>53.5</c:v>
                </c:pt>
                <c:pt idx="32">
                  <c:v>55</c:v>
                </c:pt>
              </c:numCache>
            </c:numRef>
          </c:xVal>
          <c:yVal>
            <c:numRef>
              <c:f>公会計指標分析・財政指標組合せ分析表!$BP$51:$DC$51</c:f>
              <c:numCache>
                <c:formatCode>#,##0.0;"▲ "#,##0.0</c:formatCode>
                <c:ptCount val="40"/>
                <c:pt idx="0">
                  <c:v>65.8</c:v>
                </c:pt>
                <c:pt idx="8">
                  <c:v>73.900000000000006</c:v>
                </c:pt>
                <c:pt idx="16">
                  <c:v>79.900000000000006</c:v>
                </c:pt>
                <c:pt idx="24">
                  <c:v>86.1</c:v>
                </c:pt>
                <c:pt idx="32">
                  <c:v>79</c:v>
                </c:pt>
              </c:numCache>
            </c:numRef>
          </c:yVal>
          <c:smooth val="0"/>
          <c:extLst>
            <c:ext xmlns:c16="http://schemas.microsoft.com/office/drawing/2014/chart" uri="{C3380CC4-5D6E-409C-BE32-E72D297353CC}">
              <c16:uniqueId val="{00000009-8606-4D89-BEA3-8497D0879F6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{885D0CCB-0BB6-494F-9D43-C65C96FD0AFE}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606-4D89-BEA3-8497D0879F6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{10ACD2D2-C7E7-429D-B806-33F5EEAF0BBA}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06-4D89-BEA3-8497D0879F6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{3C7ED903-2F9C-4E84-96FD-ACFCC99AAD7E}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06-4D89-BEA3-8497D0879F6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{3890B703-F1CF-4455-A814-67711D133EE1}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06-4D89-BEA3-8497D0879F6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{F67AB224-0376-41AC-88DD-C8F0B77631C6}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06-4D89-BEA3-8497D0879F6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{5ADD9BD8-AF00-4B2A-85BC-0987A9DFBCF1}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606-4D89-BEA3-8497D0879F6E}"/>
                </c:ext>
              </c:extLst>
            </c:dLbl>
            <c:dLbl>
              <c:idx val="16"/>
              <c:layout>
                <c:manualLayout>
                  <c:x val="-2.128728744528961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{7D574FAD-11D9-442D-B408-36967E914F91}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606-4D89-BEA3-8497D0879F6E}"/>
                </c:ext>
              </c:extLst>
            </c:dLbl>
            <c:dLbl>
              <c:idx val="24"/>
              <c:layout>
                <c:manualLayout>
                  <c:x val="-4.2873663674516851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{7ED5496D-0CDB-48E0-8A4E-D2225DF99A7F}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606-4D89-BEA3-8497D0879F6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{57333E88-441F-48A1-A76A-671C1DB4D93E}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606-4D89-BEA3-8497D0879F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8606-4D89-BEA3-8497D0879F6E}"/>
            </c:ext>
          </c:extLst>
        </c:ser>
        <c:dLbls>
          <c:showLegendKey val="0"/>
          <c:showVal val="1"/>
          <c:showCatName val="0"/>
          <c:showSerName val="0"/>
          <c:showPercent val="0"/>
          <c:showBubbleSize val="0"/>
        </c:dLbls>
        <c:axId val="301800000"/>
        <c:axId val="301798824"/>
      </c:scatterChart>
      <c:valAx>
        <c:axId val="30180000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1798824"/>
        <c:crosses val="autoZero"/>
        <c:crossBetween val="midCat"/>
      </c:valAx>
      <c:valAx>
        <c:axId val="301798824"/>
        <c:scaling>
          <c:orientation val="maxMin"/>
          <c:max val="10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01800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{8F518F99-7C96-4C06-9587-79DB9ED25D57}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914-45C3-AA94-3E28B2D717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{AE976F62-09C7-4525-A8F8-2E2BD4E1E971}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14-45C3-AA94-3E28B2D717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{39F5CBD3-A834-4844-B716-0FA0805C3E97}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14-45C3-AA94-3E28B2D717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{A8EBA0FC-D594-41D0-820F-996185F18743}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14-45C3-AA94-3E28B2D717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{591FC59B-B997-4ABF-B9A5-1EF0F3EF205C}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14-45C3-AA94-3E28B2D717F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{AFE66B8D-6350-4E66-BC2E-226CD24F2503}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914-45C3-AA94-3E28B2D717F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{B5FBA362-E835-4135-8765-8F61891C2880}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914-45C3-AA94-3E28B2D717F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{53CDC9DF-D494-4F9D-B7A1-9B90246E8D11}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914-45C3-AA94-3E28B2D717F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{DD20DE9C-2C4F-466F-8565-F73F1C9AC048}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914-45C3-AA94-3E28B2D717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7.8</c:v>
                </c:pt>
                <c:pt idx="16">
                  <c:v>7.6</c:v>
                </c:pt>
                <c:pt idx="24">
                  <c:v>8.1999999999999993</c:v>
                </c:pt>
                <c:pt idx="32">
                  <c:v>8.6</c:v>
                </c:pt>
              </c:numCache>
            </c:numRef>
          </c:xVal>
          <c:yVal>
            <c:numRef>
              <c:f>公会計指標分析・財政指標組合せ分析表!$BP$73:$DC$73</c:f>
              <c:numCache>
                <c:formatCode>#,##0.0;"▲ "#,##0.0</c:formatCode>
                <c:ptCount val="40"/>
                <c:pt idx="0">
                  <c:v>65.8</c:v>
                </c:pt>
                <c:pt idx="8">
                  <c:v>73.900000000000006</c:v>
                </c:pt>
                <c:pt idx="16">
                  <c:v>79.900000000000006</c:v>
                </c:pt>
                <c:pt idx="24">
                  <c:v>86.1</c:v>
                </c:pt>
                <c:pt idx="32">
                  <c:v>79</c:v>
                </c:pt>
              </c:numCache>
            </c:numRef>
          </c:yVal>
          <c:smooth val="0"/>
          <c:extLst>
            <c:ext xmlns:c16="http://schemas.microsoft.com/office/drawing/2014/chart" uri="{C3380CC4-5D6E-409C-BE32-E72D297353CC}">
              <c16:uniqueId val="{00000009-A914-45C3-AA94-3E28B2D717F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{6DA6CEC3-94B9-443E-969D-A74F19725E68}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914-45C3-AA94-3E28B2D717F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{48297952-153D-47F2-BCC6-7BACD6C13BD9}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14-45C3-AA94-3E28B2D717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{37AF846F-AE09-4FA7-AC65-F5B5E209C64B}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14-45C3-AA94-3E28B2D717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{CC43846A-3723-4373-A9B4-71835B108B0B}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14-45C3-AA94-3E28B2D717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{85F20075-7539-4962-92EC-7616C849C167}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14-45C3-AA94-3E28B2D717F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{86D50748-1019-46AB-8D4B-150D77D72720}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914-45C3-AA94-3E28B2D717F1}"/>
                </c:ext>
              </c:extLst>
            </c:dLbl>
            <c:dLbl>
              <c:idx val="16"/>
              <c:layout>
                <c:manualLayout>
                  <c:x val="-3.450239043733171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{5A2671EF-B756-45C0-98CF-350907B72030}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914-45C3-AA94-3E28B2D717F1}"/>
                </c:ext>
              </c:extLst>
            </c:dLbl>
            <c:dLbl>
              <c:idx val="24"/>
              <c:layout>
                <c:manualLayout>
                  <c:x val="-2.87659439068545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{D675DBDE-443D-48C1-8E79-3F93EA8C946B}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914-45C3-AA94-3E28B2D717F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{96EE0805-407F-48FF-A53F-0B61B52E3CA8}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914-45C3-AA94-3E28B2D717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A914-45C3-AA94-3E28B2D717F1}"/>
            </c:ext>
          </c:extLst>
        </c:ser>
        <c:dLbls>
          <c:showLegendKey val="0"/>
          <c:showVal val="1"/>
          <c:showCatName val="0"/>
          <c:showSerName val="0"/>
          <c:showPercent val="0"/>
          <c:showBubbleSize val="0"/>
        </c:dLbls>
        <c:axId val="301800784"/>
        <c:axId val="301801176"/>
      </c:scatterChart>
      <c:valAx>
        <c:axId val="301800784"/>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1801176"/>
        <c:crosses val="autoZero"/>
        <c:crossBetween val="midCat"/>
      </c:valAx>
      <c:valAx>
        <c:axId val="301801176"/>
        <c:scaling>
          <c:orientation val="maxMin"/>
          <c:max val="10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018007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年度の元利償還金等は、臨時財政対策債や大網駅東土地区画整理事業などの都市基盤整備事業の財源として発行した市債の償還が開始されたことにより、前年度比で増加している。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義務教育施設等の整備事業や圏央道スマートインターチェンジ関連事業等の大型事業の財源として発行した市債の元金償還の開始に伴い、元利償還金は令和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年度まで増加する見通しであり、実質公債費比率についても増加が想定される。</a:t>
          </a:r>
        </a:p>
        <a:p>
          <a:r>
            <a:rPr kumimoji="1" lang="ja-JP" altLang="en-US" sz="1200">
              <a:latin typeface="ＭＳ ゴシック" pitchFamily="49" charset="-128"/>
              <a:ea typeface="ＭＳ ゴシック" pitchFamily="49" charset="-128"/>
            </a:rPr>
            <a:t>　今後は市債の新規発行を抑制することより、将来の元利償還金の削減に取組み、実質公債費比率の改善に努める。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当市では、満期一括償還地方債を発行していない。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地方債の現在高は、児童福祉施設等や義務教育施設等の整備・改修事業のほか、圏央道スマートインターチェンジ関連事業及び大網駅東土地区画整理事業などの都市基盤整備事業の財源として多額の市債を発行した影響で増加傾向にあったが、市債発行の抑制に取組んだことで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年度は減少に転じた。</a:t>
          </a:r>
        </a:p>
        <a:p>
          <a:r>
            <a:rPr kumimoji="1" lang="ja-JP" altLang="en-US" sz="1200">
              <a:latin typeface="ＭＳ ゴシック" pitchFamily="49" charset="-128"/>
              <a:ea typeface="ＭＳ ゴシック" pitchFamily="49" charset="-128"/>
            </a:rPr>
            <a:t>　基金については、上記理由による公債費の増加や、市制施行に伴う扶助費の増加などを要因とする財源不足を補うために財源調整基金等を取り崩しており、残高が年々減少している現状にある。</a:t>
          </a:r>
        </a:p>
        <a:p>
          <a:r>
            <a:rPr kumimoji="1" lang="ja-JP" altLang="en-US" sz="1200">
              <a:latin typeface="ＭＳ ゴシック" pitchFamily="49" charset="-128"/>
              <a:ea typeface="ＭＳ ゴシック" pitchFamily="49" charset="-128"/>
            </a:rPr>
            <a:t>　今後も、公債費の増加を要因とする財源不足に対し、基金取崩しによる補てんを極力控えるため、市債の新規発行を抑制することに加え、令和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月に策定した</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財政健全化に向けた緊急的な取組みについて</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に基づき、歳入・歳出の両面における対策を実施し、財政体質の改善を図る。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千葉県大網白里市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にかけて基金全体の残高は減少しているが、これは、大型事業実施の財源として多額の市債を発行したことによる公債費の増加、市制施行に伴う扶助費の増加、公共施設の老朽化に伴う維持管理費の増加などを要因とする財源不足を補うため、主に財政調整基金、減債基金、公共施設整備改修基金の取崩しを行ったためである。これは、近年の歳出額の増加に対する歳入の不足分に対して、歳出額の圧縮ではなく、基金の取崩しに頼った調整を続けた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依存した予算編成からの脱却を目的に、未利用公有財産の売却や有効活用をはじめとする歳入の確保策の強化や、歳出面では、新規事業の抑制や既存事業の廃止・縮小、公共施設の効果的な維持管理手法の検討・実施などによる経費の削減に重点的に取り組むとともに、計画的な基金への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また、本市では令和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財政健全化に向けた緊急的な取組みについて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を策定し、持続可能な財政運営に向けた取組みの方針を示しており、今後はこれに基づき、歳入・歳出の両面における対策を実施し、財政体質の改善を図る。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・庁舎等建設基金 　　　： 大網白里市庁舎等の建設のための財源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・公共施設整備改修基金 ： 教育施設、ごみ処理施設、道路などの公共施設等の建設又は改修のための財源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　　　　 ： 高齢化社会の到来に備えた地域における福祉活動の促進や生活環境の形成等を図るための財源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　　 ： 森林整備及びその促進を図るための財源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　　 ： 市民のスポーツ振興を図るための財源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・公共施設整備改修基金 ： 市単独事業である道路や排水路の維持修繕事業の財源として取崩しを行ったため。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森林環境譲与税を積立てたため。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公共施設等の維持管理費などの財源として基金を活用することになるが、公共施設の統廃合や長寿命化などといった効果的な維持管理手法を検討・実施し、公共施設整備改修基金の取崩し額の抑制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津波避難タワーなどの防災関連事業、義務教育施設等の耐震改修事業、大網駅東土地区画整理事業などの大型事業の財源として多額の市債を発行したことによる公債費の増加や、平成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日の市制施行による扶助費の増加が主な要因となり、歳出が増加し財源不足が生じている。その財源不足に対し、基金の取崩しに頼った調整を続けたことから基金残高は減少傾向にあったが、令和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年度はふるさと納税の増加等によって減少を抑制することができた。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依存した予算編成からの脱却を目的に、未利用公有財産の売却や有効活用をはじめとする歳入の確保策の強化を図るとともに、歳出面では、新規事業の抑制や、効果の検証を踏まえた既存事業の廃止・縮小などによる経費の削減に重点的に取り組む。</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また、本市では令和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財政健全化に向けた緊急的な取組みについて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を策定し、持続可能な財政運営に向けた取組みの方針を示しており、今後はこれに基づき、歳入・歳出の両面における対策を実施し、財政体質の改善を図る。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等の耐震改修事業や、大網駅東土地区画整理事業などをはじめとする大型事業の財源として発行した多額の市債による公債費の増加を賄うことを目的に、基金の取崩しを行ったためことにより基金残高が減少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年度末時点で基金残高が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千円とほぼ枯渇状態となっている。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年度末以降、基金残高はほぼ枯渇状態であることから、令和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月に策定した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財政健全化に向けた緊急的な取組みについて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に基づいて財政体質の改善を図り、基金への計画的な積立てを目指す。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48,960
48,319
58.08
21,582,815
20,941,874
616,047
10,093,747
16,189,443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年度に策定した公共施設等総合管理計画において、公共施設等の延べ床面積を約</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％削減するという目標を掲げ、老朽化した施設の集約化・複合化や除却を進めることとしている。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有形固定資産減価償却率については、類似団体平均と比較すると低い水準にあるものの伸びており、個別施設計画等に基づく施設の適切な維持管理や統廃合等を進めていく必要がある。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4578731"/>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56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43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4578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03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01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495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85725</xdr:rowOff>
    </xdr:from>
    <xdr:to>
      <xdr:col>23</xdr:col>
      <xdr:colOff>136525</xdr:colOff>
      <xdr:row>29</xdr:row>
      <xdr:rowOff>15875</xdr:rowOff>
    </xdr:to>
    <xdr:sp macro="" textlink="">
      <xdr:nvSpPr>
        <xdr:cNvPr id="79" name="楕円 78"/>
        <xdr:cNvSpPr/>
      </xdr:nvSpPr>
      <xdr:spPr>
        <a:xfrm>
          <a:off x="4711700" y="488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108602</xdr:rowOff>
    </xdr:from>
    <xdr:ext cx="405111" cy="259045"/>
    <xdr:sp macro="" textlink="">
      <xdr:nvSpPr>
        <xdr:cNvPr id="80" name="有形固定資産減価償却率該当値テキスト"/>
        <xdr:cNvSpPr txBox="1"/>
      </xdr:nvSpPr>
      <xdr:spPr>
        <a:xfrm>
          <a:off x="4813300" y="4737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53340</xdr:rowOff>
    </xdr:from>
    <xdr:to>
      <xdr:col>19</xdr:col>
      <xdr:colOff>187325</xdr:colOff>
      <xdr:row>28</xdr:row>
      <xdr:rowOff>154940</xdr:rowOff>
    </xdr:to>
    <xdr:sp macro="" textlink="">
      <xdr:nvSpPr>
        <xdr:cNvPr id="81" name="楕円 80"/>
        <xdr:cNvSpPr/>
      </xdr:nvSpPr>
      <xdr:spPr>
        <a:xfrm>
          <a:off x="4000500" y="485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104140</xdr:rowOff>
    </xdr:from>
    <xdr:to>
      <xdr:col>23</xdr:col>
      <xdr:colOff>85725</xdr:colOff>
      <xdr:row>28</xdr:row>
      <xdr:rowOff>136525</xdr:rowOff>
    </xdr:to>
    <xdr:cxnSp macro="">
      <xdr:nvCxnSpPr>
        <xdr:cNvPr id="82" name="直線コネクタ 81"/>
        <xdr:cNvCxnSpPr/>
      </xdr:nvCxnSpPr>
      <xdr:spPr>
        <a:xfrm>
          <a:off x="4051300" y="4904740"/>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33909</xdr:rowOff>
    </xdr:from>
    <xdr:to>
      <xdr:col>15</xdr:col>
      <xdr:colOff>187325</xdr:colOff>
      <xdr:row>28</xdr:row>
      <xdr:rowOff>135509</xdr:rowOff>
    </xdr:to>
    <xdr:sp macro="" textlink="">
      <xdr:nvSpPr>
        <xdr:cNvPr id="83" name="楕円 82"/>
        <xdr:cNvSpPr/>
      </xdr:nvSpPr>
      <xdr:spPr>
        <a:xfrm>
          <a:off x="3238500" y="483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84709</xdr:rowOff>
    </xdr:from>
    <xdr:to>
      <xdr:col>19</xdr:col>
      <xdr:colOff>136525</xdr:colOff>
      <xdr:row>28</xdr:row>
      <xdr:rowOff>104140</xdr:rowOff>
    </xdr:to>
    <xdr:cxnSp macro="">
      <xdr:nvCxnSpPr>
        <xdr:cNvPr id="84" name="直線コネクタ 83"/>
        <xdr:cNvCxnSpPr/>
      </xdr:nvCxnSpPr>
      <xdr:spPr>
        <a:xfrm>
          <a:off x="3289300" y="4885309"/>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14478</xdr:rowOff>
    </xdr:from>
    <xdr:to>
      <xdr:col>11</xdr:col>
      <xdr:colOff>187325</xdr:colOff>
      <xdr:row>28</xdr:row>
      <xdr:rowOff>116078</xdr:rowOff>
    </xdr:to>
    <xdr:sp macro="" textlink="">
      <xdr:nvSpPr>
        <xdr:cNvPr id="85" name="楕円 84"/>
        <xdr:cNvSpPr/>
      </xdr:nvSpPr>
      <xdr:spPr>
        <a:xfrm>
          <a:off x="2476500" y="481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65278</xdr:rowOff>
    </xdr:from>
    <xdr:to>
      <xdr:col>15</xdr:col>
      <xdr:colOff>136525</xdr:colOff>
      <xdr:row>28</xdr:row>
      <xdr:rowOff>84709</xdr:rowOff>
    </xdr:to>
    <xdr:cxnSp macro="">
      <xdr:nvCxnSpPr>
        <xdr:cNvPr id="86" name="直線コネクタ 85"/>
        <xdr:cNvCxnSpPr/>
      </xdr:nvCxnSpPr>
      <xdr:spPr>
        <a:xfrm>
          <a:off x="2527300" y="4865878"/>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168656</xdr:rowOff>
    </xdr:from>
    <xdr:to>
      <xdr:col>7</xdr:col>
      <xdr:colOff>187325</xdr:colOff>
      <xdr:row>28</xdr:row>
      <xdr:rowOff>98806</xdr:rowOff>
    </xdr:to>
    <xdr:sp macro="" textlink="">
      <xdr:nvSpPr>
        <xdr:cNvPr id="87" name="楕円 86"/>
        <xdr:cNvSpPr/>
      </xdr:nvSpPr>
      <xdr:spPr>
        <a:xfrm>
          <a:off x="1714500" y="479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48006</xdr:rowOff>
    </xdr:from>
    <xdr:to>
      <xdr:col>11</xdr:col>
      <xdr:colOff>136525</xdr:colOff>
      <xdr:row>28</xdr:row>
      <xdr:rowOff>65278</xdr:rowOff>
    </xdr:to>
    <xdr:cxnSp macro="">
      <xdr:nvCxnSpPr>
        <xdr:cNvPr id="88" name="直線コネクタ 87"/>
        <xdr:cNvCxnSpPr/>
      </xdr:nvCxnSpPr>
      <xdr:spPr>
        <a:xfrm>
          <a:off x="1765300" y="4848606"/>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xdr:cNvSpPr txBox="1"/>
      </xdr:nvSpPr>
      <xdr:spPr>
        <a:xfrm>
          <a:off x="3836044" y="510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xdr:cNvSpPr txBox="1"/>
      </xdr:nvSpPr>
      <xdr:spPr>
        <a:xfrm>
          <a:off x="3086744" y="5104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xdr:cNvSpPr txBox="1"/>
      </xdr:nvSpPr>
      <xdr:spPr>
        <a:xfrm>
          <a:off x="2324744" y="507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xdr:cNvSpPr txBox="1"/>
      </xdr:nvSpPr>
      <xdr:spPr>
        <a:xfrm>
          <a:off x="1562744" y="50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17</xdr:rowOff>
    </xdr:from>
    <xdr:ext cx="405111" cy="259045"/>
    <xdr:sp macro="" textlink="">
      <xdr:nvSpPr>
        <xdr:cNvPr id="93" name="n_1mainValue有形固定資産減価償却率"/>
        <xdr:cNvSpPr txBox="1"/>
      </xdr:nvSpPr>
      <xdr:spPr>
        <a:xfrm>
          <a:off x="3836044" y="4629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152036</xdr:rowOff>
    </xdr:from>
    <xdr:ext cx="405111" cy="259045"/>
    <xdr:sp macro="" textlink="">
      <xdr:nvSpPr>
        <xdr:cNvPr id="94" name="n_2mainValue有形固定資産減価償却率"/>
        <xdr:cNvSpPr txBox="1"/>
      </xdr:nvSpPr>
      <xdr:spPr>
        <a:xfrm>
          <a:off x="3086744" y="4609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132605</xdr:rowOff>
    </xdr:from>
    <xdr:ext cx="405111" cy="259045"/>
    <xdr:sp macro="" textlink="">
      <xdr:nvSpPr>
        <xdr:cNvPr id="95" name="n_3mainValue有形固定資産減価償却率"/>
        <xdr:cNvSpPr txBox="1"/>
      </xdr:nvSpPr>
      <xdr:spPr>
        <a:xfrm>
          <a:off x="2324744" y="4590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115333</xdr:rowOff>
    </xdr:from>
    <xdr:ext cx="405111" cy="259045"/>
    <xdr:sp macro="" textlink="">
      <xdr:nvSpPr>
        <xdr:cNvPr id="96" name="n_4mainValue有形固定資産減価償却率"/>
        <xdr:cNvSpPr txBox="1"/>
      </xdr:nvSpPr>
      <xdr:spPr>
        <a:xfrm>
          <a:off x="1562744" y="4573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xdr:cNvSpPr/>
      </xdr:nvSpPr>
      <xdr:spPr>
        <a:xfrm>
          <a:off x="13758894" y="3836446"/>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[ 1,086.8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債務償還比率は類似団体平均を下回っており、主な要因としては、新規の普通建設事業を抑制してきたことが考えられる。 </a:t>
          </a:r>
        </a:p>
        <a:p>
          <a:r>
            <a:rPr kumimoji="1" lang="ja-JP" altLang="en-US" sz="1100">
              <a:latin typeface="ＭＳ Ｐゴシック" panose="020B0600070205080204" pitchFamily="50" charset="-128"/>
              <a:ea typeface="ＭＳ Ｐゴシック" panose="020B0600070205080204" pitchFamily="50" charset="-128"/>
            </a:rPr>
            <a:t>　引き続き、債務償還比率が増加しないよう、市債発行額の縮減に取り組んでいく。 </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4690074"/>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59391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593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446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469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xdr:cNvSpPr txBox="1"/>
      </xdr:nvSpPr>
      <xdr:spPr>
        <a:xfrm>
          <a:off x="14846300" y="497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4033500"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3271500"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2509500"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747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70038</xdr:rowOff>
    </xdr:from>
    <xdr:to>
      <xdr:col>76</xdr:col>
      <xdr:colOff>73025</xdr:colOff>
      <xdr:row>33</xdr:row>
      <xdr:rowOff>188</xdr:rowOff>
    </xdr:to>
    <xdr:sp macro="" textlink="">
      <xdr:nvSpPr>
        <xdr:cNvPr id="143" name="楕円 142"/>
        <xdr:cNvSpPr/>
      </xdr:nvSpPr>
      <xdr:spPr>
        <a:xfrm>
          <a:off x="14744700" y="555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48465</xdr:rowOff>
    </xdr:from>
    <xdr:ext cx="560923" cy="259045"/>
    <xdr:sp macro="" textlink="">
      <xdr:nvSpPr>
        <xdr:cNvPr id="144" name="債務償還比率該当値テキスト"/>
        <xdr:cNvSpPr txBox="1"/>
      </xdr:nvSpPr>
      <xdr:spPr>
        <a:xfrm>
          <a:off x="14846300" y="553486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140462</xdr:rowOff>
    </xdr:from>
    <xdr:to>
      <xdr:col>72</xdr:col>
      <xdr:colOff>123825</xdr:colOff>
      <xdr:row>33</xdr:row>
      <xdr:rowOff>70612</xdr:rowOff>
    </xdr:to>
    <xdr:sp macro="" textlink="">
      <xdr:nvSpPr>
        <xdr:cNvPr id="145" name="楕円 144"/>
        <xdr:cNvSpPr/>
      </xdr:nvSpPr>
      <xdr:spPr>
        <a:xfrm>
          <a:off x="14033500" y="562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120838</xdr:rowOff>
    </xdr:from>
    <xdr:to>
      <xdr:col>76</xdr:col>
      <xdr:colOff>22225</xdr:colOff>
      <xdr:row>33</xdr:row>
      <xdr:rowOff>19812</xdr:rowOff>
    </xdr:to>
    <xdr:cxnSp macro="">
      <xdr:nvCxnSpPr>
        <xdr:cNvPr id="146" name="直線コネクタ 145"/>
        <xdr:cNvCxnSpPr/>
      </xdr:nvCxnSpPr>
      <xdr:spPr>
        <a:xfrm flipV="1">
          <a:off x="14084300" y="5607238"/>
          <a:ext cx="711200" cy="7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118769</xdr:rowOff>
    </xdr:from>
    <xdr:to>
      <xdr:col>68</xdr:col>
      <xdr:colOff>123825</xdr:colOff>
      <xdr:row>33</xdr:row>
      <xdr:rowOff>48919</xdr:rowOff>
    </xdr:to>
    <xdr:sp macro="" textlink="">
      <xdr:nvSpPr>
        <xdr:cNvPr id="147" name="楕円 146"/>
        <xdr:cNvSpPr/>
      </xdr:nvSpPr>
      <xdr:spPr>
        <a:xfrm>
          <a:off x="13271500" y="560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169569</xdr:rowOff>
    </xdr:from>
    <xdr:to>
      <xdr:col>72</xdr:col>
      <xdr:colOff>73025</xdr:colOff>
      <xdr:row>33</xdr:row>
      <xdr:rowOff>19812</xdr:rowOff>
    </xdr:to>
    <xdr:cxnSp macro="">
      <xdr:nvCxnSpPr>
        <xdr:cNvPr id="148" name="直線コネクタ 147"/>
        <xdr:cNvCxnSpPr/>
      </xdr:nvCxnSpPr>
      <xdr:spPr>
        <a:xfrm>
          <a:off x="13322300" y="5655969"/>
          <a:ext cx="762000" cy="2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11230</xdr:rowOff>
    </xdr:from>
    <xdr:to>
      <xdr:col>64</xdr:col>
      <xdr:colOff>123825</xdr:colOff>
      <xdr:row>32</xdr:row>
      <xdr:rowOff>112830</xdr:rowOff>
    </xdr:to>
    <xdr:sp macro="" textlink="">
      <xdr:nvSpPr>
        <xdr:cNvPr id="149" name="楕円 148"/>
        <xdr:cNvSpPr/>
      </xdr:nvSpPr>
      <xdr:spPr>
        <a:xfrm>
          <a:off x="12509500" y="549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62030</xdr:rowOff>
    </xdr:from>
    <xdr:to>
      <xdr:col>68</xdr:col>
      <xdr:colOff>73025</xdr:colOff>
      <xdr:row>32</xdr:row>
      <xdr:rowOff>169569</xdr:rowOff>
    </xdr:to>
    <xdr:cxnSp macro="">
      <xdr:nvCxnSpPr>
        <xdr:cNvPr id="150" name="直線コネクタ 149"/>
        <xdr:cNvCxnSpPr/>
      </xdr:nvCxnSpPr>
      <xdr:spPr>
        <a:xfrm>
          <a:off x="12560300" y="5548430"/>
          <a:ext cx="762000" cy="10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45466</xdr:rowOff>
    </xdr:from>
    <xdr:to>
      <xdr:col>60</xdr:col>
      <xdr:colOff>123825</xdr:colOff>
      <xdr:row>32</xdr:row>
      <xdr:rowOff>147066</xdr:rowOff>
    </xdr:to>
    <xdr:sp macro="" textlink="">
      <xdr:nvSpPr>
        <xdr:cNvPr id="151" name="楕円 150"/>
        <xdr:cNvSpPr/>
      </xdr:nvSpPr>
      <xdr:spPr>
        <a:xfrm>
          <a:off x="11747500" y="553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62030</xdr:rowOff>
    </xdr:from>
    <xdr:to>
      <xdr:col>64</xdr:col>
      <xdr:colOff>73025</xdr:colOff>
      <xdr:row>32</xdr:row>
      <xdr:rowOff>96266</xdr:rowOff>
    </xdr:to>
    <xdr:cxnSp macro="">
      <xdr:nvCxnSpPr>
        <xdr:cNvPr id="152" name="直線コネクタ 151"/>
        <xdr:cNvCxnSpPr/>
      </xdr:nvCxnSpPr>
      <xdr:spPr>
        <a:xfrm flipV="1">
          <a:off x="11798300" y="5548430"/>
          <a:ext cx="762000" cy="3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xdr:cNvSpPr txBox="1"/>
      </xdr:nvSpPr>
      <xdr:spPr>
        <a:xfrm>
          <a:off x="13836727" y="495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xdr:cNvSpPr txBox="1"/>
      </xdr:nvSpPr>
      <xdr:spPr>
        <a:xfrm>
          <a:off x="13087427" y="49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xdr:cNvSpPr txBox="1"/>
      </xdr:nvSpPr>
      <xdr:spPr>
        <a:xfrm>
          <a:off x="12325427" y="491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xdr:cNvSpPr txBox="1"/>
      </xdr:nvSpPr>
      <xdr:spPr>
        <a:xfrm>
          <a:off x="11563427" y="48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61739</xdr:rowOff>
    </xdr:from>
    <xdr:ext cx="560923" cy="259045"/>
    <xdr:sp macro="" textlink="">
      <xdr:nvSpPr>
        <xdr:cNvPr id="157" name="n_1mainValue債務償還比率"/>
        <xdr:cNvSpPr txBox="1"/>
      </xdr:nvSpPr>
      <xdr:spPr>
        <a:xfrm>
          <a:off x="13791138" y="57195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40046</xdr:rowOff>
    </xdr:from>
    <xdr:ext cx="560923" cy="259045"/>
    <xdr:sp macro="" textlink="">
      <xdr:nvSpPr>
        <xdr:cNvPr id="158" name="n_2mainValue債務償還比率"/>
        <xdr:cNvSpPr txBox="1"/>
      </xdr:nvSpPr>
      <xdr:spPr>
        <a:xfrm>
          <a:off x="13041838" y="56978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103957</xdr:rowOff>
    </xdr:from>
    <xdr:ext cx="560923" cy="259045"/>
    <xdr:sp macro="" textlink="">
      <xdr:nvSpPr>
        <xdr:cNvPr id="159" name="n_3mainValue債務償還比率"/>
        <xdr:cNvSpPr txBox="1"/>
      </xdr:nvSpPr>
      <xdr:spPr>
        <a:xfrm>
          <a:off x="12279838" y="55903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32</xdr:row>
      <xdr:rowOff>138193</xdr:rowOff>
    </xdr:from>
    <xdr:ext cx="560923" cy="259045"/>
    <xdr:sp macro="" textlink="">
      <xdr:nvSpPr>
        <xdr:cNvPr id="160" name="n_4mainValue債務償還比率"/>
        <xdr:cNvSpPr txBox="1"/>
      </xdr:nvSpPr>
      <xdr:spPr>
        <a:xfrm>
          <a:off x="11517838" y="56245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48,960
48,319
58.08
21,582,815
20,941,874
616,047
10,093,747
16,189,443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137795</xdr:rowOff>
    </xdr:from>
    <xdr:to>
      <xdr:col>24</xdr:col>
      <xdr:colOff>114300</xdr:colOff>
      <xdr:row>36</xdr:row>
      <xdr:rowOff>67945</xdr:rowOff>
    </xdr:to>
    <xdr:sp macro="" textlink="">
      <xdr:nvSpPr>
        <xdr:cNvPr id="73" name="楕円 72"/>
        <xdr:cNvSpPr/>
      </xdr:nvSpPr>
      <xdr:spPr>
        <a:xfrm>
          <a:off x="45847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160672</xdr:rowOff>
    </xdr:from>
    <xdr:ext cx="405111" cy="259045"/>
    <xdr:sp macro="" textlink="">
      <xdr:nvSpPr>
        <xdr:cNvPr id="74" name="【道路】&#10;有形固定資産減価償却率該当値テキスト"/>
        <xdr:cNvSpPr txBox="1"/>
      </xdr:nvSpPr>
      <xdr:spPr>
        <a:xfrm>
          <a:off x="4673600"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95885</xdr:rowOff>
    </xdr:from>
    <xdr:to>
      <xdr:col>20</xdr:col>
      <xdr:colOff>38100</xdr:colOff>
      <xdr:row>36</xdr:row>
      <xdr:rowOff>26035</xdr:rowOff>
    </xdr:to>
    <xdr:sp macro="" textlink="">
      <xdr:nvSpPr>
        <xdr:cNvPr id="75" name="楕円 74"/>
        <xdr:cNvSpPr/>
      </xdr:nvSpPr>
      <xdr:spPr>
        <a:xfrm>
          <a:off x="3746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146685</xdr:rowOff>
    </xdr:from>
    <xdr:to>
      <xdr:col>24</xdr:col>
      <xdr:colOff>63500</xdr:colOff>
      <xdr:row>36</xdr:row>
      <xdr:rowOff>17145</xdr:rowOff>
    </xdr:to>
    <xdr:cxnSp macro="">
      <xdr:nvCxnSpPr>
        <xdr:cNvPr id="76" name="直線コネクタ 75"/>
        <xdr:cNvCxnSpPr/>
      </xdr:nvCxnSpPr>
      <xdr:spPr>
        <a:xfrm>
          <a:off x="3797300" y="614743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55880</xdr:rowOff>
    </xdr:from>
    <xdr:to>
      <xdr:col>15</xdr:col>
      <xdr:colOff>101600</xdr:colOff>
      <xdr:row>35</xdr:row>
      <xdr:rowOff>157480</xdr:rowOff>
    </xdr:to>
    <xdr:sp macro="" textlink="">
      <xdr:nvSpPr>
        <xdr:cNvPr id="77" name="楕円 76"/>
        <xdr:cNvSpPr/>
      </xdr:nvSpPr>
      <xdr:spPr>
        <a:xfrm>
          <a:off x="2857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106680</xdr:rowOff>
    </xdr:from>
    <xdr:to>
      <xdr:col>19</xdr:col>
      <xdr:colOff>177800</xdr:colOff>
      <xdr:row>35</xdr:row>
      <xdr:rowOff>146685</xdr:rowOff>
    </xdr:to>
    <xdr:cxnSp macro="">
      <xdr:nvCxnSpPr>
        <xdr:cNvPr id="78" name="直線コネクタ 77"/>
        <xdr:cNvCxnSpPr/>
      </xdr:nvCxnSpPr>
      <xdr:spPr>
        <a:xfrm>
          <a:off x="2908300" y="61074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19685</xdr:rowOff>
    </xdr:from>
    <xdr:to>
      <xdr:col>10</xdr:col>
      <xdr:colOff>165100</xdr:colOff>
      <xdr:row>35</xdr:row>
      <xdr:rowOff>121285</xdr:rowOff>
    </xdr:to>
    <xdr:sp macro="" textlink="">
      <xdr:nvSpPr>
        <xdr:cNvPr id="79" name="楕円 78"/>
        <xdr:cNvSpPr/>
      </xdr:nvSpPr>
      <xdr:spPr>
        <a:xfrm>
          <a:off x="1968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70485</xdr:rowOff>
    </xdr:from>
    <xdr:to>
      <xdr:col>15</xdr:col>
      <xdr:colOff>50800</xdr:colOff>
      <xdr:row>35</xdr:row>
      <xdr:rowOff>106680</xdr:rowOff>
    </xdr:to>
    <xdr:cxnSp macro="">
      <xdr:nvCxnSpPr>
        <xdr:cNvPr id="80" name="直線コネクタ 79"/>
        <xdr:cNvCxnSpPr/>
      </xdr:nvCxnSpPr>
      <xdr:spPr>
        <a:xfrm>
          <a:off x="2019300" y="60712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15875</xdr:rowOff>
    </xdr:from>
    <xdr:to>
      <xdr:col>6</xdr:col>
      <xdr:colOff>38100</xdr:colOff>
      <xdr:row>35</xdr:row>
      <xdr:rowOff>117475</xdr:rowOff>
    </xdr:to>
    <xdr:sp macro="" textlink="">
      <xdr:nvSpPr>
        <xdr:cNvPr id="81" name="楕円 80"/>
        <xdr:cNvSpPr/>
      </xdr:nvSpPr>
      <xdr:spPr>
        <a:xfrm>
          <a:off x="1079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66675</xdr:rowOff>
    </xdr:from>
    <xdr:to>
      <xdr:col>10</xdr:col>
      <xdr:colOff>114300</xdr:colOff>
      <xdr:row>35</xdr:row>
      <xdr:rowOff>70485</xdr:rowOff>
    </xdr:to>
    <xdr:cxnSp macro="">
      <xdr:nvCxnSpPr>
        <xdr:cNvPr id="82" name="直線コネクタ 81"/>
        <xdr:cNvCxnSpPr/>
      </xdr:nvCxnSpPr>
      <xdr:spPr>
        <a:xfrm>
          <a:off x="1130300" y="60674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42562</xdr:rowOff>
    </xdr:from>
    <xdr:ext cx="405111" cy="259045"/>
    <xdr:sp macro="" textlink="">
      <xdr:nvSpPr>
        <xdr:cNvPr id="87" name="n_1mainValue【道路】&#10;有形固定資産減価償却率"/>
        <xdr:cNvSpPr txBox="1"/>
      </xdr:nvSpPr>
      <xdr:spPr>
        <a:xfrm>
          <a:off x="3582044"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2557</xdr:rowOff>
    </xdr:from>
    <xdr:ext cx="405111" cy="259045"/>
    <xdr:sp macro="" textlink="">
      <xdr:nvSpPr>
        <xdr:cNvPr id="88" name="n_2mainValue【道路】&#10;有形固定資産減価償却率"/>
        <xdr:cNvSpPr txBox="1"/>
      </xdr:nvSpPr>
      <xdr:spPr>
        <a:xfrm>
          <a:off x="270574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137812</xdr:rowOff>
    </xdr:from>
    <xdr:ext cx="405111" cy="259045"/>
    <xdr:sp macro="" textlink="">
      <xdr:nvSpPr>
        <xdr:cNvPr id="89" name="n_3mainValue【道路】&#10;有形固定資産減価償却率"/>
        <xdr:cNvSpPr txBox="1"/>
      </xdr:nvSpPr>
      <xdr:spPr>
        <a:xfrm>
          <a:off x="1816744"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134002</xdr:rowOff>
    </xdr:from>
    <xdr:ext cx="405111" cy="259045"/>
    <xdr:sp macro="" textlink="">
      <xdr:nvSpPr>
        <xdr:cNvPr id="90" name="n_4mainValue【道路】&#10;有形固定資産減価償却率"/>
        <xdr:cNvSpPr txBox="1"/>
      </xdr:nvSpPr>
      <xdr:spPr>
        <a:xfrm>
          <a:off x="927744"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74832</xdr:rowOff>
    </xdr:from>
    <xdr:to>
      <xdr:col>55</xdr:col>
      <xdr:colOff>50800</xdr:colOff>
      <xdr:row>42</xdr:row>
      <xdr:rowOff>4982</xdr:rowOff>
    </xdr:to>
    <xdr:sp macro="" textlink="">
      <xdr:nvSpPr>
        <xdr:cNvPr id="132" name="楕円 131"/>
        <xdr:cNvSpPr/>
      </xdr:nvSpPr>
      <xdr:spPr>
        <a:xfrm>
          <a:off x="10426700" y="710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161209</xdr:rowOff>
    </xdr:from>
    <xdr:ext cx="534377" cy="259045"/>
    <xdr:sp macro="" textlink="">
      <xdr:nvSpPr>
        <xdr:cNvPr id="133" name="【道路】&#10;一人当たり延長該当値テキスト"/>
        <xdr:cNvSpPr txBox="1"/>
      </xdr:nvSpPr>
      <xdr:spPr>
        <a:xfrm>
          <a:off x="10515600" y="701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75550</xdr:rowOff>
    </xdr:from>
    <xdr:to>
      <xdr:col>50</xdr:col>
      <xdr:colOff>165100</xdr:colOff>
      <xdr:row>42</xdr:row>
      <xdr:rowOff>5700</xdr:rowOff>
    </xdr:to>
    <xdr:sp macro="" textlink="">
      <xdr:nvSpPr>
        <xdr:cNvPr id="134" name="楕円 133"/>
        <xdr:cNvSpPr/>
      </xdr:nvSpPr>
      <xdr:spPr>
        <a:xfrm>
          <a:off x="9588500" y="71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125632</xdr:rowOff>
    </xdr:from>
    <xdr:to>
      <xdr:col>55</xdr:col>
      <xdr:colOff>0</xdr:colOff>
      <xdr:row>41</xdr:row>
      <xdr:rowOff>126350</xdr:rowOff>
    </xdr:to>
    <xdr:cxnSp macro="">
      <xdr:nvCxnSpPr>
        <xdr:cNvPr id="135" name="直線コネクタ 134"/>
        <xdr:cNvCxnSpPr/>
      </xdr:nvCxnSpPr>
      <xdr:spPr>
        <a:xfrm flipV="1">
          <a:off x="9639300" y="7155082"/>
          <a:ext cx="8382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77195</xdr:rowOff>
    </xdr:from>
    <xdr:to>
      <xdr:col>46</xdr:col>
      <xdr:colOff>38100</xdr:colOff>
      <xdr:row>42</xdr:row>
      <xdr:rowOff>7345</xdr:rowOff>
    </xdr:to>
    <xdr:sp macro="" textlink="">
      <xdr:nvSpPr>
        <xdr:cNvPr id="136" name="楕円 135"/>
        <xdr:cNvSpPr/>
      </xdr:nvSpPr>
      <xdr:spPr>
        <a:xfrm>
          <a:off x="8699500" y="71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126350</xdr:rowOff>
    </xdr:from>
    <xdr:to>
      <xdr:col>50</xdr:col>
      <xdr:colOff>114300</xdr:colOff>
      <xdr:row>41</xdr:row>
      <xdr:rowOff>127995</xdr:rowOff>
    </xdr:to>
    <xdr:cxnSp macro="">
      <xdr:nvCxnSpPr>
        <xdr:cNvPr id="137" name="直線コネクタ 136"/>
        <xdr:cNvCxnSpPr/>
      </xdr:nvCxnSpPr>
      <xdr:spPr>
        <a:xfrm flipV="1">
          <a:off x="8750300" y="7155800"/>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79176</xdr:rowOff>
    </xdr:from>
    <xdr:to>
      <xdr:col>41</xdr:col>
      <xdr:colOff>101600</xdr:colOff>
      <xdr:row>42</xdr:row>
      <xdr:rowOff>9326</xdr:rowOff>
    </xdr:to>
    <xdr:sp macro="" textlink="">
      <xdr:nvSpPr>
        <xdr:cNvPr id="138" name="楕円 137"/>
        <xdr:cNvSpPr/>
      </xdr:nvSpPr>
      <xdr:spPr>
        <a:xfrm>
          <a:off x="7810500" y="710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127995</xdr:rowOff>
    </xdr:from>
    <xdr:to>
      <xdr:col>45</xdr:col>
      <xdr:colOff>177800</xdr:colOff>
      <xdr:row>41</xdr:row>
      <xdr:rowOff>129976</xdr:rowOff>
    </xdr:to>
    <xdr:cxnSp macro="">
      <xdr:nvCxnSpPr>
        <xdr:cNvPr id="139" name="直線コネクタ 138"/>
        <xdr:cNvCxnSpPr/>
      </xdr:nvCxnSpPr>
      <xdr:spPr>
        <a:xfrm flipV="1">
          <a:off x="7861300" y="7157445"/>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78784</xdr:rowOff>
    </xdr:from>
    <xdr:to>
      <xdr:col>36</xdr:col>
      <xdr:colOff>165100</xdr:colOff>
      <xdr:row>42</xdr:row>
      <xdr:rowOff>8934</xdr:rowOff>
    </xdr:to>
    <xdr:sp macro="" textlink="">
      <xdr:nvSpPr>
        <xdr:cNvPr id="140" name="楕円 139"/>
        <xdr:cNvSpPr/>
      </xdr:nvSpPr>
      <xdr:spPr>
        <a:xfrm>
          <a:off x="6921500" y="71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129584</xdr:rowOff>
    </xdr:from>
    <xdr:to>
      <xdr:col>41</xdr:col>
      <xdr:colOff>50800</xdr:colOff>
      <xdr:row>41</xdr:row>
      <xdr:rowOff>129976</xdr:rowOff>
    </xdr:to>
    <xdr:cxnSp macro="">
      <xdr:nvCxnSpPr>
        <xdr:cNvPr id="141" name="直線コネクタ 140"/>
        <xdr:cNvCxnSpPr/>
      </xdr:nvCxnSpPr>
      <xdr:spPr>
        <a:xfrm>
          <a:off x="6972300" y="7159034"/>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168277</xdr:rowOff>
    </xdr:from>
    <xdr:ext cx="534377" cy="259045"/>
    <xdr:sp macro="" textlink="">
      <xdr:nvSpPr>
        <xdr:cNvPr id="146" name="n_1mainValue【道路】&#10;一人当たり延長"/>
        <xdr:cNvSpPr txBox="1"/>
      </xdr:nvSpPr>
      <xdr:spPr>
        <a:xfrm>
          <a:off x="9359411" y="719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169922</xdr:rowOff>
    </xdr:from>
    <xdr:ext cx="534377" cy="259045"/>
    <xdr:sp macro="" textlink="">
      <xdr:nvSpPr>
        <xdr:cNvPr id="147" name="n_2mainValue【道路】&#10;一人当たり延長"/>
        <xdr:cNvSpPr txBox="1"/>
      </xdr:nvSpPr>
      <xdr:spPr>
        <a:xfrm>
          <a:off x="8483111" y="719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453</xdr:rowOff>
    </xdr:from>
    <xdr:ext cx="534377" cy="259045"/>
    <xdr:sp macro="" textlink="">
      <xdr:nvSpPr>
        <xdr:cNvPr id="148" name="n_3mainValue【道路】&#10;一人当たり延長"/>
        <xdr:cNvSpPr txBox="1"/>
      </xdr:nvSpPr>
      <xdr:spPr>
        <a:xfrm>
          <a:off x="7594111" y="720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61</xdr:rowOff>
    </xdr:from>
    <xdr:ext cx="534377" cy="259045"/>
    <xdr:sp macro="" textlink="">
      <xdr:nvSpPr>
        <xdr:cNvPr id="149" name="n_4mainValue【道路】&#10;一人当たり延長"/>
        <xdr:cNvSpPr txBox="1"/>
      </xdr:nvSpPr>
      <xdr:spPr>
        <a:xfrm>
          <a:off x="6705111" y="720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145415</xdr:rowOff>
    </xdr:from>
    <xdr:to>
      <xdr:col>24</xdr:col>
      <xdr:colOff>114300</xdr:colOff>
      <xdr:row>58</xdr:row>
      <xdr:rowOff>75565</xdr:rowOff>
    </xdr:to>
    <xdr:sp macro="" textlink="">
      <xdr:nvSpPr>
        <xdr:cNvPr id="189" name="楕円 188"/>
        <xdr:cNvSpPr/>
      </xdr:nvSpPr>
      <xdr:spPr>
        <a:xfrm>
          <a:off x="45847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168292</xdr:rowOff>
    </xdr:from>
    <xdr:ext cx="405111" cy="259045"/>
    <xdr:sp macro="" textlink="">
      <xdr:nvSpPr>
        <xdr:cNvPr id="190" name="【橋りょう・トンネル】&#10;有形固定資産減価償却率該当値テキスト"/>
        <xdr:cNvSpPr txBox="1"/>
      </xdr:nvSpPr>
      <xdr:spPr>
        <a:xfrm>
          <a:off x="4673600"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105410</xdr:rowOff>
    </xdr:from>
    <xdr:to>
      <xdr:col>20</xdr:col>
      <xdr:colOff>38100</xdr:colOff>
      <xdr:row>58</xdr:row>
      <xdr:rowOff>35560</xdr:rowOff>
    </xdr:to>
    <xdr:sp macro="" textlink="">
      <xdr:nvSpPr>
        <xdr:cNvPr id="191" name="楕円 190"/>
        <xdr:cNvSpPr/>
      </xdr:nvSpPr>
      <xdr:spPr>
        <a:xfrm>
          <a:off x="3746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156210</xdr:rowOff>
    </xdr:from>
    <xdr:to>
      <xdr:col>24</xdr:col>
      <xdr:colOff>63500</xdr:colOff>
      <xdr:row>58</xdr:row>
      <xdr:rowOff>24765</xdr:rowOff>
    </xdr:to>
    <xdr:cxnSp macro="">
      <xdr:nvCxnSpPr>
        <xdr:cNvPr id="192" name="直線コネクタ 191"/>
        <xdr:cNvCxnSpPr/>
      </xdr:nvCxnSpPr>
      <xdr:spPr>
        <a:xfrm>
          <a:off x="3797300" y="99288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67310</xdr:rowOff>
    </xdr:from>
    <xdr:to>
      <xdr:col>15</xdr:col>
      <xdr:colOff>101600</xdr:colOff>
      <xdr:row>57</xdr:row>
      <xdr:rowOff>168910</xdr:rowOff>
    </xdr:to>
    <xdr:sp macro="" textlink="">
      <xdr:nvSpPr>
        <xdr:cNvPr id="193" name="楕円 192"/>
        <xdr:cNvSpPr/>
      </xdr:nvSpPr>
      <xdr:spPr>
        <a:xfrm>
          <a:off x="2857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118110</xdr:rowOff>
    </xdr:from>
    <xdr:to>
      <xdr:col>19</xdr:col>
      <xdr:colOff>177800</xdr:colOff>
      <xdr:row>57</xdr:row>
      <xdr:rowOff>156210</xdr:rowOff>
    </xdr:to>
    <xdr:cxnSp macro="">
      <xdr:nvCxnSpPr>
        <xdr:cNvPr id="194" name="直線コネクタ 193"/>
        <xdr:cNvCxnSpPr/>
      </xdr:nvCxnSpPr>
      <xdr:spPr>
        <a:xfrm>
          <a:off x="2908300" y="9890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34925</xdr:rowOff>
    </xdr:from>
    <xdr:to>
      <xdr:col>10</xdr:col>
      <xdr:colOff>165100</xdr:colOff>
      <xdr:row>57</xdr:row>
      <xdr:rowOff>136525</xdr:rowOff>
    </xdr:to>
    <xdr:sp macro="" textlink="">
      <xdr:nvSpPr>
        <xdr:cNvPr id="195" name="楕円 194"/>
        <xdr:cNvSpPr/>
      </xdr:nvSpPr>
      <xdr:spPr>
        <a:xfrm>
          <a:off x="1968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85725</xdr:rowOff>
    </xdr:from>
    <xdr:to>
      <xdr:col>15</xdr:col>
      <xdr:colOff>50800</xdr:colOff>
      <xdr:row>57</xdr:row>
      <xdr:rowOff>118110</xdr:rowOff>
    </xdr:to>
    <xdr:cxnSp macro="">
      <xdr:nvCxnSpPr>
        <xdr:cNvPr id="196" name="直線コネクタ 195"/>
        <xdr:cNvCxnSpPr/>
      </xdr:nvCxnSpPr>
      <xdr:spPr>
        <a:xfrm>
          <a:off x="2019300" y="98583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15875</xdr:rowOff>
    </xdr:from>
    <xdr:to>
      <xdr:col>6</xdr:col>
      <xdr:colOff>38100</xdr:colOff>
      <xdr:row>57</xdr:row>
      <xdr:rowOff>117475</xdr:rowOff>
    </xdr:to>
    <xdr:sp macro="" textlink="">
      <xdr:nvSpPr>
        <xdr:cNvPr id="197" name="楕円 196"/>
        <xdr:cNvSpPr/>
      </xdr:nvSpPr>
      <xdr:spPr>
        <a:xfrm>
          <a:off x="1079500" y="97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66675</xdr:rowOff>
    </xdr:from>
    <xdr:to>
      <xdr:col>10</xdr:col>
      <xdr:colOff>114300</xdr:colOff>
      <xdr:row>57</xdr:row>
      <xdr:rowOff>85725</xdr:rowOff>
    </xdr:to>
    <xdr:cxnSp macro="">
      <xdr:nvCxnSpPr>
        <xdr:cNvPr id="198" name="直線コネクタ 197"/>
        <xdr:cNvCxnSpPr/>
      </xdr:nvCxnSpPr>
      <xdr:spPr>
        <a:xfrm>
          <a:off x="1130300" y="9839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52087</xdr:rowOff>
    </xdr:from>
    <xdr:ext cx="405111" cy="259045"/>
    <xdr:sp macro="" textlink="">
      <xdr:nvSpPr>
        <xdr:cNvPr id="203" name="n_1mainValue【橋りょう・トンネル】&#10;有形固定資産減価償却率"/>
        <xdr:cNvSpPr txBox="1"/>
      </xdr:nvSpPr>
      <xdr:spPr>
        <a:xfrm>
          <a:off x="35820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13987</xdr:rowOff>
    </xdr:from>
    <xdr:ext cx="405111" cy="259045"/>
    <xdr:sp macro="" textlink="">
      <xdr:nvSpPr>
        <xdr:cNvPr id="204" name="n_2mainValue【橋りょう・トンネル】&#10;有形固定資産減価償却率"/>
        <xdr:cNvSpPr txBox="1"/>
      </xdr:nvSpPr>
      <xdr:spPr>
        <a:xfrm>
          <a:off x="27057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153052</xdr:rowOff>
    </xdr:from>
    <xdr:ext cx="405111" cy="259045"/>
    <xdr:sp macro="" textlink="">
      <xdr:nvSpPr>
        <xdr:cNvPr id="205" name="n_3mainValue【橋りょう・トンネル】&#10;有形固定資産減価償却率"/>
        <xdr:cNvSpPr txBox="1"/>
      </xdr:nvSpPr>
      <xdr:spPr>
        <a:xfrm>
          <a:off x="1816744"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134002</xdr:rowOff>
    </xdr:from>
    <xdr:ext cx="405111" cy="259045"/>
    <xdr:sp macro="" textlink="">
      <xdr:nvSpPr>
        <xdr:cNvPr id="206" name="n_4mainValue【橋りょう・トンネル】&#10;有形固定資産減価償却率"/>
        <xdr:cNvSpPr txBox="1"/>
      </xdr:nvSpPr>
      <xdr:spPr>
        <a:xfrm>
          <a:off x="927744" y="956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15968</xdr:rowOff>
    </xdr:from>
    <xdr:to>
      <xdr:col>55</xdr:col>
      <xdr:colOff>50800</xdr:colOff>
      <xdr:row>64</xdr:row>
      <xdr:rowOff>117568</xdr:rowOff>
    </xdr:to>
    <xdr:sp macro="" textlink="">
      <xdr:nvSpPr>
        <xdr:cNvPr id="246" name="楕円 245"/>
        <xdr:cNvSpPr/>
      </xdr:nvSpPr>
      <xdr:spPr>
        <a:xfrm>
          <a:off x="10426700" y="1098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102345</xdr:rowOff>
    </xdr:from>
    <xdr:ext cx="534377" cy="259045"/>
    <xdr:sp macro="" textlink="">
      <xdr:nvSpPr>
        <xdr:cNvPr id="247" name="【橋りょう・トンネル】&#10;一人当たり有形固定資産（償却資産）額該当値テキスト"/>
        <xdr:cNvSpPr txBox="1"/>
      </xdr:nvSpPr>
      <xdr:spPr>
        <a:xfrm>
          <a:off x="10515600" y="1090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16014</xdr:rowOff>
    </xdr:from>
    <xdr:to>
      <xdr:col>50</xdr:col>
      <xdr:colOff>165100</xdr:colOff>
      <xdr:row>64</xdr:row>
      <xdr:rowOff>117614</xdr:rowOff>
    </xdr:to>
    <xdr:sp macro="" textlink="">
      <xdr:nvSpPr>
        <xdr:cNvPr id="248" name="楕円 247"/>
        <xdr:cNvSpPr/>
      </xdr:nvSpPr>
      <xdr:spPr>
        <a:xfrm>
          <a:off x="9588500" y="1098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66768</xdr:rowOff>
    </xdr:from>
    <xdr:to>
      <xdr:col>55</xdr:col>
      <xdr:colOff>0</xdr:colOff>
      <xdr:row>64</xdr:row>
      <xdr:rowOff>66814</xdr:rowOff>
    </xdr:to>
    <xdr:cxnSp macro="">
      <xdr:nvCxnSpPr>
        <xdr:cNvPr id="249" name="直線コネクタ 248"/>
        <xdr:cNvCxnSpPr/>
      </xdr:nvCxnSpPr>
      <xdr:spPr>
        <a:xfrm flipV="1">
          <a:off x="9639300" y="11039568"/>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16093</xdr:rowOff>
    </xdr:from>
    <xdr:to>
      <xdr:col>46</xdr:col>
      <xdr:colOff>38100</xdr:colOff>
      <xdr:row>64</xdr:row>
      <xdr:rowOff>117693</xdr:rowOff>
    </xdr:to>
    <xdr:sp macro="" textlink="">
      <xdr:nvSpPr>
        <xdr:cNvPr id="250" name="楕円 249"/>
        <xdr:cNvSpPr/>
      </xdr:nvSpPr>
      <xdr:spPr>
        <a:xfrm>
          <a:off x="8699500" y="1098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66814</xdr:rowOff>
    </xdr:from>
    <xdr:to>
      <xdr:col>50</xdr:col>
      <xdr:colOff>114300</xdr:colOff>
      <xdr:row>64</xdr:row>
      <xdr:rowOff>66893</xdr:rowOff>
    </xdr:to>
    <xdr:cxnSp macro="">
      <xdr:nvCxnSpPr>
        <xdr:cNvPr id="251" name="直線コネクタ 250"/>
        <xdr:cNvCxnSpPr/>
      </xdr:nvCxnSpPr>
      <xdr:spPr>
        <a:xfrm flipV="1">
          <a:off x="8750300" y="11039614"/>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16353</xdr:rowOff>
    </xdr:from>
    <xdr:to>
      <xdr:col>41</xdr:col>
      <xdr:colOff>101600</xdr:colOff>
      <xdr:row>64</xdr:row>
      <xdr:rowOff>117953</xdr:rowOff>
    </xdr:to>
    <xdr:sp macro="" textlink="">
      <xdr:nvSpPr>
        <xdr:cNvPr id="252" name="楕円 251"/>
        <xdr:cNvSpPr/>
      </xdr:nvSpPr>
      <xdr:spPr>
        <a:xfrm>
          <a:off x="7810500" y="1098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66893</xdr:rowOff>
    </xdr:from>
    <xdr:to>
      <xdr:col>45</xdr:col>
      <xdr:colOff>177800</xdr:colOff>
      <xdr:row>64</xdr:row>
      <xdr:rowOff>67153</xdr:rowOff>
    </xdr:to>
    <xdr:cxnSp macro="">
      <xdr:nvCxnSpPr>
        <xdr:cNvPr id="253" name="直線コネクタ 252"/>
        <xdr:cNvCxnSpPr/>
      </xdr:nvCxnSpPr>
      <xdr:spPr>
        <a:xfrm flipV="1">
          <a:off x="7861300" y="11039693"/>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16927</xdr:rowOff>
    </xdr:from>
    <xdr:to>
      <xdr:col>36</xdr:col>
      <xdr:colOff>165100</xdr:colOff>
      <xdr:row>64</xdr:row>
      <xdr:rowOff>118527</xdr:rowOff>
    </xdr:to>
    <xdr:sp macro="" textlink="">
      <xdr:nvSpPr>
        <xdr:cNvPr id="254" name="楕円 253"/>
        <xdr:cNvSpPr/>
      </xdr:nvSpPr>
      <xdr:spPr>
        <a:xfrm>
          <a:off x="6921500" y="1098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67153</xdr:rowOff>
    </xdr:from>
    <xdr:to>
      <xdr:col>41</xdr:col>
      <xdr:colOff>50800</xdr:colOff>
      <xdr:row>64</xdr:row>
      <xdr:rowOff>67727</xdr:rowOff>
    </xdr:to>
    <xdr:cxnSp macro="">
      <xdr:nvCxnSpPr>
        <xdr:cNvPr id="255" name="直線コネクタ 254"/>
        <xdr:cNvCxnSpPr/>
      </xdr:nvCxnSpPr>
      <xdr:spPr>
        <a:xfrm flipV="1">
          <a:off x="6972300" y="11039953"/>
          <a:ext cx="8890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108741</xdr:rowOff>
    </xdr:from>
    <xdr:ext cx="534377" cy="259045"/>
    <xdr:sp macro="" textlink="">
      <xdr:nvSpPr>
        <xdr:cNvPr id="260" name="n_1mainValue【橋りょう・トンネル】&#10;一人当たり有形固定資産（償却資産）額"/>
        <xdr:cNvSpPr txBox="1"/>
      </xdr:nvSpPr>
      <xdr:spPr>
        <a:xfrm>
          <a:off x="9359411" y="1108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108820</xdr:rowOff>
    </xdr:from>
    <xdr:ext cx="534377" cy="259045"/>
    <xdr:sp macro="" textlink="">
      <xdr:nvSpPr>
        <xdr:cNvPr id="261" name="n_2mainValue【橋りょう・トンネル】&#10;一人当たり有形固定資産（償却資産）額"/>
        <xdr:cNvSpPr txBox="1"/>
      </xdr:nvSpPr>
      <xdr:spPr>
        <a:xfrm>
          <a:off x="8483111" y="1108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109080</xdr:rowOff>
    </xdr:from>
    <xdr:ext cx="534377" cy="259045"/>
    <xdr:sp macro="" textlink="">
      <xdr:nvSpPr>
        <xdr:cNvPr id="262" name="n_3mainValue【橋りょう・トンネル】&#10;一人当たり有形固定資産（償却資産）額"/>
        <xdr:cNvSpPr txBox="1"/>
      </xdr:nvSpPr>
      <xdr:spPr>
        <a:xfrm>
          <a:off x="7594111" y="1108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109654</xdr:rowOff>
    </xdr:from>
    <xdr:ext cx="534377" cy="259045"/>
    <xdr:sp macro="" textlink="">
      <xdr:nvSpPr>
        <xdr:cNvPr id="263" name="n_4mainValue【橋りょう・トンネル】&#10;一人当たり有形固定資産（償却資産）額"/>
        <xdr:cNvSpPr txBox="1"/>
      </xdr:nvSpPr>
      <xdr:spPr>
        <a:xfrm>
          <a:off x="6705111" y="1108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111125</xdr:rowOff>
    </xdr:from>
    <xdr:to>
      <xdr:col>24</xdr:col>
      <xdr:colOff>114300</xdr:colOff>
      <xdr:row>83</xdr:row>
      <xdr:rowOff>41275</xdr:rowOff>
    </xdr:to>
    <xdr:sp macro="" textlink="">
      <xdr:nvSpPr>
        <xdr:cNvPr id="304" name="楕円 303"/>
        <xdr:cNvSpPr/>
      </xdr:nvSpPr>
      <xdr:spPr>
        <a:xfrm>
          <a:off x="45847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134002</xdr:rowOff>
    </xdr:from>
    <xdr:ext cx="405111" cy="259045"/>
    <xdr:sp macro="" textlink="">
      <xdr:nvSpPr>
        <xdr:cNvPr id="305" name="【公営住宅】&#10;有形固定資産減価償却率該当値テキスト"/>
        <xdr:cNvSpPr txBox="1"/>
      </xdr:nvSpPr>
      <xdr:spPr>
        <a:xfrm>
          <a:off x="4673600" y="1402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76836</xdr:rowOff>
    </xdr:from>
    <xdr:to>
      <xdr:col>20</xdr:col>
      <xdr:colOff>38100</xdr:colOff>
      <xdr:row>83</xdr:row>
      <xdr:rowOff>6986</xdr:rowOff>
    </xdr:to>
    <xdr:sp macro="" textlink="">
      <xdr:nvSpPr>
        <xdr:cNvPr id="306" name="楕円 305"/>
        <xdr:cNvSpPr/>
      </xdr:nvSpPr>
      <xdr:spPr>
        <a:xfrm>
          <a:off x="3746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127636</xdr:rowOff>
    </xdr:from>
    <xdr:to>
      <xdr:col>24</xdr:col>
      <xdr:colOff>63500</xdr:colOff>
      <xdr:row>82</xdr:row>
      <xdr:rowOff>161925</xdr:rowOff>
    </xdr:to>
    <xdr:cxnSp macro="">
      <xdr:nvCxnSpPr>
        <xdr:cNvPr id="307" name="直線コネクタ 306"/>
        <xdr:cNvCxnSpPr/>
      </xdr:nvCxnSpPr>
      <xdr:spPr>
        <a:xfrm>
          <a:off x="3797300" y="1418653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40639</xdr:rowOff>
    </xdr:from>
    <xdr:to>
      <xdr:col>15</xdr:col>
      <xdr:colOff>101600</xdr:colOff>
      <xdr:row>82</xdr:row>
      <xdr:rowOff>142239</xdr:rowOff>
    </xdr:to>
    <xdr:sp macro="" textlink="">
      <xdr:nvSpPr>
        <xdr:cNvPr id="308" name="楕円 307"/>
        <xdr:cNvSpPr/>
      </xdr:nvSpPr>
      <xdr:spPr>
        <a:xfrm>
          <a:off x="2857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91439</xdr:rowOff>
    </xdr:from>
    <xdr:to>
      <xdr:col>19</xdr:col>
      <xdr:colOff>177800</xdr:colOff>
      <xdr:row>82</xdr:row>
      <xdr:rowOff>127636</xdr:rowOff>
    </xdr:to>
    <xdr:cxnSp macro="">
      <xdr:nvCxnSpPr>
        <xdr:cNvPr id="309" name="直線コネクタ 308"/>
        <xdr:cNvCxnSpPr/>
      </xdr:nvCxnSpPr>
      <xdr:spPr>
        <a:xfrm>
          <a:off x="2908300" y="141503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4445</xdr:rowOff>
    </xdr:from>
    <xdr:to>
      <xdr:col>10</xdr:col>
      <xdr:colOff>165100</xdr:colOff>
      <xdr:row>82</xdr:row>
      <xdr:rowOff>106045</xdr:rowOff>
    </xdr:to>
    <xdr:sp macro="" textlink="">
      <xdr:nvSpPr>
        <xdr:cNvPr id="310" name="楕円 309"/>
        <xdr:cNvSpPr/>
      </xdr:nvSpPr>
      <xdr:spPr>
        <a:xfrm>
          <a:off x="1968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55245</xdr:rowOff>
    </xdr:from>
    <xdr:to>
      <xdr:col>15</xdr:col>
      <xdr:colOff>50800</xdr:colOff>
      <xdr:row>82</xdr:row>
      <xdr:rowOff>91439</xdr:rowOff>
    </xdr:to>
    <xdr:cxnSp macro="">
      <xdr:nvCxnSpPr>
        <xdr:cNvPr id="311" name="直線コネクタ 310"/>
        <xdr:cNvCxnSpPr/>
      </xdr:nvCxnSpPr>
      <xdr:spPr>
        <a:xfrm>
          <a:off x="2019300" y="141141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153036</xdr:rowOff>
    </xdr:from>
    <xdr:to>
      <xdr:col>6</xdr:col>
      <xdr:colOff>38100</xdr:colOff>
      <xdr:row>82</xdr:row>
      <xdr:rowOff>83186</xdr:rowOff>
    </xdr:to>
    <xdr:sp macro="" textlink="">
      <xdr:nvSpPr>
        <xdr:cNvPr id="312" name="楕円 311"/>
        <xdr:cNvSpPr/>
      </xdr:nvSpPr>
      <xdr:spPr>
        <a:xfrm>
          <a:off x="1079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32386</xdr:rowOff>
    </xdr:from>
    <xdr:to>
      <xdr:col>10</xdr:col>
      <xdr:colOff>114300</xdr:colOff>
      <xdr:row>82</xdr:row>
      <xdr:rowOff>55245</xdr:rowOff>
    </xdr:to>
    <xdr:cxnSp macro="">
      <xdr:nvCxnSpPr>
        <xdr:cNvPr id="313" name="直線コネクタ 312"/>
        <xdr:cNvCxnSpPr/>
      </xdr:nvCxnSpPr>
      <xdr:spPr>
        <a:xfrm>
          <a:off x="1130300" y="140912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17" name="n_4aveValue【公営住宅】&#10;有形固定資産減価償却率"/>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23513</xdr:rowOff>
    </xdr:from>
    <xdr:ext cx="405111" cy="259045"/>
    <xdr:sp macro="" textlink="">
      <xdr:nvSpPr>
        <xdr:cNvPr id="318" name="n_1mainValue【公営住宅】&#10;有形固定資産減価償却率"/>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319" name="n_2mainValue【公営住宅】&#10;有形固定資産減価償却率"/>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122572</xdr:rowOff>
    </xdr:from>
    <xdr:ext cx="405111" cy="259045"/>
    <xdr:sp macro="" textlink="">
      <xdr:nvSpPr>
        <xdr:cNvPr id="320" name="n_3mainValue【公営住宅】&#10;有形固定資産減価償却率"/>
        <xdr:cNvSpPr txBox="1"/>
      </xdr:nvSpPr>
      <xdr:spPr>
        <a:xfrm>
          <a:off x="1816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99713</xdr:rowOff>
    </xdr:from>
    <xdr:ext cx="405111" cy="259045"/>
    <xdr:sp macro="" textlink="">
      <xdr:nvSpPr>
        <xdr:cNvPr id="321" name="n_4mainValue【公営住宅】&#10;有形固定資産減価償却率"/>
        <xdr:cNvSpPr txBox="1"/>
      </xdr:nvSpPr>
      <xdr:spPr>
        <a:xfrm>
          <a:off x="9277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154636</xdr:rowOff>
    </xdr:from>
    <xdr:to>
      <xdr:col>55</xdr:col>
      <xdr:colOff>50800</xdr:colOff>
      <xdr:row>86</xdr:row>
      <xdr:rowOff>84786</xdr:rowOff>
    </xdr:to>
    <xdr:sp macro="" textlink="">
      <xdr:nvSpPr>
        <xdr:cNvPr id="359" name="楕円 358"/>
        <xdr:cNvSpPr/>
      </xdr:nvSpPr>
      <xdr:spPr>
        <a:xfrm>
          <a:off x="10426700" y="1472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79936</xdr:rowOff>
    </xdr:from>
    <xdr:ext cx="469744" cy="259045"/>
    <xdr:sp macro="" textlink="">
      <xdr:nvSpPr>
        <xdr:cNvPr id="360" name="【公営住宅】&#10;一人当たり面積該当値テキスト"/>
        <xdr:cNvSpPr txBox="1"/>
      </xdr:nvSpPr>
      <xdr:spPr>
        <a:xfrm>
          <a:off x="10515600" y="146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154636</xdr:rowOff>
    </xdr:from>
    <xdr:to>
      <xdr:col>50</xdr:col>
      <xdr:colOff>165100</xdr:colOff>
      <xdr:row>86</xdr:row>
      <xdr:rowOff>84786</xdr:rowOff>
    </xdr:to>
    <xdr:sp macro="" textlink="">
      <xdr:nvSpPr>
        <xdr:cNvPr id="361" name="楕円 360"/>
        <xdr:cNvSpPr/>
      </xdr:nvSpPr>
      <xdr:spPr>
        <a:xfrm>
          <a:off x="9588500" y="1472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33986</xdr:rowOff>
    </xdr:from>
    <xdr:to>
      <xdr:col>55</xdr:col>
      <xdr:colOff>0</xdr:colOff>
      <xdr:row>86</xdr:row>
      <xdr:rowOff>33986</xdr:rowOff>
    </xdr:to>
    <xdr:cxnSp macro="">
      <xdr:nvCxnSpPr>
        <xdr:cNvPr id="362" name="直線コネクタ 361"/>
        <xdr:cNvCxnSpPr/>
      </xdr:nvCxnSpPr>
      <xdr:spPr>
        <a:xfrm>
          <a:off x="9639300" y="147786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154680</xdr:rowOff>
    </xdr:from>
    <xdr:to>
      <xdr:col>46</xdr:col>
      <xdr:colOff>38100</xdr:colOff>
      <xdr:row>86</xdr:row>
      <xdr:rowOff>84830</xdr:rowOff>
    </xdr:to>
    <xdr:sp macro="" textlink="">
      <xdr:nvSpPr>
        <xdr:cNvPr id="363" name="楕円 362"/>
        <xdr:cNvSpPr/>
      </xdr:nvSpPr>
      <xdr:spPr>
        <a:xfrm>
          <a:off x="8699500" y="1472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33986</xdr:rowOff>
    </xdr:from>
    <xdr:to>
      <xdr:col>50</xdr:col>
      <xdr:colOff>114300</xdr:colOff>
      <xdr:row>86</xdr:row>
      <xdr:rowOff>34030</xdr:rowOff>
    </xdr:to>
    <xdr:cxnSp macro="">
      <xdr:nvCxnSpPr>
        <xdr:cNvPr id="364" name="直線コネクタ 363"/>
        <xdr:cNvCxnSpPr/>
      </xdr:nvCxnSpPr>
      <xdr:spPr>
        <a:xfrm flipV="1">
          <a:off x="8750300" y="14778686"/>
          <a:ext cx="8890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154727</xdr:rowOff>
    </xdr:from>
    <xdr:to>
      <xdr:col>41</xdr:col>
      <xdr:colOff>101600</xdr:colOff>
      <xdr:row>86</xdr:row>
      <xdr:rowOff>84877</xdr:rowOff>
    </xdr:to>
    <xdr:sp macro="" textlink="">
      <xdr:nvSpPr>
        <xdr:cNvPr id="365" name="楕円 364"/>
        <xdr:cNvSpPr/>
      </xdr:nvSpPr>
      <xdr:spPr>
        <a:xfrm>
          <a:off x="7810500" y="1472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34030</xdr:rowOff>
    </xdr:from>
    <xdr:to>
      <xdr:col>45</xdr:col>
      <xdr:colOff>177800</xdr:colOff>
      <xdr:row>86</xdr:row>
      <xdr:rowOff>34077</xdr:rowOff>
    </xdr:to>
    <xdr:cxnSp macro="">
      <xdr:nvCxnSpPr>
        <xdr:cNvPr id="366" name="直線コネクタ 365"/>
        <xdr:cNvCxnSpPr/>
      </xdr:nvCxnSpPr>
      <xdr:spPr>
        <a:xfrm flipV="1">
          <a:off x="7861300" y="14778730"/>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154636</xdr:rowOff>
    </xdr:from>
    <xdr:to>
      <xdr:col>36</xdr:col>
      <xdr:colOff>165100</xdr:colOff>
      <xdr:row>86</xdr:row>
      <xdr:rowOff>84786</xdr:rowOff>
    </xdr:to>
    <xdr:sp macro="" textlink="">
      <xdr:nvSpPr>
        <xdr:cNvPr id="367" name="楕円 366"/>
        <xdr:cNvSpPr/>
      </xdr:nvSpPr>
      <xdr:spPr>
        <a:xfrm>
          <a:off x="6921500" y="1472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33986</xdr:rowOff>
    </xdr:from>
    <xdr:to>
      <xdr:col>41</xdr:col>
      <xdr:colOff>50800</xdr:colOff>
      <xdr:row>86</xdr:row>
      <xdr:rowOff>34077</xdr:rowOff>
    </xdr:to>
    <xdr:cxnSp macro="">
      <xdr:nvCxnSpPr>
        <xdr:cNvPr id="368" name="直線コネクタ 367"/>
        <xdr:cNvCxnSpPr/>
      </xdr:nvCxnSpPr>
      <xdr:spPr>
        <a:xfrm>
          <a:off x="6972300" y="1477868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75913</xdr:rowOff>
    </xdr:from>
    <xdr:ext cx="469744" cy="259045"/>
    <xdr:sp macro="" textlink="">
      <xdr:nvSpPr>
        <xdr:cNvPr id="373" name="n_1mainValue【公営住宅】&#10;一人当たり面積"/>
        <xdr:cNvSpPr txBox="1"/>
      </xdr:nvSpPr>
      <xdr:spPr>
        <a:xfrm>
          <a:off x="9391727" y="1482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75957</xdr:rowOff>
    </xdr:from>
    <xdr:ext cx="469744" cy="259045"/>
    <xdr:sp macro="" textlink="">
      <xdr:nvSpPr>
        <xdr:cNvPr id="374" name="n_2mainValue【公営住宅】&#10;一人当たり面積"/>
        <xdr:cNvSpPr txBox="1"/>
      </xdr:nvSpPr>
      <xdr:spPr>
        <a:xfrm>
          <a:off x="8515427" y="1482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76004</xdr:rowOff>
    </xdr:from>
    <xdr:ext cx="469744" cy="259045"/>
    <xdr:sp macro="" textlink="">
      <xdr:nvSpPr>
        <xdr:cNvPr id="375" name="n_3mainValue【公営住宅】&#10;一人当たり面積"/>
        <xdr:cNvSpPr txBox="1"/>
      </xdr:nvSpPr>
      <xdr:spPr>
        <a:xfrm>
          <a:off x="7626427" y="1482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75913</xdr:rowOff>
    </xdr:from>
    <xdr:ext cx="469744" cy="259045"/>
    <xdr:sp macro="" textlink="">
      <xdr:nvSpPr>
        <xdr:cNvPr id="376" name="n_4mainValue【公営住宅】&#10;一人当たり面積"/>
        <xdr:cNvSpPr txBox="1"/>
      </xdr:nvSpPr>
      <xdr:spPr>
        <a:xfrm>
          <a:off x="6737427" y="1482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3" name="【認定こども園・幼稚園・保育所】&#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113574</xdr:rowOff>
    </xdr:from>
    <xdr:to>
      <xdr:col>85</xdr:col>
      <xdr:colOff>177800</xdr:colOff>
      <xdr:row>41</xdr:row>
      <xdr:rowOff>43724</xdr:rowOff>
    </xdr:to>
    <xdr:sp macro="" textlink="">
      <xdr:nvSpPr>
        <xdr:cNvPr id="434" name="楕円 433"/>
        <xdr:cNvSpPr/>
      </xdr:nvSpPr>
      <xdr:spPr>
        <a:xfrm>
          <a:off x="162687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92001</xdr:rowOff>
    </xdr:from>
    <xdr:ext cx="405111" cy="259045"/>
    <xdr:sp macro="" textlink="">
      <xdr:nvSpPr>
        <xdr:cNvPr id="435" name="【認定こども園・幼稚園・保育所】&#10;有形固定資産減価償却率該当値テキスト"/>
        <xdr:cNvSpPr txBox="1"/>
      </xdr:nvSpPr>
      <xdr:spPr>
        <a:xfrm>
          <a:off x="16357600" y="69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87449</xdr:rowOff>
    </xdr:from>
    <xdr:to>
      <xdr:col>81</xdr:col>
      <xdr:colOff>101600</xdr:colOff>
      <xdr:row>41</xdr:row>
      <xdr:rowOff>17599</xdr:rowOff>
    </xdr:to>
    <xdr:sp macro="" textlink="">
      <xdr:nvSpPr>
        <xdr:cNvPr id="436" name="楕円 435"/>
        <xdr:cNvSpPr/>
      </xdr:nvSpPr>
      <xdr:spPr>
        <a:xfrm>
          <a:off x="15430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138249</xdr:rowOff>
    </xdr:from>
    <xdr:to>
      <xdr:col>85</xdr:col>
      <xdr:colOff>127000</xdr:colOff>
      <xdr:row>40</xdr:row>
      <xdr:rowOff>164374</xdr:rowOff>
    </xdr:to>
    <xdr:cxnSp macro="">
      <xdr:nvCxnSpPr>
        <xdr:cNvPr id="437" name="直線コネクタ 436"/>
        <xdr:cNvCxnSpPr/>
      </xdr:nvCxnSpPr>
      <xdr:spPr>
        <a:xfrm>
          <a:off x="15481300" y="699624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61323</xdr:rowOff>
    </xdr:from>
    <xdr:to>
      <xdr:col>76</xdr:col>
      <xdr:colOff>165100</xdr:colOff>
      <xdr:row>40</xdr:row>
      <xdr:rowOff>162923</xdr:rowOff>
    </xdr:to>
    <xdr:sp macro="" textlink="">
      <xdr:nvSpPr>
        <xdr:cNvPr id="438" name="楕円 437"/>
        <xdr:cNvSpPr/>
      </xdr:nvSpPr>
      <xdr:spPr>
        <a:xfrm>
          <a:off x="14541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112123</xdr:rowOff>
    </xdr:from>
    <xdr:to>
      <xdr:col>81</xdr:col>
      <xdr:colOff>50800</xdr:colOff>
      <xdr:row>40</xdr:row>
      <xdr:rowOff>138249</xdr:rowOff>
    </xdr:to>
    <xdr:cxnSp macro="">
      <xdr:nvCxnSpPr>
        <xdr:cNvPr id="439" name="直線コネクタ 438"/>
        <xdr:cNvCxnSpPr/>
      </xdr:nvCxnSpPr>
      <xdr:spPr>
        <a:xfrm>
          <a:off x="14592300" y="69701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31931</xdr:rowOff>
    </xdr:from>
    <xdr:to>
      <xdr:col>72</xdr:col>
      <xdr:colOff>38100</xdr:colOff>
      <xdr:row>40</xdr:row>
      <xdr:rowOff>133531</xdr:rowOff>
    </xdr:to>
    <xdr:sp macro="" textlink="">
      <xdr:nvSpPr>
        <xdr:cNvPr id="440" name="楕円 439"/>
        <xdr:cNvSpPr/>
      </xdr:nvSpPr>
      <xdr:spPr>
        <a:xfrm>
          <a:off x="13652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82731</xdr:rowOff>
    </xdr:from>
    <xdr:to>
      <xdr:col>76</xdr:col>
      <xdr:colOff>114300</xdr:colOff>
      <xdr:row>40</xdr:row>
      <xdr:rowOff>112123</xdr:rowOff>
    </xdr:to>
    <xdr:cxnSp macro="">
      <xdr:nvCxnSpPr>
        <xdr:cNvPr id="441" name="直線コネクタ 440"/>
        <xdr:cNvCxnSpPr/>
      </xdr:nvCxnSpPr>
      <xdr:spPr>
        <a:xfrm>
          <a:off x="13703300" y="69407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18869</xdr:rowOff>
    </xdr:from>
    <xdr:to>
      <xdr:col>67</xdr:col>
      <xdr:colOff>101600</xdr:colOff>
      <xdr:row>40</xdr:row>
      <xdr:rowOff>120469</xdr:rowOff>
    </xdr:to>
    <xdr:sp macro="" textlink="">
      <xdr:nvSpPr>
        <xdr:cNvPr id="442" name="楕円 441"/>
        <xdr:cNvSpPr/>
      </xdr:nvSpPr>
      <xdr:spPr>
        <a:xfrm>
          <a:off x="12763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69669</xdr:rowOff>
    </xdr:from>
    <xdr:to>
      <xdr:col>71</xdr:col>
      <xdr:colOff>177800</xdr:colOff>
      <xdr:row>40</xdr:row>
      <xdr:rowOff>82731</xdr:rowOff>
    </xdr:to>
    <xdr:cxnSp macro="">
      <xdr:nvCxnSpPr>
        <xdr:cNvPr id="443" name="直線コネクタ 442"/>
        <xdr:cNvCxnSpPr/>
      </xdr:nvCxnSpPr>
      <xdr:spPr>
        <a:xfrm>
          <a:off x="12814300" y="69276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444" name="n_1aveValue【認定こども園・幼稚園・保育所】&#10;有形固定資産減価償却率"/>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45" name="n_2aveValue【認定こども園・幼稚園・保育所】&#10;有形固定資産減価償却率"/>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46" name="n_3aveValue【認定こども園・幼稚園・保育所】&#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47" name="n_4aveValue【認定こども園・幼稚園・保育所】&#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8726</xdr:rowOff>
    </xdr:from>
    <xdr:ext cx="405111" cy="259045"/>
    <xdr:sp macro="" textlink="">
      <xdr:nvSpPr>
        <xdr:cNvPr id="448" name="n_1mainValue【認定こども園・幼稚園・保育所】&#10;有形固定資産減価償却率"/>
        <xdr:cNvSpPr txBox="1"/>
      </xdr:nvSpPr>
      <xdr:spPr>
        <a:xfrm>
          <a:off x="15266044" y="703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154050</xdr:rowOff>
    </xdr:from>
    <xdr:ext cx="405111" cy="259045"/>
    <xdr:sp macro="" textlink="">
      <xdr:nvSpPr>
        <xdr:cNvPr id="449" name="n_2mainValue【認定こども園・幼稚園・保育所】&#10;有形固定資産減価償却率"/>
        <xdr:cNvSpPr txBox="1"/>
      </xdr:nvSpPr>
      <xdr:spPr>
        <a:xfrm>
          <a:off x="143897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124658</xdr:rowOff>
    </xdr:from>
    <xdr:ext cx="405111" cy="259045"/>
    <xdr:sp macro="" textlink="">
      <xdr:nvSpPr>
        <xdr:cNvPr id="450" name="n_3mainValue【認定こども園・幼稚園・保育所】&#10;有形固定資産減価償却率"/>
        <xdr:cNvSpPr txBox="1"/>
      </xdr:nvSpPr>
      <xdr:spPr>
        <a:xfrm>
          <a:off x="135007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111596</xdr:rowOff>
    </xdr:from>
    <xdr:ext cx="405111" cy="259045"/>
    <xdr:sp macro="" textlink="">
      <xdr:nvSpPr>
        <xdr:cNvPr id="451" name="n_4mainValue【認定こども園・幼稚園・保育所】&#10;有形固定資産減価償却率"/>
        <xdr:cNvSpPr txBox="1"/>
      </xdr:nvSpPr>
      <xdr:spPr>
        <a:xfrm>
          <a:off x="12611744"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482" name="【認定こども園・幼稚園・保育所】&#10;一人当たり面積平均値テキスト"/>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27033</xdr:rowOff>
    </xdr:from>
    <xdr:to>
      <xdr:col>116</xdr:col>
      <xdr:colOff>114300</xdr:colOff>
      <xdr:row>41</xdr:row>
      <xdr:rowOff>128633</xdr:rowOff>
    </xdr:to>
    <xdr:sp macro="" textlink="">
      <xdr:nvSpPr>
        <xdr:cNvPr id="493" name="楕円 492"/>
        <xdr:cNvSpPr/>
      </xdr:nvSpPr>
      <xdr:spPr>
        <a:xfrm>
          <a:off x="221107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5460</xdr:rowOff>
    </xdr:from>
    <xdr:ext cx="469744" cy="259045"/>
    <xdr:sp macro="" textlink="">
      <xdr:nvSpPr>
        <xdr:cNvPr id="494" name="【認定こども園・幼稚園・保育所】&#10;一人当たり面積該当値テキスト"/>
        <xdr:cNvSpPr txBox="1"/>
      </xdr:nvSpPr>
      <xdr:spPr>
        <a:xfrm>
          <a:off x="22199600"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169091</xdr:rowOff>
    </xdr:from>
    <xdr:to>
      <xdr:col>112</xdr:col>
      <xdr:colOff>38100</xdr:colOff>
      <xdr:row>41</xdr:row>
      <xdr:rowOff>99241</xdr:rowOff>
    </xdr:to>
    <xdr:sp macro="" textlink="">
      <xdr:nvSpPr>
        <xdr:cNvPr id="495" name="楕円 494"/>
        <xdr:cNvSpPr/>
      </xdr:nvSpPr>
      <xdr:spPr>
        <a:xfrm>
          <a:off x="21272500" y="70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48441</xdr:rowOff>
    </xdr:from>
    <xdr:to>
      <xdr:col>116</xdr:col>
      <xdr:colOff>63500</xdr:colOff>
      <xdr:row>41</xdr:row>
      <xdr:rowOff>77833</xdr:rowOff>
    </xdr:to>
    <xdr:cxnSp macro="">
      <xdr:nvCxnSpPr>
        <xdr:cNvPr id="496" name="直線コネクタ 495"/>
        <xdr:cNvCxnSpPr/>
      </xdr:nvCxnSpPr>
      <xdr:spPr>
        <a:xfrm>
          <a:off x="21323300" y="707789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170724</xdr:rowOff>
    </xdr:from>
    <xdr:to>
      <xdr:col>107</xdr:col>
      <xdr:colOff>101600</xdr:colOff>
      <xdr:row>41</xdr:row>
      <xdr:rowOff>100874</xdr:rowOff>
    </xdr:to>
    <xdr:sp macro="" textlink="">
      <xdr:nvSpPr>
        <xdr:cNvPr id="497" name="楕円 496"/>
        <xdr:cNvSpPr/>
      </xdr:nvSpPr>
      <xdr:spPr>
        <a:xfrm>
          <a:off x="20383500" y="70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48441</xdr:rowOff>
    </xdr:from>
    <xdr:to>
      <xdr:col>111</xdr:col>
      <xdr:colOff>177800</xdr:colOff>
      <xdr:row>41</xdr:row>
      <xdr:rowOff>50074</xdr:rowOff>
    </xdr:to>
    <xdr:cxnSp macro="">
      <xdr:nvCxnSpPr>
        <xdr:cNvPr id="498" name="直線コネクタ 497"/>
        <xdr:cNvCxnSpPr/>
      </xdr:nvCxnSpPr>
      <xdr:spPr>
        <a:xfrm flipV="1">
          <a:off x="20434300" y="707789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170724</xdr:rowOff>
    </xdr:from>
    <xdr:to>
      <xdr:col>102</xdr:col>
      <xdr:colOff>165100</xdr:colOff>
      <xdr:row>41</xdr:row>
      <xdr:rowOff>100874</xdr:rowOff>
    </xdr:to>
    <xdr:sp macro="" textlink="">
      <xdr:nvSpPr>
        <xdr:cNvPr id="499" name="楕円 498"/>
        <xdr:cNvSpPr/>
      </xdr:nvSpPr>
      <xdr:spPr>
        <a:xfrm>
          <a:off x="19494500" y="70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50074</xdr:rowOff>
    </xdr:from>
    <xdr:to>
      <xdr:col>107</xdr:col>
      <xdr:colOff>50800</xdr:colOff>
      <xdr:row>41</xdr:row>
      <xdr:rowOff>50074</xdr:rowOff>
    </xdr:to>
    <xdr:cxnSp macro="">
      <xdr:nvCxnSpPr>
        <xdr:cNvPr id="500" name="直線コネクタ 499"/>
        <xdr:cNvCxnSpPr/>
      </xdr:nvCxnSpPr>
      <xdr:spPr>
        <a:xfrm>
          <a:off x="19545300" y="707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2540</xdr:rowOff>
    </xdr:from>
    <xdr:to>
      <xdr:col>98</xdr:col>
      <xdr:colOff>38100</xdr:colOff>
      <xdr:row>41</xdr:row>
      <xdr:rowOff>104140</xdr:rowOff>
    </xdr:to>
    <xdr:sp macro="" textlink="">
      <xdr:nvSpPr>
        <xdr:cNvPr id="501" name="楕円 500"/>
        <xdr:cNvSpPr/>
      </xdr:nvSpPr>
      <xdr:spPr>
        <a:xfrm>
          <a:off x="18605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50074</xdr:rowOff>
    </xdr:from>
    <xdr:to>
      <xdr:col>102</xdr:col>
      <xdr:colOff>114300</xdr:colOff>
      <xdr:row>41</xdr:row>
      <xdr:rowOff>53340</xdr:rowOff>
    </xdr:to>
    <xdr:cxnSp macro="">
      <xdr:nvCxnSpPr>
        <xdr:cNvPr id="502" name="直線コネクタ 501"/>
        <xdr:cNvCxnSpPr/>
      </xdr:nvCxnSpPr>
      <xdr:spPr>
        <a:xfrm flipV="1">
          <a:off x="18656300" y="707952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503" name="n_1aveValue【認定こども園・幼稚園・保育所】&#10;一人当たり面積"/>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504" name="n_2aveValue【認定こども園・幼稚園・保育所】&#10;一人当たり面積"/>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505" name="n_3aveValue【認定こども園・幼稚園・保育所】&#10;一人当たり面積"/>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506" name="n_4aveValue【認定こども園・幼稚園・保育所】&#10;一人当たり面積"/>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90368</xdr:rowOff>
    </xdr:from>
    <xdr:ext cx="469744" cy="259045"/>
    <xdr:sp macro="" textlink="">
      <xdr:nvSpPr>
        <xdr:cNvPr id="507" name="n_1mainValue【認定こども園・幼稚園・保育所】&#10;一人当たり面積"/>
        <xdr:cNvSpPr txBox="1"/>
      </xdr:nvSpPr>
      <xdr:spPr>
        <a:xfrm>
          <a:off x="21075727" y="711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92001</xdr:rowOff>
    </xdr:from>
    <xdr:ext cx="469744" cy="259045"/>
    <xdr:sp macro="" textlink="">
      <xdr:nvSpPr>
        <xdr:cNvPr id="508" name="n_2mainValue【認定こども園・幼稚園・保育所】&#10;一人当たり面積"/>
        <xdr:cNvSpPr txBox="1"/>
      </xdr:nvSpPr>
      <xdr:spPr>
        <a:xfrm>
          <a:off x="20199427" y="712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92001</xdr:rowOff>
    </xdr:from>
    <xdr:ext cx="469744" cy="259045"/>
    <xdr:sp macro="" textlink="">
      <xdr:nvSpPr>
        <xdr:cNvPr id="509" name="n_3mainValue【認定こども園・幼稚園・保育所】&#10;一人当たり面積"/>
        <xdr:cNvSpPr txBox="1"/>
      </xdr:nvSpPr>
      <xdr:spPr>
        <a:xfrm>
          <a:off x="19310427" y="712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95267</xdr:rowOff>
    </xdr:from>
    <xdr:ext cx="469744" cy="259045"/>
    <xdr:sp macro="" textlink="">
      <xdr:nvSpPr>
        <xdr:cNvPr id="510" name="n_4mainValue【認定こども園・幼稚園・保育所】&#10;一人当たり面積"/>
        <xdr:cNvSpPr txBox="1"/>
      </xdr:nvSpPr>
      <xdr:spPr>
        <a:xfrm>
          <a:off x="18421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40"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116840</xdr:rowOff>
    </xdr:from>
    <xdr:to>
      <xdr:col>85</xdr:col>
      <xdr:colOff>177800</xdr:colOff>
      <xdr:row>60</xdr:row>
      <xdr:rowOff>46990</xdr:rowOff>
    </xdr:to>
    <xdr:sp macro="" textlink="">
      <xdr:nvSpPr>
        <xdr:cNvPr id="551" name="楕円 550"/>
        <xdr:cNvSpPr/>
      </xdr:nvSpPr>
      <xdr:spPr>
        <a:xfrm>
          <a:off x="162687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139717</xdr:rowOff>
    </xdr:from>
    <xdr:ext cx="405111" cy="259045"/>
    <xdr:sp macro="" textlink="">
      <xdr:nvSpPr>
        <xdr:cNvPr id="552" name="【学校施設】&#10;有形固定資産減価償却率該当値テキスト"/>
        <xdr:cNvSpPr txBox="1"/>
      </xdr:nvSpPr>
      <xdr:spPr>
        <a:xfrm>
          <a:off x="16357600"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101600</xdr:rowOff>
    </xdr:from>
    <xdr:to>
      <xdr:col>81</xdr:col>
      <xdr:colOff>101600</xdr:colOff>
      <xdr:row>60</xdr:row>
      <xdr:rowOff>31750</xdr:rowOff>
    </xdr:to>
    <xdr:sp macro="" textlink="">
      <xdr:nvSpPr>
        <xdr:cNvPr id="553" name="楕円 552"/>
        <xdr:cNvSpPr/>
      </xdr:nvSpPr>
      <xdr:spPr>
        <a:xfrm>
          <a:off x="15430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152400</xdr:rowOff>
    </xdr:from>
    <xdr:to>
      <xdr:col>85</xdr:col>
      <xdr:colOff>127000</xdr:colOff>
      <xdr:row>59</xdr:row>
      <xdr:rowOff>167640</xdr:rowOff>
    </xdr:to>
    <xdr:cxnSp macro="">
      <xdr:nvCxnSpPr>
        <xdr:cNvPr id="554" name="直線コネクタ 553"/>
        <xdr:cNvCxnSpPr/>
      </xdr:nvCxnSpPr>
      <xdr:spPr>
        <a:xfrm>
          <a:off x="15481300" y="102679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90170</xdr:rowOff>
    </xdr:from>
    <xdr:to>
      <xdr:col>76</xdr:col>
      <xdr:colOff>165100</xdr:colOff>
      <xdr:row>60</xdr:row>
      <xdr:rowOff>20320</xdr:rowOff>
    </xdr:to>
    <xdr:sp macro="" textlink="">
      <xdr:nvSpPr>
        <xdr:cNvPr id="555" name="楕円 554"/>
        <xdr:cNvSpPr/>
      </xdr:nvSpPr>
      <xdr:spPr>
        <a:xfrm>
          <a:off x="14541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140970</xdr:rowOff>
    </xdr:from>
    <xdr:to>
      <xdr:col>81</xdr:col>
      <xdr:colOff>50800</xdr:colOff>
      <xdr:row>59</xdr:row>
      <xdr:rowOff>152400</xdr:rowOff>
    </xdr:to>
    <xdr:cxnSp macro="">
      <xdr:nvCxnSpPr>
        <xdr:cNvPr id="556" name="直線コネクタ 555"/>
        <xdr:cNvCxnSpPr/>
      </xdr:nvCxnSpPr>
      <xdr:spPr>
        <a:xfrm>
          <a:off x="14592300" y="10256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57" name="楕円 556"/>
        <xdr:cNvSpPr/>
      </xdr:nvSpPr>
      <xdr:spPr>
        <a:xfrm>
          <a:off x="13652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102870</xdr:rowOff>
    </xdr:from>
    <xdr:to>
      <xdr:col>76</xdr:col>
      <xdr:colOff>114300</xdr:colOff>
      <xdr:row>59</xdr:row>
      <xdr:rowOff>140970</xdr:rowOff>
    </xdr:to>
    <xdr:cxnSp macro="">
      <xdr:nvCxnSpPr>
        <xdr:cNvPr id="558" name="直線コネクタ 557"/>
        <xdr:cNvCxnSpPr/>
      </xdr:nvCxnSpPr>
      <xdr:spPr>
        <a:xfrm>
          <a:off x="13703300" y="10218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44450</xdr:rowOff>
    </xdr:from>
    <xdr:to>
      <xdr:col>67</xdr:col>
      <xdr:colOff>101600</xdr:colOff>
      <xdr:row>59</xdr:row>
      <xdr:rowOff>146050</xdr:rowOff>
    </xdr:to>
    <xdr:sp macro="" textlink="">
      <xdr:nvSpPr>
        <xdr:cNvPr id="559" name="楕円 558"/>
        <xdr:cNvSpPr/>
      </xdr:nvSpPr>
      <xdr:spPr>
        <a:xfrm>
          <a:off x="12763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95250</xdr:rowOff>
    </xdr:from>
    <xdr:to>
      <xdr:col>71</xdr:col>
      <xdr:colOff>177800</xdr:colOff>
      <xdr:row>59</xdr:row>
      <xdr:rowOff>102870</xdr:rowOff>
    </xdr:to>
    <xdr:cxnSp macro="">
      <xdr:nvCxnSpPr>
        <xdr:cNvPr id="560" name="直線コネクタ 559"/>
        <xdr:cNvCxnSpPr/>
      </xdr:nvCxnSpPr>
      <xdr:spPr>
        <a:xfrm>
          <a:off x="12814300" y="10210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561" name="n_1ave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62"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563" name="n_3aveValue【学校施設】&#10;有形固定資産減価償却率"/>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564" name="n_4aveValue【学校施設】&#10;有形固定資産減価償却率"/>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48277</xdr:rowOff>
    </xdr:from>
    <xdr:ext cx="405111" cy="259045"/>
    <xdr:sp macro="" textlink="">
      <xdr:nvSpPr>
        <xdr:cNvPr id="565" name="n_1mainValue【学校施設】&#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566" name="n_2mainValue【学校施設】&#10;有形固定資産減価償却率"/>
        <xdr:cNvSpPr txBox="1"/>
      </xdr:nvSpPr>
      <xdr:spPr>
        <a:xfrm>
          <a:off x="14389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67" name="n_3mainValue【学校施設】&#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162577</xdr:rowOff>
    </xdr:from>
    <xdr:ext cx="405111" cy="259045"/>
    <xdr:sp macro="" textlink="">
      <xdr:nvSpPr>
        <xdr:cNvPr id="568" name="n_4mainValue【学校施設】&#10;有形固定資産減価償却率"/>
        <xdr:cNvSpPr txBox="1"/>
      </xdr:nvSpPr>
      <xdr:spPr>
        <a:xfrm>
          <a:off x="12611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7" name="【学校施設】&#10;一人当たり面積平均値テキスト"/>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108648</xdr:rowOff>
    </xdr:from>
    <xdr:to>
      <xdr:col>116</xdr:col>
      <xdr:colOff>114300</xdr:colOff>
      <xdr:row>63</xdr:row>
      <xdr:rowOff>38798</xdr:rowOff>
    </xdr:to>
    <xdr:sp macro="" textlink="">
      <xdr:nvSpPr>
        <xdr:cNvPr id="608" name="楕円 607"/>
        <xdr:cNvSpPr/>
      </xdr:nvSpPr>
      <xdr:spPr>
        <a:xfrm>
          <a:off x="22110700" y="1073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23575</xdr:rowOff>
    </xdr:from>
    <xdr:ext cx="469744" cy="259045"/>
    <xdr:sp macro="" textlink="">
      <xdr:nvSpPr>
        <xdr:cNvPr id="609" name="【学校施設】&#10;一人当たり面積該当値テキスト"/>
        <xdr:cNvSpPr txBox="1"/>
      </xdr:nvSpPr>
      <xdr:spPr>
        <a:xfrm>
          <a:off x="22199600" y="1065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109982</xdr:rowOff>
    </xdr:from>
    <xdr:to>
      <xdr:col>112</xdr:col>
      <xdr:colOff>38100</xdr:colOff>
      <xdr:row>63</xdr:row>
      <xdr:rowOff>40132</xdr:rowOff>
    </xdr:to>
    <xdr:sp macro="" textlink="">
      <xdr:nvSpPr>
        <xdr:cNvPr id="610" name="楕円 609"/>
        <xdr:cNvSpPr/>
      </xdr:nvSpPr>
      <xdr:spPr>
        <a:xfrm>
          <a:off x="21272500" y="1073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159448</xdr:rowOff>
    </xdr:from>
    <xdr:to>
      <xdr:col>116</xdr:col>
      <xdr:colOff>63500</xdr:colOff>
      <xdr:row>62</xdr:row>
      <xdr:rowOff>160782</xdr:rowOff>
    </xdr:to>
    <xdr:cxnSp macro="">
      <xdr:nvCxnSpPr>
        <xdr:cNvPr id="611" name="直線コネクタ 610"/>
        <xdr:cNvCxnSpPr/>
      </xdr:nvCxnSpPr>
      <xdr:spPr>
        <a:xfrm flipV="1">
          <a:off x="21323300" y="10789348"/>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112078</xdr:rowOff>
    </xdr:from>
    <xdr:to>
      <xdr:col>107</xdr:col>
      <xdr:colOff>101600</xdr:colOff>
      <xdr:row>63</xdr:row>
      <xdr:rowOff>42228</xdr:rowOff>
    </xdr:to>
    <xdr:sp macro="" textlink="">
      <xdr:nvSpPr>
        <xdr:cNvPr id="612" name="楕円 611"/>
        <xdr:cNvSpPr/>
      </xdr:nvSpPr>
      <xdr:spPr>
        <a:xfrm>
          <a:off x="20383500" y="107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160782</xdr:rowOff>
    </xdr:from>
    <xdr:to>
      <xdr:col>111</xdr:col>
      <xdr:colOff>177800</xdr:colOff>
      <xdr:row>62</xdr:row>
      <xdr:rowOff>162878</xdr:rowOff>
    </xdr:to>
    <xdr:cxnSp macro="">
      <xdr:nvCxnSpPr>
        <xdr:cNvPr id="613" name="直線コネクタ 612"/>
        <xdr:cNvCxnSpPr/>
      </xdr:nvCxnSpPr>
      <xdr:spPr>
        <a:xfrm flipV="1">
          <a:off x="20434300" y="10790682"/>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164846</xdr:rowOff>
    </xdr:from>
    <xdr:to>
      <xdr:col>102</xdr:col>
      <xdr:colOff>165100</xdr:colOff>
      <xdr:row>58</xdr:row>
      <xdr:rowOff>94996</xdr:rowOff>
    </xdr:to>
    <xdr:sp macro="" textlink="">
      <xdr:nvSpPr>
        <xdr:cNvPr id="614" name="楕円 613"/>
        <xdr:cNvSpPr/>
      </xdr:nvSpPr>
      <xdr:spPr>
        <a:xfrm>
          <a:off x="19494500" y="993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44196</xdr:rowOff>
    </xdr:from>
    <xdr:to>
      <xdr:col>107</xdr:col>
      <xdr:colOff>50800</xdr:colOff>
      <xdr:row>62</xdr:row>
      <xdr:rowOff>162878</xdr:rowOff>
    </xdr:to>
    <xdr:cxnSp macro="">
      <xdr:nvCxnSpPr>
        <xdr:cNvPr id="615" name="直線コネクタ 614"/>
        <xdr:cNvCxnSpPr/>
      </xdr:nvCxnSpPr>
      <xdr:spPr>
        <a:xfrm>
          <a:off x="19545300" y="9988296"/>
          <a:ext cx="889000" cy="80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117411</xdr:rowOff>
    </xdr:from>
    <xdr:to>
      <xdr:col>98</xdr:col>
      <xdr:colOff>38100</xdr:colOff>
      <xdr:row>63</xdr:row>
      <xdr:rowOff>47561</xdr:rowOff>
    </xdr:to>
    <xdr:sp macro="" textlink="">
      <xdr:nvSpPr>
        <xdr:cNvPr id="616" name="楕円 615"/>
        <xdr:cNvSpPr/>
      </xdr:nvSpPr>
      <xdr:spPr>
        <a:xfrm>
          <a:off x="18605500" y="107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44196</xdr:rowOff>
    </xdr:from>
    <xdr:to>
      <xdr:col>102</xdr:col>
      <xdr:colOff>114300</xdr:colOff>
      <xdr:row>62</xdr:row>
      <xdr:rowOff>168211</xdr:rowOff>
    </xdr:to>
    <xdr:cxnSp macro="">
      <xdr:nvCxnSpPr>
        <xdr:cNvPr id="617" name="直線コネクタ 616"/>
        <xdr:cNvCxnSpPr/>
      </xdr:nvCxnSpPr>
      <xdr:spPr>
        <a:xfrm flipV="1">
          <a:off x="18656300" y="9988296"/>
          <a:ext cx="889000" cy="80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618" name="n_1aveValue【学校施設】&#10;一人当たり面積"/>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619" name="n_2aveValue【学校施設】&#10;一人当たり面積"/>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620" name="n_3aveValue【学校施設】&#10;一人当たり面積"/>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21" name="n_4aveValue【学校施設】&#10;一人当たり面積"/>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31259</xdr:rowOff>
    </xdr:from>
    <xdr:ext cx="469744" cy="259045"/>
    <xdr:sp macro="" textlink="">
      <xdr:nvSpPr>
        <xdr:cNvPr id="622" name="n_1mainValue【学校施設】&#10;一人当たり面積"/>
        <xdr:cNvSpPr txBox="1"/>
      </xdr:nvSpPr>
      <xdr:spPr>
        <a:xfrm>
          <a:off x="21075727" y="1083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33355</xdr:rowOff>
    </xdr:from>
    <xdr:ext cx="469744" cy="259045"/>
    <xdr:sp macro="" textlink="">
      <xdr:nvSpPr>
        <xdr:cNvPr id="623" name="n_2mainValue【学校施設】&#10;一人当たり面積"/>
        <xdr:cNvSpPr txBox="1"/>
      </xdr:nvSpPr>
      <xdr:spPr>
        <a:xfrm>
          <a:off x="20199427" y="1083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111523</xdr:rowOff>
    </xdr:from>
    <xdr:ext cx="469744" cy="259045"/>
    <xdr:sp macro="" textlink="">
      <xdr:nvSpPr>
        <xdr:cNvPr id="624" name="n_3mainValue【学校施設】&#10;一人当たり面積"/>
        <xdr:cNvSpPr txBox="1"/>
      </xdr:nvSpPr>
      <xdr:spPr>
        <a:xfrm>
          <a:off x="19310427" y="971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38688</xdr:rowOff>
    </xdr:from>
    <xdr:ext cx="469744" cy="259045"/>
    <xdr:sp macro="" textlink="">
      <xdr:nvSpPr>
        <xdr:cNvPr id="625" name="n_4mainValue【学校施設】&#10;一人当たり面積"/>
        <xdr:cNvSpPr txBox="1"/>
      </xdr:nvSpPr>
      <xdr:spPr>
        <a:xfrm>
          <a:off x="18421427" y="108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6350</xdr:rowOff>
    </xdr:from>
    <xdr:to>
      <xdr:col>85</xdr:col>
      <xdr:colOff>126364</xdr:colOff>
      <xdr:row>85</xdr:row>
      <xdr:rowOff>31750</xdr:rowOff>
    </xdr:to>
    <xdr:cxnSp macro="">
      <xdr:nvCxnSpPr>
        <xdr:cNvPr id="649" name="直線コネクタ 648"/>
        <xdr:cNvCxnSpPr/>
      </xdr:nvCxnSpPr>
      <xdr:spPr>
        <a:xfrm flipV="1">
          <a:off x="16318864" y="1337945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124477</xdr:rowOff>
    </xdr:from>
    <xdr:ext cx="340478" cy="259045"/>
    <xdr:sp macro="" textlink="">
      <xdr:nvSpPr>
        <xdr:cNvPr id="652" name="【児童館】&#10;有形固定資産減価償却率最大値テキスト"/>
        <xdr:cNvSpPr txBox="1"/>
      </xdr:nvSpPr>
      <xdr:spPr>
        <a:xfrm>
          <a:off x="16357600" y="13154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6350</xdr:rowOff>
    </xdr:from>
    <xdr:to>
      <xdr:col>86</xdr:col>
      <xdr:colOff>25400</xdr:colOff>
      <xdr:row>78</xdr:row>
      <xdr:rowOff>6350</xdr:rowOff>
    </xdr:to>
    <xdr:cxnSp macro="">
      <xdr:nvCxnSpPr>
        <xdr:cNvPr id="653" name="直線コネクタ 652"/>
        <xdr:cNvCxnSpPr/>
      </xdr:nvCxnSpPr>
      <xdr:spPr>
        <a:xfrm>
          <a:off x="16230600" y="133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67327</xdr:rowOff>
    </xdr:from>
    <xdr:ext cx="405111" cy="259045"/>
    <xdr:sp macro="" textlink="">
      <xdr:nvSpPr>
        <xdr:cNvPr id="654" name="【児童館】&#10;有形固定資産減価償却率平均値テキスト"/>
        <xdr:cNvSpPr txBox="1"/>
      </xdr:nvSpPr>
      <xdr:spPr>
        <a:xfrm>
          <a:off x="16357600" y="1395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88900</xdr:rowOff>
    </xdr:from>
    <xdr:to>
      <xdr:col>85</xdr:col>
      <xdr:colOff>177800</xdr:colOff>
      <xdr:row>82</xdr:row>
      <xdr:rowOff>19050</xdr:rowOff>
    </xdr:to>
    <xdr:sp macro="" textlink="">
      <xdr:nvSpPr>
        <xdr:cNvPr id="655" name="フローチャート: 判断 654"/>
        <xdr:cNvSpPr/>
      </xdr:nvSpPr>
      <xdr:spPr>
        <a:xfrm>
          <a:off x="16268700" y="139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71120</xdr:rowOff>
    </xdr:from>
    <xdr:to>
      <xdr:col>81</xdr:col>
      <xdr:colOff>101600</xdr:colOff>
      <xdr:row>82</xdr:row>
      <xdr:rowOff>1270</xdr:rowOff>
    </xdr:to>
    <xdr:sp macro="" textlink="">
      <xdr:nvSpPr>
        <xdr:cNvPr id="656" name="フローチャート: 判断 655"/>
        <xdr:cNvSpPr/>
      </xdr:nvSpPr>
      <xdr:spPr>
        <a:xfrm>
          <a:off x="15430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114300</xdr:rowOff>
    </xdr:from>
    <xdr:to>
      <xdr:col>76</xdr:col>
      <xdr:colOff>165100</xdr:colOff>
      <xdr:row>82</xdr:row>
      <xdr:rowOff>44450</xdr:rowOff>
    </xdr:to>
    <xdr:sp macro="" textlink="">
      <xdr:nvSpPr>
        <xdr:cNvPr id="657" name="フローチャート: 判断 656"/>
        <xdr:cNvSpPr/>
      </xdr:nvSpPr>
      <xdr:spPr>
        <a:xfrm>
          <a:off x="14541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121920</xdr:rowOff>
    </xdr:from>
    <xdr:to>
      <xdr:col>72</xdr:col>
      <xdr:colOff>38100</xdr:colOff>
      <xdr:row>82</xdr:row>
      <xdr:rowOff>52070</xdr:rowOff>
    </xdr:to>
    <xdr:sp macro="" textlink="">
      <xdr:nvSpPr>
        <xdr:cNvPr id="658" name="フローチャート: 判断 657"/>
        <xdr:cNvSpPr/>
      </xdr:nvSpPr>
      <xdr:spPr>
        <a:xfrm>
          <a:off x="13652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90170</xdr:rowOff>
    </xdr:from>
    <xdr:to>
      <xdr:col>67</xdr:col>
      <xdr:colOff>101600</xdr:colOff>
      <xdr:row>82</xdr:row>
      <xdr:rowOff>20320</xdr:rowOff>
    </xdr:to>
    <xdr:sp macro="" textlink="">
      <xdr:nvSpPr>
        <xdr:cNvPr id="659" name="フローチャート: 判断 658"/>
        <xdr:cNvSpPr/>
      </xdr:nvSpPr>
      <xdr:spPr>
        <a:xfrm>
          <a:off x="12763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127000</xdr:rowOff>
    </xdr:from>
    <xdr:to>
      <xdr:col>85</xdr:col>
      <xdr:colOff>177800</xdr:colOff>
      <xdr:row>78</xdr:row>
      <xdr:rowOff>57150</xdr:rowOff>
    </xdr:to>
    <xdr:sp macro="" textlink="">
      <xdr:nvSpPr>
        <xdr:cNvPr id="665" name="楕円 664"/>
        <xdr:cNvSpPr/>
      </xdr:nvSpPr>
      <xdr:spPr>
        <a:xfrm>
          <a:off x="162687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80027</xdr:rowOff>
    </xdr:from>
    <xdr:ext cx="340478" cy="259045"/>
    <xdr:sp macro="" textlink="">
      <xdr:nvSpPr>
        <xdr:cNvPr id="666" name="【児童館】&#10;有形固定資産減価償却率該当値テキスト"/>
        <xdr:cNvSpPr txBox="1"/>
      </xdr:nvSpPr>
      <xdr:spPr>
        <a:xfrm>
          <a:off x="16357600" y="13281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667" name="楕円 666"/>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78</xdr:row>
      <xdr:rowOff>6350</xdr:rowOff>
    </xdr:to>
    <xdr:cxnSp macro="">
      <xdr:nvCxnSpPr>
        <xdr:cNvPr id="668" name="直線コネクタ 667"/>
        <xdr:cNvCxnSpPr/>
      </xdr:nvCxnSpPr>
      <xdr:spPr>
        <a:xfrm>
          <a:off x="15481300" y="13335000"/>
          <a:ext cx="8382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163847</xdr:rowOff>
    </xdr:from>
    <xdr:ext cx="405111" cy="259045"/>
    <xdr:sp macro="" textlink="">
      <xdr:nvSpPr>
        <xdr:cNvPr id="669" name="n_1aveValue【児童館】&#10;有形固定資産減価償却率"/>
        <xdr:cNvSpPr txBox="1"/>
      </xdr:nvSpPr>
      <xdr:spPr>
        <a:xfrm>
          <a:off x="152660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60977</xdr:rowOff>
    </xdr:from>
    <xdr:ext cx="405111" cy="259045"/>
    <xdr:sp macro="" textlink="">
      <xdr:nvSpPr>
        <xdr:cNvPr id="670" name="n_2aveValue【児童館】&#10;有形固定資産減価償却率"/>
        <xdr:cNvSpPr txBox="1"/>
      </xdr:nvSpPr>
      <xdr:spPr>
        <a:xfrm>
          <a:off x="14389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68597</xdr:rowOff>
    </xdr:from>
    <xdr:ext cx="405111" cy="259045"/>
    <xdr:sp macro="" textlink="">
      <xdr:nvSpPr>
        <xdr:cNvPr id="671" name="n_3aveValue【児童館】&#10;有形固定資産減価償却率"/>
        <xdr:cNvSpPr txBox="1"/>
      </xdr:nvSpPr>
      <xdr:spPr>
        <a:xfrm>
          <a:off x="13500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36847</xdr:rowOff>
    </xdr:from>
    <xdr:ext cx="405111" cy="259045"/>
    <xdr:sp macro="" textlink="">
      <xdr:nvSpPr>
        <xdr:cNvPr id="672" name="n_4aveValue【児童館】&#10;有形固定資産減価償却率"/>
        <xdr:cNvSpPr txBox="1"/>
      </xdr:nvSpPr>
      <xdr:spPr>
        <a:xfrm>
          <a:off x="12611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29227</xdr:rowOff>
    </xdr:from>
    <xdr:ext cx="340478" cy="259045"/>
    <xdr:sp macro="" textlink="">
      <xdr:nvSpPr>
        <xdr:cNvPr id="673" name="n_1mainValue【児童館】&#10;有形固定資産減価償却率"/>
        <xdr:cNvSpPr txBox="1"/>
      </xdr:nvSpPr>
      <xdr:spPr>
        <a:xfrm>
          <a:off x="15298361" y="1305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4" name="直線コネクタ 6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5" name="テキスト ボックス 6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6" name="直線コネクタ 6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7" name="テキスト ボックス 6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8" name="直線コネクタ 6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9" name="テキスト ボックス 6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0" name="直線コネクタ 6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1" name="テキスト ボックス 6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2" name="直線コネクタ 6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3" name="テキスト ボックス 6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697" name="直線コネクタ 696"/>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698" name="【児童館】&#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699" name="直線コネクタ 698"/>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0"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1" name="直線コネクタ 700"/>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702" name="【児童館】&#10;一人当たり面積平均値テキスト"/>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03" name="フローチャート: 判断 702"/>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04" name="フローチャート: 判断 703"/>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05" name="フローチャート: 判断 704"/>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06" name="フローチャート: 判断 705"/>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07" name="フローチャート: 判断 706"/>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76200</xdr:rowOff>
    </xdr:from>
    <xdr:to>
      <xdr:col>116</xdr:col>
      <xdr:colOff>114300</xdr:colOff>
      <xdr:row>85</xdr:row>
      <xdr:rowOff>6350</xdr:rowOff>
    </xdr:to>
    <xdr:sp macro="" textlink="">
      <xdr:nvSpPr>
        <xdr:cNvPr id="713" name="楕円 712"/>
        <xdr:cNvSpPr/>
      </xdr:nvSpPr>
      <xdr:spPr>
        <a:xfrm>
          <a:off x="221107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54627</xdr:rowOff>
    </xdr:from>
    <xdr:ext cx="469744" cy="259045"/>
    <xdr:sp macro="" textlink="">
      <xdr:nvSpPr>
        <xdr:cNvPr id="714" name="【児童館】&#10;一人当たり面積該当値テキスト"/>
        <xdr:cNvSpPr txBox="1"/>
      </xdr:nvSpPr>
      <xdr:spPr>
        <a:xfrm>
          <a:off x="22199600"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76200</xdr:rowOff>
    </xdr:from>
    <xdr:to>
      <xdr:col>112</xdr:col>
      <xdr:colOff>38100</xdr:colOff>
      <xdr:row>85</xdr:row>
      <xdr:rowOff>6350</xdr:rowOff>
    </xdr:to>
    <xdr:sp macro="" textlink="">
      <xdr:nvSpPr>
        <xdr:cNvPr id="715" name="楕円 714"/>
        <xdr:cNvSpPr/>
      </xdr:nvSpPr>
      <xdr:spPr>
        <a:xfrm>
          <a:off x="21272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127000</xdr:rowOff>
    </xdr:from>
    <xdr:to>
      <xdr:col>116</xdr:col>
      <xdr:colOff>63500</xdr:colOff>
      <xdr:row>84</xdr:row>
      <xdr:rowOff>127000</xdr:rowOff>
    </xdr:to>
    <xdr:cxnSp macro="">
      <xdr:nvCxnSpPr>
        <xdr:cNvPr id="716" name="直線コネクタ 715"/>
        <xdr:cNvCxnSpPr/>
      </xdr:nvCxnSpPr>
      <xdr:spPr>
        <a:xfrm>
          <a:off x="21323300" y="1452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717"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718" name="n_2aveValue【児童館】&#10;一人当たり面積"/>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719" name="n_3aveValue【児童館】&#10;一人当たり面積"/>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720" name="n_4aveValue【児童館】&#10;一人当たり面積"/>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168927</xdr:rowOff>
    </xdr:from>
    <xdr:ext cx="469744" cy="259045"/>
    <xdr:sp macro="" textlink="">
      <xdr:nvSpPr>
        <xdr:cNvPr id="721" name="n_1mainValue【児童館】&#10;一人当たり面積"/>
        <xdr:cNvSpPr txBox="1"/>
      </xdr:nvSpPr>
      <xdr:spPr>
        <a:xfrm>
          <a:off x="210757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0" name="テキスト ボックス 7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2" name="テキスト ボックス 73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3" name="直線コネクタ 73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4" name="テキスト ボックス 73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5" name="直線コネクタ 73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6" name="テキスト ボックス 73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7" name="直線コネクタ 73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8" name="テキスト ボックス 73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9" name="直線コネクタ 73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0" name="テキスト ボックス 73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1" name="直線コネクタ 74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2" name="テキスト ボックス 74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3" name="直線コネクタ 7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4" name="テキスト ボックス 74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46" name="直線コネクタ 745"/>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4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8" name="直線コネクタ 74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49"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50" name="直線コネクタ 749"/>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51"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52" name="フローチャート: 判断 751"/>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53" name="フローチャート: 判断 752"/>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54" name="フローチャート: 判断 753"/>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55" name="フローチャート: 判断 754"/>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56" name="フローチャート: 判断 755"/>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7" name="テキスト ボックス 7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8" name="テキスト ボックス 7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9" name="テキスト ボックス 7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0" name="テキスト ボックス 7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1" name="テキスト ボックス 7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114936</xdr:rowOff>
    </xdr:from>
    <xdr:to>
      <xdr:col>85</xdr:col>
      <xdr:colOff>177800</xdr:colOff>
      <xdr:row>106</xdr:row>
      <xdr:rowOff>45086</xdr:rowOff>
    </xdr:to>
    <xdr:sp macro="" textlink="">
      <xdr:nvSpPr>
        <xdr:cNvPr id="762" name="楕円 761"/>
        <xdr:cNvSpPr/>
      </xdr:nvSpPr>
      <xdr:spPr>
        <a:xfrm>
          <a:off x="162687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93363</xdr:rowOff>
    </xdr:from>
    <xdr:ext cx="405111" cy="259045"/>
    <xdr:sp macro="" textlink="">
      <xdr:nvSpPr>
        <xdr:cNvPr id="763" name="【公民館】&#10;有形固定資産減価償却率該当値テキスト"/>
        <xdr:cNvSpPr txBox="1"/>
      </xdr:nvSpPr>
      <xdr:spPr>
        <a:xfrm>
          <a:off x="16357600"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74930</xdr:rowOff>
    </xdr:from>
    <xdr:to>
      <xdr:col>81</xdr:col>
      <xdr:colOff>101600</xdr:colOff>
      <xdr:row>106</xdr:row>
      <xdr:rowOff>5080</xdr:rowOff>
    </xdr:to>
    <xdr:sp macro="" textlink="">
      <xdr:nvSpPr>
        <xdr:cNvPr id="764" name="楕円 763"/>
        <xdr:cNvSpPr/>
      </xdr:nvSpPr>
      <xdr:spPr>
        <a:xfrm>
          <a:off x="15430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125730</xdr:rowOff>
    </xdr:from>
    <xdr:to>
      <xdr:col>85</xdr:col>
      <xdr:colOff>127000</xdr:colOff>
      <xdr:row>105</xdr:row>
      <xdr:rowOff>165736</xdr:rowOff>
    </xdr:to>
    <xdr:cxnSp macro="">
      <xdr:nvCxnSpPr>
        <xdr:cNvPr id="765" name="直線コネクタ 764"/>
        <xdr:cNvCxnSpPr/>
      </xdr:nvCxnSpPr>
      <xdr:spPr>
        <a:xfrm>
          <a:off x="15481300" y="181279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766" name="楕円 765"/>
        <xdr:cNvSpPr/>
      </xdr:nvSpPr>
      <xdr:spPr>
        <a:xfrm>
          <a:off x="14541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78105</xdr:rowOff>
    </xdr:from>
    <xdr:to>
      <xdr:col>81</xdr:col>
      <xdr:colOff>50800</xdr:colOff>
      <xdr:row>105</xdr:row>
      <xdr:rowOff>125730</xdr:rowOff>
    </xdr:to>
    <xdr:cxnSp macro="">
      <xdr:nvCxnSpPr>
        <xdr:cNvPr id="767" name="直線コネクタ 766"/>
        <xdr:cNvCxnSpPr/>
      </xdr:nvCxnSpPr>
      <xdr:spPr>
        <a:xfrm>
          <a:off x="14592300" y="180803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68" name="楕円 767"/>
        <xdr:cNvSpPr/>
      </xdr:nvSpPr>
      <xdr:spPr>
        <a:xfrm>
          <a:off x="13652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26670</xdr:rowOff>
    </xdr:from>
    <xdr:to>
      <xdr:col>76</xdr:col>
      <xdr:colOff>114300</xdr:colOff>
      <xdr:row>105</xdr:row>
      <xdr:rowOff>78105</xdr:rowOff>
    </xdr:to>
    <xdr:cxnSp macro="">
      <xdr:nvCxnSpPr>
        <xdr:cNvPr id="769" name="直線コネクタ 768"/>
        <xdr:cNvCxnSpPr/>
      </xdr:nvCxnSpPr>
      <xdr:spPr>
        <a:xfrm>
          <a:off x="13703300" y="180289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95886</xdr:rowOff>
    </xdr:from>
    <xdr:to>
      <xdr:col>67</xdr:col>
      <xdr:colOff>101600</xdr:colOff>
      <xdr:row>105</xdr:row>
      <xdr:rowOff>26036</xdr:rowOff>
    </xdr:to>
    <xdr:sp macro="" textlink="">
      <xdr:nvSpPr>
        <xdr:cNvPr id="770" name="楕円 769"/>
        <xdr:cNvSpPr/>
      </xdr:nvSpPr>
      <xdr:spPr>
        <a:xfrm>
          <a:off x="127635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146686</xdr:rowOff>
    </xdr:from>
    <xdr:to>
      <xdr:col>71</xdr:col>
      <xdr:colOff>177800</xdr:colOff>
      <xdr:row>105</xdr:row>
      <xdr:rowOff>26670</xdr:rowOff>
    </xdr:to>
    <xdr:cxnSp macro="">
      <xdr:nvCxnSpPr>
        <xdr:cNvPr id="771" name="直線コネクタ 770"/>
        <xdr:cNvCxnSpPr/>
      </xdr:nvCxnSpPr>
      <xdr:spPr>
        <a:xfrm>
          <a:off x="12814300" y="1797748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72" name="n_1ave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73"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74"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75"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167657</xdr:rowOff>
    </xdr:from>
    <xdr:ext cx="405111" cy="259045"/>
    <xdr:sp macro="" textlink="">
      <xdr:nvSpPr>
        <xdr:cNvPr id="776" name="n_1mainValue【公民館】&#10;有形固定資産減価償却率"/>
        <xdr:cNvSpPr txBox="1"/>
      </xdr:nvSpPr>
      <xdr:spPr>
        <a:xfrm>
          <a:off x="152660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120032</xdr:rowOff>
    </xdr:from>
    <xdr:ext cx="405111" cy="259045"/>
    <xdr:sp macro="" textlink="">
      <xdr:nvSpPr>
        <xdr:cNvPr id="777" name="n_2mainValue【公民館】&#10;有形固定資産減価償却率"/>
        <xdr:cNvSpPr txBox="1"/>
      </xdr:nvSpPr>
      <xdr:spPr>
        <a:xfrm>
          <a:off x="143897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778" name="n_3mainValue【公民館】&#10;有形固定資産減価償却率"/>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17163</xdr:rowOff>
    </xdr:from>
    <xdr:ext cx="405111" cy="259045"/>
    <xdr:sp macro="" textlink="">
      <xdr:nvSpPr>
        <xdr:cNvPr id="779" name="n_4mainValue【公民館】&#10;有形固定資産減価償却率"/>
        <xdr:cNvSpPr txBox="1"/>
      </xdr:nvSpPr>
      <xdr:spPr>
        <a:xfrm>
          <a:off x="12611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0" name="正方形/長方形 7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1" name="正方形/長方形 7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2" name="正方形/長方形 7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3" name="正方形/長方形 7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4" name="正方形/長方形 7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5" name="正方形/長方形 7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6" name="正方形/長方形 7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7" name="正方形/長方形 7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8" name="テキスト ボックス 7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9" name="直線コネクタ 7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0" name="直線コネクタ 78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1" name="テキスト ボックス 79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2" name="直線コネクタ 79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3" name="テキスト ボックス 79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4" name="直線コネクタ 79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5" name="テキスト ボックス 79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6" name="直線コネクタ 79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7" name="テキスト ボックス 79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8" name="直線コネクタ 79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9" name="テキスト ボックス 79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0" name="直線コネクタ 7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1" name="テキスト ボックス 8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03" name="直線コネクタ 802"/>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04"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05" name="直線コネクタ 804"/>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06"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07" name="直線コネクタ 806"/>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808" name="【公民館】&#10;一人当たり面積平均値テキスト"/>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09" name="フローチャート: 判断 808"/>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10" name="フローチャート: 判断 809"/>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11" name="フローチャート: 判断 810"/>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12" name="フローチャート: 判断 811"/>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13" name="フローチャート: 判断 812"/>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4" name="テキスト ボックス 8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5" name="テキスト ボックス 8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6" name="テキスト ボックス 8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7" name="テキスト ボックス 8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8" name="テキスト ボックス 8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19686</xdr:rowOff>
    </xdr:from>
    <xdr:to>
      <xdr:col>116</xdr:col>
      <xdr:colOff>114300</xdr:colOff>
      <xdr:row>108</xdr:row>
      <xdr:rowOff>121286</xdr:rowOff>
    </xdr:to>
    <xdr:sp macro="" textlink="">
      <xdr:nvSpPr>
        <xdr:cNvPr id="819" name="楕円 818"/>
        <xdr:cNvSpPr/>
      </xdr:nvSpPr>
      <xdr:spPr>
        <a:xfrm>
          <a:off x="221107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106063</xdr:rowOff>
    </xdr:from>
    <xdr:ext cx="469744" cy="259045"/>
    <xdr:sp macro="" textlink="">
      <xdr:nvSpPr>
        <xdr:cNvPr id="820" name="【公民館】&#10;一人当たり面積該当値テキスト"/>
        <xdr:cNvSpPr txBox="1"/>
      </xdr:nvSpPr>
      <xdr:spPr>
        <a:xfrm>
          <a:off x="22199600" y="1845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19686</xdr:rowOff>
    </xdr:from>
    <xdr:to>
      <xdr:col>112</xdr:col>
      <xdr:colOff>38100</xdr:colOff>
      <xdr:row>108</xdr:row>
      <xdr:rowOff>121286</xdr:rowOff>
    </xdr:to>
    <xdr:sp macro="" textlink="">
      <xdr:nvSpPr>
        <xdr:cNvPr id="821" name="楕円 820"/>
        <xdr:cNvSpPr/>
      </xdr:nvSpPr>
      <xdr:spPr>
        <a:xfrm>
          <a:off x="21272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70486</xdr:rowOff>
    </xdr:from>
    <xdr:to>
      <xdr:col>116</xdr:col>
      <xdr:colOff>63500</xdr:colOff>
      <xdr:row>108</xdr:row>
      <xdr:rowOff>70486</xdr:rowOff>
    </xdr:to>
    <xdr:cxnSp macro="">
      <xdr:nvCxnSpPr>
        <xdr:cNvPr id="822" name="直線コネクタ 821"/>
        <xdr:cNvCxnSpPr/>
      </xdr:nvCxnSpPr>
      <xdr:spPr>
        <a:xfrm>
          <a:off x="21323300" y="185870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19686</xdr:rowOff>
    </xdr:from>
    <xdr:to>
      <xdr:col>107</xdr:col>
      <xdr:colOff>101600</xdr:colOff>
      <xdr:row>108</xdr:row>
      <xdr:rowOff>121286</xdr:rowOff>
    </xdr:to>
    <xdr:sp macro="" textlink="">
      <xdr:nvSpPr>
        <xdr:cNvPr id="823" name="楕円 822"/>
        <xdr:cNvSpPr/>
      </xdr:nvSpPr>
      <xdr:spPr>
        <a:xfrm>
          <a:off x="20383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70486</xdr:rowOff>
    </xdr:from>
    <xdr:to>
      <xdr:col>111</xdr:col>
      <xdr:colOff>177800</xdr:colOff>
      <xdr:row>108</xdr:row>
      <xdr:rowOff>70486</xdr:rowOff>
    </xdr:to>
    <xdr:cxnSp macro="">
      <xdr:nvCxnSpPr>
        <xdr:cNvPr id="824" name="直線コネクタ 823"/>
        <xdr:cNvCxnSpPr/>
      </xdr:nvCxnSpPr>
      <xdr:spPr>
        <a:xfrm>
          <a:off x="20434300" y="18587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19686</xdr:rowOff>
    </xdr:from>
    <xdr:to>
      <xdr:col>102</xdr:col>
      <xdr:colOff>165100</xdr:colOff>
      <xdr:row>108</xdr:row>
      <xdr:rowOff>121286</xdr:rowOff>
    </xdr:to>
    <xdr:sp macro="" textlink="">
      <xdr:nvSpPr>
        <xdr:cNvPr id="825" name="楕円 824"/>
        <xdr:cNvSpPr/>
      </xdr:nvSpPr>
      <xdr:spPr>
        <a:xfrm>
          <a:off x="19494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70486</xdr:rowOff>
    </xdr:from>
    <xdr:to>
      <xdr:col>107</xdr:col>
      <xdr:colOff>50800</xdr:colOff>
      <xdr:row>108</xdr:row>
      <xdr:rowOff>70486</xdr:rowOff>
    </xdr:to>
    <xdr:cxnSp macro="">
      <xdr:nvCxnSpPr>
        <xdr:cNvPr id="826" name="直線コネクタ 825"/>
        <xdr:cNvCxnSpPr/>
      </xdr:nvCxnSpPr>
      <xdr:spPr>
        <a:xfrm>
          <a:off x="19545300" y="18587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21589</xdr:rowOff>
    </xdr:from>
    <xdr:to>
      <xdr:col>98</xdr:col>
      <xdr:colOff>38100</xdr:colOff>
      <xdr:row>108</xdr:row>
      <xdr:rowOff>123189</xdr:rowOff>
    </xdr:to>
    <xdr:sp macro="" textlink="">
      <xdr:nvSpPr>
        <xdr:cNvPr id="827" name="楕円 826"/>
        <xdr:cNvSpPr/>
      </xdr:nvSpPr>
      <xdr:spPr>
        <a:xfrm>
          <a:off x="18605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70486</xdr:rowOff>
    </xdr:from>
    <xdr:to>
      <xdr:col>102</xdr:col>
      <xdr:colOff>114300</xdr:colOff>
      <xdr:row>108</xdr:row>
      <xdr:rowOff>72389</xdr:rowOff>
    </xdr:to>
    <xdr:cxnSp macro="">
      <xdr:nvCxnSpPr>
        <xdr:cNvPr id="828" name="直線コネクタ 827"/>
        <xdr:cNvCxnSpPr/>
      </xdr:nvCxnSpPr>
      <xdr:spPr>
        <a:xfrm flipV="1">
          <a:off x="18656300" y="185870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829" name="n_1aveValue【公民館】&#10;一人当たり面積"/>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830" name="n_2aveValue【公民館】&#10;一人当たり面積"/>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831" name="n_3aveValue【公民館】&#10;一人当たり面積"/>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832" name="n_4aveValue【公民館】&#10;一人当たり面積"/>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112413</xdr:rowOff>
    </xdr:from>
    <xdr:ext cx="469744" cy="259045"/>
    <xdr:sp macro="" textlink="">
      <xdr:nvSpPr>
        <xdr:cNvPr id="833" name="n_1mainValue【公民館】&#10;一人当たり面積"/>
        <xdr:cNvSpPr txBox="1"/>
      </xdr:nvSpPr>
      <xdr:spPr>
        <a:xfrm>
          <a:off x="21075727"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112413</xdr:rowOff>
    </xdr:from>
    <xdr:ext cx="469744" cy="259045"/>
    <xdr:sp macro="" textlink="">
      <xdr:nvSpPr>
        <xdr:cNvPr id="834" name="n_2mainValue【公民館】&#10;一人当たり面積"/>
        <xdr:cNvSpPr txBox="1"/>
      </xdr:nvSpPr>
      <xdr:spPr>
        <a:xfrm>
          <a:off x="20199427"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112413</xdr:rowOff>
    </xdr:from>
    <xdr:ext cx="469744" cy="259045"/>
    <xdr:sp macro="" textlink="">
      <xdr:nvSpPr>
        <xdr:cNvPr id="835" name="n_3mainValue【公民館】&#10;一人当たり面積"/>
        <xdr:cNvSpPr txBox="1"/>
      </xdr:nvSpPr>
      <xdr:spPr>
        <a:xfrm>
          <a:off x="19310427"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114316</xdr:rowOff>
    </xdr:from>
    <xdr:ext cx="469744" cy="259045"/>
    <xdr:sp macro="" textlink="">
      <xdr:nvSpPr>
        <xdr:cNvPr id="836" name="n_4mainValue【公民館】&#10;一人当たり面積"/>
        <xdr:cNvSpPr txBox="1"/>
      </xdr:nvSpPr>
      <xdr:spPr>
        <a:xfrm>
          <a:off x="18421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7" name="正方形/長方形 8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8" name="正方形/長方形 8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9" name="テキスト ボックス 8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ほとんどの類型において、有形固定資産減価償却率は類似団体平均を下回っているものの、幼稚園及び保育所については、類似団体平均を上回っている。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老朽化の進行に加え、特に幼稚園については利用率が低い施設もあることから、他園との統合や子ども園への移行も含め、今後の施設管理の在り方を検討していく必要がある。</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また、学校施設については、一人当たり面積が類似団体平均を大きく上回り、有形固定資産減価償却率は類似団体平均を若干下回っているものの高い水準となっている。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個別施設計画を策定し、同計画に基づいて施設の適切な維持管理や統廃合等を進めていく必要がある。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48,960
48,319
58.08
21,582,815
20,941,874
616,047
10,093,747
16,189,443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73" name="直線コネクタ 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77" name="直線コネクタ 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78" name="【体育館・プール】&#10;有形固定資産減価償却率平均値テキスト"/>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79" name="フローチャート: 判断 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80" name="フローチャート: 判断 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82" name="フローチャート: 判断 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83" name="フローチャート: 判断 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xdr:rowOff>
    </xdr:from>
    <xdr:to>
      <xdr:col>24</xdr:col>
      <xdr:colOff>114300</xdr:colOff>
      <xdr:row>58</xdr:row>
      <xdr:rowOff>117475</xdr:rowOff>
    </xdr:to>
    <xdr:sp macro="" textlink="">
      <xdr:nvSpPr>
        <xdr:cNvPr id="89" name="楕円 88"/>
        <xdr:cNvSpPr/>
      </xdr:nvSpPr>
      <xdr:spPr>
        <a:xfrm>
          <a:off x="45847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38752</xdr:rowOff>
    </xdr:from>
    <xdr:ext cx="405111" cy="259045"/>
    <xdr:sp macro="" textlink="">
      <xdr:nvSpPr>
        <xdr:cNvPr id="90" name="【体育館・プール】&#10;有形固定資産減価償却率該当値テキスト"/>
        <xdr:cNvSpPr txBox="1"/>
      </xdr:nvSpPr>
      <xdr:spPr>
        <a:xfrm>
          <a:off x="4673600"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139700</xdr:rowOff>
    </xdr:from>
    <xdr:to>
      <xdr:col>20</xdr:col>
      <xdr:colOff>38100</xdr:colOff>
      <xdr:row>58</xdr:row>
      <xdr:rowOff>69850</xdr:rowOff>
    </xdr:to>
    <xdr:sp macro="" textlink="">
      <xdr:nvSpPr>
        <xdr:cNvPr id="91" name="楕円 90"/>
        <xdr:cNvSpPr/>
      </xdr:nvSpPr>
      <xdr:spPr>
        <a:xfrm>
          <a:off x="3746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19050</xdr:rowOff>
    </xdr:from>
    <xdr:to>
      <xdr:col>24</xdr:col>
      <xdr:colOff>63500</xdr:colOff>
      <xdr:row>58</xdr:row>
      <xdr:rowOff>66675</xdr:rowOff>
    </xdr:to>
    <xdr:cxnSp macro="">
      <xdr:nvCxnSpPr>
        <xdr:cNvPr id="92" name="直線コネクタ 91"/>
        <xdr:cNvCxnSpPr/>
      </xdr:nvCxnSpPr>
      <xdr:spPr>
        <a:xfrm>
          <a:off x="3797300" y="99631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93980</xdr:rowOff>
    </xdr:from>
    <xdr:to>
      <xdr:col>15</xdr:col>
      <xdr:colOff>101600</xdr:colOff>
      <xdr:row>58</xdr:row>
      <xdr:rowOff>24130</xdr:rowOff>
    </xdr:to>
    <xdr:sp macro="" textlink="">
      <xdr:nvSpPr>
        <xdr:cNvPr id="93" name="楕円 92"/>
        <xdr:cNvSpPr/>
      </xdr:nvSpPr>
      <xdr:spPr>
        <a:xfrm>
          <a:off x="2857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144780</xdr:rowOff>
    </xdr:from>
    <xdr:to>
      <xdr:col>19</xdr:col>
      <xdr:colOff>177800</xdr:colOff>
      <xdr:row>58</xdr:row>
      <xdr:rowOff>19050</xdr:rowOff>
    </xdr:to>
    <xdr:cxnSp macro="">
      <xdr:nvCxnSpPr>
        <xdr:cNvPr id="94" name="直線コネクタ 93"/>
        <xdr:cNvCxnSpPr/>
      </xdr:nvCxnSpPr>
      <xdr:spPr>
        <a:xfrm>
          <a:off x="2908300" y="99174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154940</xdr:rowOff>
    </xdr:from>
    <xdr:to>
      <xdr:col>10</xdr:col>
      <xdr:colOff>165100</xdr:colOff>
      <xdr:row>56</xdr:row>
      <xdr:rowOff>85090</xdr:rowOff>
    </xdr:to>
    <xdr:sp macro="" textlink="">
      <xdr:nvSpPr>
        <xdr:cNvPr id="95" name="楕円 94"/>
        <xdr:cNvSpPr/>
      </xdr:nvSpPr>
      <xdr:spPr>
        <a:xfrm>
          <a:off x="1968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34290</xdr:rowOff>
    </xdr:from>
    <xdr:to>
      <xdr:col>15</xdr:col>
      <xdr:colOff>50800</xdr:colOff>
      <xdr:row>57</xdr:row>
      <xdr:rowOff>144780</xdr:rowOff>
    </xdr:to>
    <xdr:cxnSp macro="">
      <xdr:nvCxnSpPr>
        <xdr:cNvPr id="96" name="直線コネクタ 95"/>
        <xdr:cNvCxnSpPr/>
      </xdr:nvCxnSpPr>
      <xdr:spPr>
        <a:xfrm>
          <a:off x="2019300" y="963549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164465</xdr:rowOff>
    </xdr:from>
    <xdr:to>
      <xdr:col>6</xdr:col>
      <xdr:colOff>38100</xdr:colOff>
      <xdr:row>57</xdr:row>
      <xdr:rowOff>94615</xdr:rowOff>
    </xdr:to>
    <xdr:sp macro="" textlink="">
      <xdr:nvSpPr>
        <xdr:cNvPr id="97" name="楕円 96"/>
        <xdr:cNvSpPr/>
      </xdr:nvSpPr>
      <xdr:spPr>
        <a:xfrm>
          <a:off x="10795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34290</xdr:rowOff>
    </xdr:from>
    <xdr:to>
      <xdr:col>10</xdr:col>
      <xdr:colOff>114300</xdr:colOff>
      <xdr:row>57</xdr:row>
      <xdr:rowOff>43815</xdr:rowOff>
    </xdr:to>
    <xdr:cxnSp macro="">
      <xdr:nvCxnSpPr>
        <xdr:cNvPr id="98" name="直線コネクタ 97"/>
        <xdr:cNvCxnSpPr/>
      </xdr:nvCxnSpPr>
      <xdr:spPr>
        <a:xfrm flipV="1">
          <a:off x="1130300" y="963549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99"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00"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101" name="n_3aveValue【体育館・プール】&#10;有形固定資産減価償却率"/>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102" name="n_4aveValue【体育館・プール】&#10;有形固定資産減価償却率"/>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86377</xdr:rowOff>
    </xdr:from>
    <xdr:ext cx="405111" cy="259045"/>
    <xdr:sp macro="" textlink="">
      <xdr:nvSpPr>
        <xdr:cNvPr id="103" name="n_1mainValue【体育館・プール】&#10;有形固定資産減価償却率"/>
        <xdr:cNvSpPr txBox="1"/>
      </xdr:nvSpPr>
      <xdr:spPr>
        <a:xfrm>
          <a:off x="3582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40657</xdr:rowOff>
    </xdr:from>
    <xdr:ext cx="405111" cy="259045"/>
    <xdr:sp macro="" textlink="">
      <xdr:nvSpPr>
        <xdr:cNvPr id="104" name="n_2mainValue【体育館・プール】&#10;有形固定資産減価償却率"/>
        <xdr:cNvSpPr txBox="1"/>
      </xdr:nvSpPr>
      <xdr:spPr>
        <a:xfrm>
          <a:off x="27057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101617</xdr:rowOff>
    </xdr:from>
    <xdr:ext cx="405111" cy="259045"/>
    <xdr:sp macro="" textlink="">
      <xdr:nvSpPr>
        <xdr:cNvPr id="105" name="n_3mainValue【体育館・プール】&#10;有形固定資産減価償却率"/>
        <xdr:cNvSpPr txBox="1"/>
      </xdr:nvSpPr>
      <xdr:spPr>
        <a:xfrm>
          <a:off x="1816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111142</xdr:rowOff>
    </xdr:from>
    <xdr:ext cx="405111" cy="259045"/>
    <xdr:sp macro="" textlink="">
      <xdr:nvSpPr>
        <xdr:cNvPr id="106" name="n_4mainValue【体育館・プール】&#10;有形固定資産減価償却率"/>
        <xdr:cNvSpPr txBox="1"/>
      </xdr:nvSpPr>
      <xdr:spPr>
        <a:xfrm>
          <a:off x="927744" y="954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130" name="直線コネクタ 1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1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132" name="直線コネクタ 1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1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134" name="直線コネクタ 1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135" name="【体育館・プール】&#10;一人当たり面積平均値テキスト"/>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136" name="フローチャート: 判断 1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137" name="フローチャート: 判断 1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138" name="フローチャート: 判断 1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139" name="フローチャート: 判断 1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140" name="フローチャート: 判断 1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138176</xdr:rowOff>
    </xdr:from>
    <xdr:to>
      <xdr:col>55</xdr:col>
      <xdr:colOff>50800</xdr:colOff>
      <xdr:row>64</xdr:row>
      <xdr:rowOff>68326</xdr:rowOff>
    </xdr:to>
    <xdr:sp macro="" textlink="">
      <xdr:nvSpPr>
        <xdr:cNvPr id="146" name="楕円 145"/>
        <xdr:cNvSpPr/>
      </xdr:nvSpPr>
      <xdr:spPr>
        <a:xfrm>
          <a:off x="10426700" y="109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53103</xdr:rowOff>
    </xdr:from>
    <xdr:ext cx="469744" cy="259045"/>
    <xdr:sp macro="" textlink="">
      <xdr:nvSpPr>
        <xdr:cNvPr id="147" name="【体育館・プール】&#10;一人当たり面積該当値テキスト"/>
        <xdr:cNvSpPr txBox="1"/>
      </xdr:nvSpPr>
      <xdr:spPr>
        <a:xfrm>
          <a:off x="10515600" y="1085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138176</xdr:rowOff>
    </xdr:from>
    <xdr:to>
      <xdr:col>50</xdr:col>
      <xdr:colOff>165100</xdr:colOff>
      <xdr:row>64</xdr:row>
      <xdr:rowOff>68326</xdr:rowOff>
    </xdr:to>
    <xdr:sp macro="" textlink="">
      <xdr:nvSpPr>
        <xdr:cNvPr id="148" name="楕円 147"/>
        <xdr:cNvSpPr/>
      </xdr:nvSpPr>
      <xdr:spPr>
        <a:xfrm>
          <a:off x="9588500" y="109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17526</xdr:rowOff>
    </xdr:from>
    <xdr:to>
      <xdr:col>55</xdr:col>
      <xdr:colOff>0</xdr:colOff>
      <xdr:row>64</xdr:row>
      <xdr:rowOff>17526</xdr:rowOff>
    </xdr:to>
    <xdr:cxnSp macro="">
      <xdr:nvCxnSpPr>
        <xdr:cNvPr id="149" name="直線コネクタ 148"/>
        <xdr:cNvCxnSpPr/>
      </xdr:nvCxnSpPr>
      <xdr:spPr>
        <a:xfrm>
          <a:off x="9639300" y="109903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138938</xdr:rowOff>
    </xdr:from>
    <xdr:to>
      <xdr:col>46</xdr:col>
      <xdr:colOff>38100</xdr:colOff>
      <xdr:row>64</xdr:row>
      <xdr:rowOff>69088</xdr:rowOff>
    </xdr:to>
    <xdr:sp macro="" textlink="">
      <xdr:nvSpPr>
        <xdr:cNvPr id="150" name="楕円 149"/>
        <xdr:cNvSpPr/>
      </xdr:nvSpPr>
      <xdr:spPr>
        <a:xfrm>
          <a:off x="8699500" y="109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17526</xdr:rowOff>
    </xdr:from>
    <xdr:to>
      <xdr:col>50</xdr:col>
      <xdr:colOff>114300</xdr:colOff>
      <xdr:row>64</xdr:row>
      <xdr:rowOff>18288</xdr:rowOff>
    </xdr:to>
    <xdr:cxnSp macro="">
      <xdr:nvCxnSpPr>
        <xdr:cNvPr id="151" name="直線コネクタ 150"/>
        <xdr:cNvCxnSpPr/>
      </xdr:nvCxnSpPr>
      <xdr:spPr>
        <a:xfrm flipV="1">
          <a:off x="8750300" y="1099032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139319</xdr:rowOff>
    </xdr:from>
    <xdr:to>
      <xdr:col>41</xdr:col>
      <xdr:colOff>101600</xdr:colOff>
      <xdr:row>64</xdr:row>
      <xdr:rowOff>69469</xdr:rowOff>
    </xdr:to>
    <xdr:sp macro="" textlink="">
      <xdr:nvSpPr>
        <xdr:cNvPr id="152" name="楕円 151"/>
        <xdr:cNvSpPr/>
      </xdr:nvSpPr>
      <xdr:spPr>
        <a:xfrm>
          <a:off x="7810500" y="1094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18288</xdr:rowOff>
    </xdr:from>
    <xdr:to>
      <xdr:col>45</xdr:col>
      <xdr:colOff>177800</xdr:colOff>
      <xdr:row>64</xdr:row>
      <xdr:rowOff>18669</xdr:rowOff>
    </xdr:to>
    <xdr:cxnSp macro="">
      <xdr:nvCxnSpPr>
        <xdr:cNvPr id="153" name="直線コネクタ 152"/>
        <xdr:cNvCxnSpPr/>
      </xdr:nvCxnSpPr>
      <xdr:spPr>
        <a:xfrm flipV="1">
          <a:off x="7861300" y="1099108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139319</xdr:rowOff>
    </xdr:from>
    <xdr:to>
      <xdr:col>36</xdr:col>
      <xdr:colOff>165100</xdr:colOff>
      <xdr:row>64</xdr:row>
      <xdr:rowOff>69469</xdr:rowOff>
    </xdr:to>
    <xdr:sp macro="" textlink="">
      <xdr:nvSpPr>
        <xdr:cNvPr id="154" name="楕円 153"/>
        <xdr:cNvSpPr/>
      </xdr:nvSpPr>
      <xdr:spPr>
        <a:xfrm>
          <a:off x="6921500" y="1094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18669</xdr:rowOff>
    </xdr:from>
    <xdr:to>
      <xdr:col>41</xdr:col>
      <xdr:colOff>50800</xdr:colOff>
      <xdr:row>64</xdr:row>
      <xdr:rowOff>18669</xdr:rowOff>
    </xdr:to>
    <xdr:cxnSp macro="">
      <xdr:nvCxnSpPr>
        <xdr:cNvPr id="155" name="直線コネクタ 154"/>
        <xdr:cNvCxnSpPr/>
      </xdr:nvCxnSpPr>
      <xdr:spPr>
        <a:xfrm>
          <a:off x="6972300" y="109914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156" name="n_1aveValue【体育館・プール】&#10;一人当たり面積"/>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157" name="n_2aveValue【体育館・プール】&#10;一人当たり面積"/>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158" name="n_3aveValue【体育館・プール】&#10;一人当たり面積"/>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159" name="n_4aveValue【体育館・プール】&#10;一人当たり面積"/>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59453</xdr:rowOff>
    </xdr:from>
    <xdr:ext cx="469744" cy="259045"/>
    <xdr:sp macro="" textlink="">
      <xdr:nvSpPr>
        <xdr:cNvPr id="160" name="n_1mainValue【体育館・プール】&#10;一人当たり面積"/>
        <xdr:cNvSpPr txBox="1"/>
      </xdr:nvSpPr>
      <xdr:spPr>
        <a:xfrm>
          <a:off x="9391727" y="110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60215</xdr:rowOff>
    </xdr:from>
    <xdr:ext cx="469744" cy="259045"/>
    <xdr:sp macro="" textlink="">
      <xdr:nvSpPr>
        <xdr:cNvPr id="161" name="n_2mainValue【体育館・プール】&#10;一人当たり面積"/>
        <xdr:cNvSpPr txBox="1"/>
      </xdr:nvSpPr>
      <xdr:spPr>
        <a:xfrm>
          <a:off x="8515427" y="1103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60596</xdr:rowOff>
    </xdr:from>
    <xdr:ext cx="469744" cy="259045"/>
    <xdr:sp macro="" textlink="">
      <xdr:nvSpPr>
        <xdr:cNvPr id="162" name="n_3mainValue【体育館・プール】&#10;一人当たり面積"/>
        <xdr:cNvSpPr txBox="1"/>
      </xdr:nvSpPr>
      <xdr:spPr>
        <a:xfrm>
          <a:off x="7626427" y="1103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60596</xdr:rowOff>
    </xdr:from>
    <xdr:ext cx="469744" cy="259045"/>
    <xdr:sp macro="" textlink="">
      <xdr:nvSpPr>
        <xdr:cNvPr id="163" name="n_4mainValue【体育館・プール】&#10;一人当たり面積"/>
        <xdr:cNvSpPr txBox="1"/>
      </xdr:nvSpPr>
      <xdr:spPr>
        <a:xfrm>
          <a:off x="6737427" y="1103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189" name="直線コネクタ 1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1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193" name="直線コネクタ 1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194" name="【福祉施設】&#10;有形固定資産減価償却率平均値テキスト"/>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195" name="フローチャート: 判断 1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196" name="フローチャート: 判断 1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197" name="フローチャート: 判断 1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198" name="フローチャート: 判断 1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199" name="フローチャート: 判断 1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140788</xdr:rowOff>
    </xdr:from>
    <xdr:to>
      <xdr:col>10</xdr:col>
      <xdr:colOff>165100</xdr:colOff>
      <xdr:row>84</xdr:row>
      <xdr:rowOff>70938</xdr:rowOff>
    </xdr:to>
    <xdr:sp macro="" textlink="">
      <xdr:nvSpPr>
        <xdr:cNvPr id="205" name="楕円 204"/>
        <xdr:cNvSpPr/>
      </xdr:nvSpPr>
      <xdr:spPr>
        <a:xfrm>
          <a:off x="1968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54808</xdr:rowOff>
    </xdr:from>
    <xdr:ext cx="405111" cy="259045"/>
    <xdr:sp macro="" textlink="">
      <xdr:nvSpPr>
        <xdr:cNvPr id="206" name="n_1aveValue【福祉施設】&#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207" name="n_2ave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208" name="n_3aveValue【福祉施設】&#10;有形固定資産減価償却率"/>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209" name="n_4aveValue【福祉施設】&#10;有形固定資産減価償却率"/>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62065</xdr:rowOff>
    </xdr:from>
    <xdr:ext cx="405111" cy="259045"/>
    <xdr:sp macro="" textlink="">
      <xdr:nvSpPr>
        <xdr:cNvPr id="210" name="n_3mainValue【福祉施設】&#10;有形固定資産減価償却率"/>
        <xdr:cNvSpPr txBox="1"/>
      </xdr:nvSpPr>
      <xdr:spPr>
        <a:xfrm>
          <a:off x="18167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1" name="正方形/長方形 2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2" name="正方形/長方形 2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3" name="正方形/長方形 2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4" name="正方形/長方形 2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5" name="正方形/長方形 2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6" name="正方形/長方形 2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7" name="正方形/長方形 2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8" name="正方形/長方形 21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9" name="テキスト ボックス 21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0" name="直線コネクタ 21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1" name="直線コネクタ 22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2" name="テキスト ボックス 22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3" name="直線コネクタ 22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4" name="テキスト ボックス 22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5" name="直線コネクタ 22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6" name="テキスト ボックス 22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7" name="直線コネクタ 22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8" name="テキスト ボックス 22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9" name="直線コネクタ 22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0" name="テキスト ボックス 22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1" name="直線コネクタ 2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2" name="テキスト ボックス 2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234" name="直線コネクタ 233"/>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35"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36" name="直線コネクタ 235"/>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237"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238" name="直線コネクタ 237"/>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239" name="【福祉施設】&#10;一人当たり面積平均値テキスト"/>
        <xdr:cNvSpPr txBox="1"/>
      </xdr:nvSpPr>
      <xdr:spPr>
        <a:xfrm>
          <a:off x="10515600"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240" name="フローチャート: 判断 239"/>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241" name="フローチャート: 判断 240"/>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242" name="フローチャート: 判断 241"/>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243" name="フローチャート: 判断 242"/>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244" name="フローチャート: 判断 243"/>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86</xdr:row>
      <xdr:rowOff>33020</xdr:rowOff>
    </xdr:from>
    <xdr:to>
      <xdr:col>41</xdr:col>
      <xdr:colOff>101600</xdr:colOff>
      <xdr:row>86</xdr:row>
      <xdr:rowOff>134620</xdr:rowOff>
    </xdr:to>
    <xdr:sp macro="" textlink="">
      <xdr:nvSpPr>
        <xdr:cNvPr id="250" name="楕円 249"/>
        <xdr:cNvSpPr/>
      </xdr:nvSpPr>
      <xdr:spPr>
        <a:xfrm>
          <a:off x="7810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166388</xdr:rowOff>
    </xdr:from>
    <xdr:ext cx="469744" cy="259045"/>
    <xdr:sp macro="" textlink="">
      <xdr:nvSpPr>
        <xdr:cNvPr id="251" name="n_1aveValue【福祉施設】&#10;一人当たり面積"/>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252"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253"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254" name="n_4aveValue【福祉施設】&#10;一人当たり面積"/>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125747</xdr:rowOff>
    </xdr:from>
    <xdr:ext cx="469744" cy="259045"/>
    <xdr:sp macro="" textlink="">
      <xdr:nvSpPr>
        <xdr:cNvPr id="255" name="n_3mainValue【福祉施設】&#10;一人当たり面積"/>
        <xdr:cNvSpPr txBox="1"/>
      </xdr:nvSpPr>
      <xdr:spPr>
        <a:xfrm>
          <a:off x="7626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6" name="正方形/長方形 2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7" name="正方形/長方形 2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8" name="正方形/長方形 2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9" name="正方形/長方形 2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0" name="正方形/長方形 2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1" name="正方形/長方形 2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2" name="正方形/長方形 2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3" name="正方形/長方形 26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4" name="正方形/長方形 2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5" name="正方形/長方形 2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6" name="正方形/長方形 2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7" name="正方形/長方形 2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8" name="正方形/長方形 2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9" name="正方形/長方形 2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0" name="正方形/長方形 2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1" name="正方形/長方形 2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2" name="正方形/長方形 2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3" name="正方形/長方形 2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4" name="正方形/長方形 2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5" name="正方形/長方形 2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6" name="正方形/長方形 2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7" name="正方形/長方形 2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8" name="正方形/長方形 2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9" name="正方形/長方形 2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0" name="テキスト ボックス 2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1" name="直線コネクタ 2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2" name="テキスト ボックス 28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3" name="直線コネクタ 28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84" name="テキスト ボックス 28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5" name="直線コネクタ 28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6" name="テキスト ボックス 28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7" name="直線コネクタ 28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8" name="テキスト ボックス 28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9" name="直線コネクタ 28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0" name="テキスト ボックス 28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1" name="直線コネクタ 29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2" name="テキスト ボックス 29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3" name="直線コネクタ 29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94" name="テキスト ボックス 29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5" name="直線コネクタ 2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297" name="直線コネクタ 296"/>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98"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99" name="直線コネクタ 29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300"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01" name="直線コネクタ 300"/>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302" name="【一般廃棄物処理施設】&#10;有形固定資産減価償却率平均値テキスト"/>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303" name="フローチャート: 判断 302"/>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304" name="フローチャート: 判断 303"/>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305" name="フローチャート: 判断 304"/>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306" name="フローチャート: 判断 305"/>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307" name="フローチャート: 判断 306"/>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43362</xdr:rowOff>
    </xdr:from>
    <xdr:to>
      <xdr:col>85</xdr:col>
      <xdr:colOff>177800</xdr:colOff>
      <xdr:row>40</xdr:row>
      <xdr:rowOff>144962</xdr:rowOff>
    </xdr:to>
    <xdr:sp macro="" textlink="">
      <xdr:nvSpPr>
        <xdr:cNvPr id="313" name="楕円 312"/>
        <xdr:cNvSpPr/>
      </xdr:nvSpPr>
      <xdr:spPr>
        <a:xfrm>
          <a:off x="162687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21789</xdr:rowOff>
    </xdr:from>
    <xdr:ext cx="405111" cy="259045"/>
    <xdr:sp macro="" textlink="">
      <xdr:nvSpPr>
        <xdr:cNvPr id="314" name="【一般廃棄物処理施設】&#10;有形固定資産減価償却率該当値テキスト"/>
        <xdr:cNvSpPr txBox="1"/>
      </xdr:nvSpPr>
      <xdr:spPr>
        <a:xfrm>
          <a:off x="16357600" y="687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4173</xdr:rowOff>
    </xdr:from>
    <xdr:to>
      <xdr:col>81</xdr:col>
      <xdr:colOff>101600</xdr:colOff>
      <xdr:row>40</xdr:row>
      <xdr:rowOff>105773</xdr:rowOff>
    </xdr:to>
    <xdr:sp macro="" textlink="">
      <xdr:nvSpPr>
        <xdr:cNvPr id="315" name="楕円 314"/>
        <xdr:cNvSpPr/>
      </xdr:nvSpPr>
      <xdr:spPr>
        <a:xfrm>
          <a:off x="15430500" y="68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54973</xdr:rowOff>
    </xdr:from>
    <xdr:to>
      <xdr:col>85</xdr:col>
      <xdr:colOff>127000</xdr:colOff>
      <xdr:row>40</xdr:row>
      <xdr:rowOff>94162</xdr:rowOff>
    </xdr:to>
    <xdr:cxnSp macro="">
      <xdr:nvCxnSpPr>
        <xdr:cNvPr id="316" name="直線コネクタ 315"/>
        <xdr:cNvCxnSpPr/>
      </xdr:nvCxnSpPr>
      <xdr:spPr>
        <a:xfrm>
          <a:off x="15481300" y="691297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152763</xdr:rowOff>
    </xdr:from>
    <xdr:to>
      <xdr:col>76</xdr:col>
      <xdr:colOff>165100</xdr:colOff>
      <xdr:row>40</xdr:row>
      <xdr:rowOff>82913</xdr:rowOff>
    </xdr:to>
    <xdr:sp macro="" textlink="">
      <xdr:nvSpPr>
        <xdr:cNvPr id="317" name="楕円 316"/>
        <xdr:cNvSpPr/>
      </xdr:nvSpPr>
      <xdr:spPr>
        <a:xfrm>
          <a:off x="145415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32113</xdr:rowOff>
    </xdr:from>
    <xdr:to>
      <xdr:col>81</xdr:col>
      <xdr:colOff>50800</xdr:colOff>
      <xdr:row>40</xdr:row>
      <xdr:rowOff>54973</xdr:rowOff>
    </xdr:to>
    <xdr:cxnSp macro="">
      <xdr:nvCxnSpPr>
        <xdr:cNvPr id="318" name="直線コネクタ 317"/>
        <xdr:cNvCxnSpPr/>
      </xdr:nvCxnSpPr>
      <xdr:spPr>
        <a:xfrm>
          <a:off x="14592300" y="689011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87449</xdr:rowOff>
    </xdr:from>
    <xdr:to>
      <xdr:col>72</xdr:col>
      <xdr:colOff>38100</xdr:colOff>
      <xdr:row>41</xdr:row>
      <xdr:rowOff>17599</xdr:rowOff>
    </xdr:to>
    <xdr:sp macro="" textlink="">
      <xdr:nvSpPr>
        <xdr:cNvPr id="319" name="楕円 318"/>
        <xdr:cNvSpPr/>
      </xdr:nvSpPr>
      <xdr:spPr>
        <a:xfrm>
          <a:off x="13652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32113</xdr:rowOff>
    </xdr:from>
    <xdr:to>
      <xdr:col>76</xdr:col>
      <xdr:colOff>114300</xdr:colOff>
      <xdr:row>40</xdr:row>
      <xdr:rowOff>138249</xdr:rowOff>
    </xdr:to>
    <xdr:cxnSp macro="">
      <xdr:nvCxnSpPr>
        <xdr:cNvPr id="320" name="直線コネクタ 319"/>
        <xdr:cNvCxnSpPr/>
      </xdr:nvCxnSpPr>
      <xdr:spPr>
        <a:xfrm flipV="1">
          <a:off x="13703300" y="6890113"/>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321"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322" name="n_2aveValue【一般廃棄物処理施設】&#10;有形固定資産減価償却率"/>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323"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324" name="n_4aveValue【一般廃棄物処理施設】&#10;有形固定資産減価償却率"/>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96900</xdr:rowOff>
    </xdr:from>
    <xdr:ext cx="405111" cy="259045"/>
    <xdr:sp macro="" textlink="">
      <xdr:nvSpPr>
        <xdr:cNvPr id="325" name="n_1mainValue【一般廃棄物処理施設】&#10;有形固定資産減価償却率"/>
        <xdr:cNvSpPr txBox="1"/>
      </xdr:nvSpPr>
      <xdr:spPr>
        <a:xfrm>
          <a:off x="15266044" y="695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74040</xdr:rowOff>
    </xdr:from>
    <xdr:ext cx="405111" cy="259045"/>
    <xdr:sp macro="" textlink="">
      <xdr:nvSpPr>
        <xdr:cNvPr id="326" name="n_2mainValue【一般廃棄物処理施設】&#10;有形固定資産減価償却率"/>
        <xdr:cNvSpPr txBox="1"/>
      </xdr:nvSpPr>
      <xdr:spPr>
        <a:xfrm>
          <a:off x="14389744" y="693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8726</xdr:rowOff>
    </xdr:from>
    <xdr:ext cx="405111" cy="259045"/>
    <xdr:sp macro="" textlink="">
      <xdr:nvSpPr>
        <xdr:cNvPr id="327" name="n_3mainValue【一般廃棄物処理施設】&#10;有形固定資産減価償却率"/>
        <xdr:cNvSpPr txBox="1"/>
      </xdr:nvSpPr>
      <xdr:spPr>
        <a:xfrm>
          <a:off x="13500744" y="703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8" name="正方形/長方形 3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9" name="正方形/長方形 3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0" name="正方形/長方形 3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1" name="正方形/長方形 3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2" name="正方形/長方形 3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3" name="正方形/長方形 3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4" name="正方形/長方形 3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5" name="正方形/長方形 3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6" name="テキスト ボックス 3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7" name="直線コネクタ 3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8" name="直線コネクタ 33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39" name="テキスト ボックス 33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0" name="直線コネクタ 33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41" name="テキスト ボックス 34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2" name="直線コネクタ 34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43" name="テキスト ボックス 34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4" name="直線コネクタ 34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45" name="テキスト ボックス 34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6" name="直線コネクタ 3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7" name="テキスト ボックス 3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349" name="直線コネクタ 348"/>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350"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351" name="直線コネクタ 350"/>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352"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353" name="直線コネクタ 352"/>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354" name="【一般廃棄物処理施設】&#10;一人当たり有形固定資産（償却資産）額平均値テキスト"/>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355" name="フローチャート: 判断 354"/>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356" name="フローチャート: 判断 355"/>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357" name="フローチャート: 判断 356"/>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358" name="フローチャート: 判断 357"/>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359" name="フローチャート: 判断 358"/>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0" name="テキスト ボックス 3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1" name="テキスト ボックス 3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2" name="テキスト ボックス 3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3" name="テキスト ボックス 3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4" name="テキスト ボックス 3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100255</xdr:rowOff>
    </xdr:from>
    <xdr:to>
      <xdr:col>116</xdr:col>
      <xdr:colOff>114300</xdr:colOff>
      <xdr:row>41</xdr:row>
      <xdr:rowOff>30405</xdr:rowOff>
    </xdr:to>
    <xdr:sp macro="" textlink="">
      <xdr:nvSpPr>
        <xdr:cNvPr id="365" name="楕円 364"/>
        <xdr:cNvSpPr/>
      </xdr:nvSpPr>
      <xdr:spPr>
        <a:xfrm>
          <a:off x="22110700" y="69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78682</xdr:rowOff>
    </xdr:from>
    <xdr:ext cx="534377" cy="259045"/>
    <xdr:sp macro="" textlink="">
      <xdr:nvSpPr>
        <xdr:cNvPr id="366" name="【一般廃棄物処理施設】&#10;一人当たり有形固定資産（償却資産）額該当値テキスト"/>
        <xdr:cNvSpPr txBox="1"/>
      </xdr:nvSpPr>
      <xdr:spPr>
        <a:xfrm>
          <a:off x="22199600" y="693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102457</xdr:rowOff>
    </xdr:from>
    <xdr:to>
      <xdr:col>112</xdr:col>
      <xdr:colOff>38100</xdr:colOff>
      <xdr:row>41</xdr:row>
      <xdr:rowOff>32607</xdr:rowOff>
    </xdr:to>
    <xdr:sp macro="" textlink="">
      <xdr:nvSpPr>
        <xdr:cNvPr id="367" name="楕円 366"/>
        <xdr:cNvSpPr/>
      </xdr:nvSpPr>
      <xdr:spPr>
        <a:xfrm>
          <a:off x="21272500" y="696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151055</xdr:rowOff>
    </xdr:from>
    <xdr:to>
      <xdr:col>116</xdr:col>
      <xdr:colOff>63500</xdr:colOff>
      <xdr:row>40</xdr:row>
      <xdr:rowOff>153257</xdr:rowOff>
    </xdr:to>
    <xdr:cxnSp macro="">
      <xdr:nvCxnSpPr>
        <xdr:cNvPr id="368" name="直線コネクタ 367"/>
        <xdr:cNvCxnSpPr/>
      </xdr:nvCxnSpPr>
      <xdr:spPr>
        <a:xfrm flipV="1">
          <a:off x="21323300" y="7009055"/>
          <a:ext cx="838200" cy="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104123</xdr:rowOff>
    </xdr:from>
    <xdr:to>
      <xdr:col>107</xdr:col>
      <xdr:colOff>101600</xdr:colOff>
      <xdr:row>41</xdr:row>
      <xdr:rowOff>34273</xdr:rowOff>
    </xdr:to>
    <xdr:sp macro="" textlink="">
      <xdr:nvSpPr>
        <xdr:cNvPr id="369" name="楕円 368"/>
        <xdr:cNvSpPr/>
      </xdr:nvSpPr>
      <xdr:spPr>
        <a:xfrm>
          <a:off x="20383500" y="69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153257</xdr:rowOff>
    </xdr:from>
    <xdr:to>
      <xdr:col>111</xdr:col>
      <xdr:colOff>177800</xdr:colOff>
      <xdr:row>40</xdr:row>
      <xdr:rowOff>154923</xdr:rowOff>
    </xdr:to>
    <xdr:cxnSp macro="">
      <xdr:nvCxnSpPr>
        <xdr:cNvPr id="370" name="直線コネクタ 369"/>
        <xdr:cNvCxnSpPr/>
      </xdr:nvCxnSpPr>
      <xdr:spPr>
        <a:xfrm flipV="1">
          <a:off x="20434300" y="7011257"/>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6296</xdr:rowOff>
    </xdr:from>
    <xdr:to>
      <xdr:col>102</xdr:col>
      <xdr:colOff>165100</xdr:colOff>
      <xdr:row>41</xdr:row>
      <xdr:rowOff>107896</xdr:rowOff>
    </xdr:to>
    <xdr:sp macro="" textlink="">
      <xdr:nvSpPr>
        <xdr:cNvPr id="371" name="楕円 370"/>
        <xdr:cNvSpPr/>
      </xdr:nvSpPr>
      <xdr:spPr>
        <a:xfrm>
          <a:off x="19494500" y="703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154923</xdr:rowOff>
    </xdr:from>
    <xdr:to>
      <xdr:col>107</xdr:col>
      <xdr:colOff>50800</xdr:colOff>
      <xdr:row>41</xdr:row>
      <xdr:rowOff>57096</xdr:rowOff>
    </xdr:to>
    <xdr:cxnSp macro="">
      <xdr:nvCxnSpPr>
        <xdr:cNvPr id="372" name="直線コネクタ 371"/>
        <xdr:cNvCxnSpPr/>
      </xdr:nvCxnSpPr>
      <xdr:spPr>
        <a:xfrm flipV="1">
          <a:off x="19545300" y="7012923"/>
          <a:ext cx="889000" cy="7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373" name="n_1aveValue【一般廃棄物処理施設】&#10;一人当たり有形固定資産（償却資産）額"/>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374" name="n_2aveValue【一般廃棄物処理施設】&#10;一人当たり有形固定資産（償却資産）額"/>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375"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376" name="n_4aveValue【一般廃棄物処理施設】&#10;一人当たり有形固定資産（償却資産）額"/>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23734</xdr:rowOff>
    </xdr:from>
    <xdr:ext cx="534377" cy="259045"/>
    <xdr:sp macro="" textlink="">
      <xdr:nvSpPr>
        <xdr:cNvPr id="377" name="n_1mainValue【一般廃棄物処理施設】&#10;一人当たり有形固定資産（償却資産）額"/>
        <xdr:cNvSpPr txBox="1"/>
      </xdr:nvSpPr>
      <xdr:spPr>
        <a:xfrm>
          <a:off x="21043411" y="705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25400</xdr:rowOff>
    </xdr:from>
    <xdr:ext cx="534377" cy="259045"/>
    <xdr:sp macro="" textlink="">
      <xdr:nvSpPr>
        <xdr:cNvPr id="378" name="n_2mainValue【一般廃棄物処理施設】&#10;一人当たり有形固定資産（償却資産）額"/>
        <xdr:cNvSpPr txBox="1"/>
      </xdr:nvSpPr>
      <xdr:spPr>
        <a:xfrm>
          <a:off x="20167111" y="705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99023</xdr:rowOff>
    </xdr:from>
    <xdr:ext cx="534377" cy="259045"/>
    <xdr:sp macro="" textlink="">
      <xdr:nvSpPr>
        <xdr:cNvPr id="379" name="n_3mainValue【一般廃棄物処理施設】&#10;一人当たり有形固定資産（償却資産）額"/>
        <xdr:cNvSpPr txBox="1"/>
      </xdr:nvSpPr>
      <xdr:spPr>
        <a:xfrm>
          <a:off x="19278111" y="712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8" name="テキスト ボックス 3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9" name="直線コネクタ 3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0" name="テキスト ボックス 38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1" name="直線コネクタ 39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92" name="テキスト ボックス 39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3" name="直線コネクタ 39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4" name="テキスト ボックス 39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5" name="直線コネクタ 39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6" name="テキスト ボックス 39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7" name="直線コネクタ 39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8" name="テキスト ボックス 39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9" name="直線コネクタ 39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0" name="テキスト ボックス 39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1" name="直線コネクタ 40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02" name="テキスト ボックス 40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405" name="直線コネクタ 40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0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07" name="直線コネクタ 40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40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409" name="直線コネクタ 40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410"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11" name="フローチャート: 判断 41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412" name="フローチャート: 判断 411"/>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413" name="フローチャート: 判断 412"/>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414" name="フローチャート: 判断 413"/>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415" name="フローチャート: 判断 41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150041</xdr:rowOff>
    </xdr:from>
    <xdr:to>
      <xdr:col>85</xdr:col>
      <xdr:colOff>177800</xdr:colOff>
      <xdr:row>61</xdr:row>
      <xdr:rowOff>80191</xdr:rowOff>
    </xdr:to>
    <xdr:sp macro="" textlink="">
      <xdr:nvSpPr>
        <xdr:cNvPr id="421" name="楕円 420"/>
        <xdr:cNvSpPr/>
      </xdr:nvSpPr>
      <xdr:spPr>
        <a:xfrm>
          <a:off x="162687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128468</xdr:rowOff>
    </xdr:from>
    <xdr:ext cx="405111" cy="259045"/>
    <xdr:sp macro="" textlink="">
      <xdr:nvSpPr>
        <xdr:cNvPr id="422" name="【保健センター・保健所】&#10;有形固定資産減価償却率該当値テキスト"/>
        <xdr:cNvSpPr txBox="1"/>
      </xdr:nvSpPr>
      <xdr:spPr>
        <a:xfrm>
          <a:off x="16357600"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423" name="楕円 422"/>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29391</xdr:rowOff>
    </xdr:to>
    <xdr:cxnSp macro="">
      <xdr:nvCxnSpPr>
        <xdr:cNvPr id="424" name="直線コネクタ 423"/>
        <xdr:cNvCxnSpPr/>
      </xdr:nvCxnSpPr>
      <xdr:spPr>
        <a:xfrm>
          <a:off x="15481300" y="1045028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150041</xdr:rowOff>
    </xdr:from>
    <xdr:to>
      <xdr:col>76</xdr:col>
      <xdr:colOff>165100</xdr:colOff>
      <xdr:row>61</xdr:row>
      <xdr:rowOff>80191</xdr:rowOff>
    </xdr:to>
    <xdr:sp macro="" textlink="">
      <xdr:nvSpPr>
        <xdr:cNvPr id="425" name="楕円 424"/>
        <xdr:cNvSpPr/>
      </xdr:nvSpPr>
      <xdr:spPr>
        <a:xfrm>
          <a:off x="14541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163285</xdr:rowOff>
    </xdr:from>
    <xdr:to>
      <xdr:col>81</xdr:col>
      <xdr:colOff>50800</xdr:colOff>
      <xdr:row>61</xdr:row>
      <xdr:rowOff>29391</xdr:rowOff>
    </xdr:to>
    <xdr:cxnSp macro="">
      <xdr:nvCxnSpPr>
        <xdr:cNvPr id="426" name="直線コネクタ 425"/>
        <xdr:cNvCxnSpPr/>
      </xdr:nvCxnSpPr>
      <xdr:spPr>
        <a:xfrm flipV="1">
          <a:off x="14592300" y="1045028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115751</xdr:rowOff>
    </xdr:from>
    <xdr:to>
      <xdr:col>72</xdr:col>
      <xdr:colOff>38100</xdr:colOff>
      <xdr:row>61</xdr:row>
      <xdr:rowOff>45901</xdr:rowOff>
    </xdr:to>
    <xdr:sp macro="" textlink="">
      <xdr:nvSpPr>
        <xdr:cNvPr id="427" name="楕円 426"/>
        <xdr:cNvSpPr/>
      </xdr:nvSpPr>
      <xdr:spPr>
        <a:xfrm>
          <a:off x="13652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166551</xdr:rowOff>
    </xdr:from>
    <xdr:to>
      <xdr:col>76</xdr:col>
      <xdr:colOff>114300</xdr:colOff>
      <xdr:row>61</xdr:row>
      <xdr:rowOff>29391</xdr:rowOff>
    </xdr:to>
    <xdr:cxnSp macro="">
      <xdr:nvCxnSpPr>
        <xdr:cNvPr id="428" name="直線コネクタ 427"/>
        <xdr:cNvCxnSpPr/>
      </xdr:nvCxnSpPr>
      <xdr:spPr>
        <a:xfrm>
          <a:off x="13703300" y="1045355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115751</xdr:rowOff>
    </xdr:from>
    <xdr:to>
      <xdr:col>67</xdr:col>
      <xdr:colOff>101600</xdr:colOff>
      <xdr:row>61</xdr:row>
      <xdr:rowOff>45901</xdr:rowOff>
    </xdr:to>
    <xdr:sp macro="" textlink="">
      <xdr:nvSpPr>
        <xdr:cNvPr id="429" name="楕円 428"/>
        <xdr:cNvSpPr/>
      </xdr:nvSpPr>
      <xdr:spPr>
        <a:xfrm>
          <a:off x="12763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166551</xdr:rowOff>
    </xdr:from>
    <xdr:to>
      <xdr:col>71</xdr:col>
      <xdr:colOff>177800</xdr:colOff>
      <xdr:row>60</xdr:row>
      <xdr:rowOff>166551</xdr:rowOff>
    </xdr:to>
    <xdr:cxnSp macro="">
      <xdr:nvCxnSpPr>
        <xdr:cNvPr id="430" name="直線コネクタ 429"/>
        <xdr:cNvCxnSpPr/>
      </xdr:nvCxnSpPr>
      <xdr:spPr>
        <a:xfrm>
          <a:off x="12814300" y="104535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431" name="n_1aveValue【保健センター・保健所】&#10;有形固定資産減価償却率"/>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432" name="n_2aveValue【保健センター・保健所】&#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433" name="n_3aveValue【保健センター・保健所】&#10;有形固定資産減価償却率"/>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434"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435" name="n_1mainValue【保健センター・保健所】&#10;有形固定資産減価償却率"/>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71318</xdr:rowOff>
    </xdr:from>
    <xdr:ext cx="405111" cy="259045"/>
    <xdr:sp macro="" textlink="">
      <xdr:nvSpPr>
        <xdr:cNvPr id="436" name="n_2mainValue【保健センター・保健所】&#10;有形固定資産減価償却率"/>
        <xdr:cNvSpPr txBox="1"/>
      </xdr:nvSpPr>
      <xdr:spPr>
        <a:xfrm>
          <a:off x="14389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37028</xdr:rowOff>
    </xdr:from>
    <xdr:ext cx="405111" cy="259045"/>
    <xdr:sp macro="" textlink="">
      <xdr:nvSpPr>
        <xdr:cNvPr id="437" name="n_3mainValue【保健センター・保健所】&#10;有形固定資産減価償却率"/>
        <xdr:cNvSpPr txBox="1"/>
      </xdr:nvSpPr>
      <xdr:spPr>
        <a:xfrm>
          <a:off x="13500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37028</xdr:rowOff>
    </xdr:from>
    <xdr:ext cx="405111" cy="259045"/>
    <xdr:sp macro="" textlink="">
      <xdr:nvSpPr>
        <xdr:cNvPr id="438" name="n_4mainValue【保健センター・保健所】&#10;有形固定資産減価償却率"/>
        <xdr:cNvSpPr txBox="1"/>
      </xdr:nvSpPr>
      <xdr:spPr>
        <a:xfrm>
          <a:off x="12611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9" name="正方形/長方形 4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0" name="正方形/長方形 4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1" name="正方形/長方形 4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2" name="正方形/長方形 4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3" name="正方形/長方形 4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4" name="正方形/長方形 4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5" name="正方形/長方形 4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6" name="正方形/長方形 4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7" name="テキスト ボックス 4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8" name="直線コネクタ 4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49" name="直線コネクタ 4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0" name="テキスト ボックス 4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1" name="直線コネクタ 4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2" name="テキスト ボックス 4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3" name="直線コネクタ 4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4" name="テキスト ボックス 4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5" name="直線コネクタ 4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6" name="テキスト ボックス 4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7" name="直線コネクタ 4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8" name="テキスト ボックス 4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9" name="直線コネクタ 4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0" name="テキスト ボックス 4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462" name="直線コネクタ 461"/>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46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464" name="直線コネクタ 46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465"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466" name="直線コネクタ 465"/>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467" name="【保健センター・保健所】&#10;一人当たり面積平均値テキスト"/>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468" name="フローチャート: 判断 467"/>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469" name="フローチャート: 判断 468"/>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470" name="フローチャート: 判断 469"/>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471" name="フローチャート: 判断 470"/>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472" name="フローチャート: 判断 471"/>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3" name="テキスト ボックス 4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4" name="テキスト ボックス 4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5" name="テキスト ボックス 4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6" name="テキスト ボックス 4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7" name="テキスト ボックス 4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162560</xdr:rowOff>
    </xdr:from>
    <xdr:to>
      <xdr:col>116</xdr:col>
      <xdr:colOff>114300</xdr:colOff>
      <xdr:row>63</xdr:row>
      <xdr:rowOff>92710</xdr:rowOff>
    </xdr:to>
    <xdr:sp macro="" textlink="">
      <xdr:nvSpPr>
        <xdr:cNvPr id="478" name="楕円 477"/>
        <xdr:cNvSpPr/>
      </xdr:nvSpPr>
      <xdr:spPr>
        <a:xfrm>
          <a:off x="221107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140987</xdr:rowOff>
    </xdr:from>
    <xdr:ext cx="469744" cy="259045"/>
    <xdr:sp macro="" textlink="">
      <xdr:nvSpPr>
        <xdr:cNvPr id="479" name="【保健センター・保健所】&#10;一人当たり面積該当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162560</xdr:rowOff>
    </xdr:from>
    <xdr:to>
      <xdr:col>112</xdr:col>
      <xdr:colOff>38100</xdr:colOff>
      <xdr:row>63</xdr:row>
      <xdr:rowOff>92710</xdr:rowOff>
    </xdr:to>
    <xdr:sp macro="" textlink="">
      <xdr:nvSpPr>
        <xdr:cNvPr id="480" name="楕円 479"/>
        <xdr:cNvSpPr/>
      </xdr:nvSpPr>
      <xdr:spPr>
        <a:xfrm>
          <a:off x="21272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41910</xdr:rowOff>
    </xdr:from>
    <xdr:to>
      <xdr:col>116</xdr:col>
      <xdr:colOff>63500</xdr:colOff>
      <xdr:row>63</xdr:row>
      <xdr:rowOff>41910</xdr:rowOff>
    </xdr:to>
    <xdr:cxnSp macro="">
      <xdr:nvCxnSpPr>
        <xdr:cNvPr id="481" name="直線コネクタ 480"/>
        <xdr:cNvCxnSpPr/>
      </xdr:nvCxnSpPr>
      <xdr:spPr>
        <a:xfrm>
          <a:off x="21323300" y="10843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162560</xdr:rowOff>
    </xdr:from>
    <xdr:to>
      <xdr:col>107</xdr:col>
      <xdr:colOff>101600</xdr:colOff>
      <xdr:row>63</xdr:row>
      <xdr:rowOff>92710</xdr:rowOff>
    </xdr:to>
    <xdr:sp macro="" textlink="">
      <xdr:nvSpPr>
        <xdr:cNvPr id="482" name="楕円 481"/>
        <xdr:cNvSpPr/>
      </xdr:nvSpPr>
      <xdr:spPr>
        <a:xfrm>
          <a:off x="20383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41910</xdr:rowOff>
    </xdr:from>
    <xdr:to>
      <xdr:col>111</xdr:col>
      <xdr:colOff>177800</xdr:colOff>
      <xdr:row>63</xdr:row>
      <xdr:rowOff>41910</xdr:rowOff>
    </xdr:to>
    <xdr:cxnSp macro="">
      <xdr:nvCxnSpPr>
        <xdr:cNvPr id="483" name="直線コネクタ 482"/>
        <xdr:cNvCxnSpPr/>
      </xdr:nvCxnSpPr>
      <xdr:spPr>
        <a:xfrm>
          <a:off x="20434300" y="1084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132080</xdr:rowOff>
    </xdr:from>
    <xdr:to>
      <xdr:col>102</xdr:col>
      <xdr:colOff>165100</xdr:colOff>
      <xdr:row>64</xdr:row>
      <xdr:rowOff>62230</xdr:rowOff>
    </xdr:to>
    <xdr:sp macro="" textlink="">
      <xdr:nvSpPr>
        <xdr:cNvPr id="484" name="楕円 483"/>
        <xdr:cNvSpPr/>
      </xdr:nvSpPr>
      <xdr:spPr>
        <a:xfrm>
          <a:off x="19494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41910</xdr:rowOff>
    </xdr:from>
    <xdr:to>
      <xdr:col>107</xdr:col>
      <xdr:colOff>50800</xdr:colOff>
      <xdr:row>64</xdr:row>
      <xdr:rowOff>11430</xdr:rowOff>
    </xdr:to>
    <xdr:cxnSp macro="">
      <xdr:nvCxnSpPr>
        <xdr:cNvPr id="485" name="直線コネクタ 484"/>
        <xdr:cNvCxnSpPr/>
      </xdr:nvCxnSpPr>
      <xdr:spPr>
        <a:xfrm flipV="1">
          <a:off x="19545300" y="1084326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166370</xdr:rowOff>
    </xdr:from>
    <xdr:to>
      <xdr:col>98</xdr:col>
      <xdr:colOff>38100</xdr:colOff>
      <xdr:row>63</xdr:row>
      <xdr:rowOff>96520</xdr:rowOff>
    </xdr:to>
    <xdr:sp macro="" textlink="">
      <xdr:nvSpPr>
        <xdr:cNvPr id="486" name="楕円 485"/>
        <xdr:cNvSpPr/>
      </xdr:nvSpPr>
      <xdr:spPr>
        <a:xfrm>
          <a:off x="18605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45720</xdr:rowOff>
    </xdr:from>
    <xdr:to>
      <xdr:col>102</xdr:col>
      <xdr:colOff>114300</xdr:colOff>
      <xdr:row>64</xdr:row>
      <xdr:rowOff>11430</xdr:rowOff>
    </xdr:to>
    <xdr:cxnSp macro="">
      <xdr:nvCxnSpPr>
        <xdr:cNvPr id="487" name="直線コネクタ 486"/>
        <xdr:cNvCxnSpPr/>
      </xdr:nvCxnSpPr>
      <xdr:spPr>
        <a:xfrm>
          <a:off x="18656300" y="108470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488" name="n_1aveValue【保健センター・保健所】&#10;一人当たり面積"/>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489" name="n_2aveValue【保健センター・保健所】&#10;一人当たり面積"/>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490" name="n_3aveValue【保健センター・保健所】&#10;一人当たり面積"/>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491" name="n_4aveValue【保健センター・保健所】&#10;一人当たり面積"/>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83837</xdr:rowOff>
    </xdr:from>
    <xdr:ext cx="469744" cy="259045"/>
    <xdr:sp macro="" textlink="">
      <xdr:nvSpPr>
        <xdr:cNvPr id="492" name="n_1mainValue【保健センター・保健所】&#10;一人当たり面積"/>
        <xdr:cNvSpPr txBox="1"/>
      </xdr:nvSpPr>
      <xdr:spPr>
        <a:xfrm>
          <a:off x="210757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83837</xdr:rowOff>
    </xdr:from>
    <xdr:ext cx="469744" cy="259045"/>
    <xdr:sp macro="" textlink="">
      <xdr:nvSpPr>
        <xdr:cNvPr id="493" name="n_2mainValue【保健センター・保健所】&#10;一人当たり面積"/>
        <xdr:cNvSpPr txBox="1"/>
      </xdr:nvSpPr>
      <xdr:spPr>
        <a:xfrm>
          <a:off x="20199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53357</xdr:rowOff>
    </xdr:from>
    <xdr:ext cx="469744" cy="259045"/>
    <xdr:sp macro="" textlink="">
      <xdr:nvSpPr>
        <xdr:cNvPr id="494" name="n_3mainValue【保健センター・保健所】&#10;一人当たり面積"/>
        <xdr:cNvSpPr txBox="1"/>
      </xdr:nvSpPr>
      <xdr:spPr>
        <a:xfrm>
          <a:off x="19310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87647</xdr:rowOff>
    </xdr:from>
    <xdr:ext cx="469744" cy="259045"/>
    <xdr:sp macro="" textlink="">
      <xdr:nvSpPr>
        <xdr:cNvPr id="495" name="n_4mainValue【保健センター・保健所】&#10;一人当たり面積"/>
        <xdr:cNvSpPr txBox="1"/>
      </xdr:nvSpPr>
      <xdr:spPr>
        <a:xfrm>
          <a:off x="18421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6" name="テキスト ボックス 5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7" name="直線コネクタ 5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08" name="テキスト ボックス 50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9" name="直線コネクタ 5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0" name="テキスト ボックス 5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1" name="直線コネクタ 5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2" name="テキスト ボックス 5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3" name="直線コネクタ 5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4" name="テキスト ボックス 5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5" name="直線コネクタ 5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16" name="テキスト ボックス 51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19" name="直線コネクタ 51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2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21" name="直線コネクタ 52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2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3" name="直線コネクタ 52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524"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525" name="フローチャート: 判断 52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526" name="フローチャート: 判断 525"/>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527" name="フローチャート: 判断 52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528" name="フローチャート: 判断 52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529" name="フローチャート: 判断 52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0" name="テキスト ボックス 5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1" name="テキスト ボックス 5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2" name="テキスト ボックス 5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3" name="テキスト ボックス 5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4" name="テキスト ボックス 5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124461</xdr:rowOff>
    </xdr:from>
    <xdr:to>
      <xdr:col>85</xdr:col>
      <xdr:colOff>177800</xdr:colOff>
      <xdr:row>80</xdr:row>
      <xdr:rowOff>54611</xdr:rowOff>
    </xdr:to>
    <xdr:sp macro="" textlink="">
      <xdr:nvSpPr>
        <xdr:cNvPr id="535" name="楕円 534"/>
        <xdr:cNvSpPr/>
      </xdr:nvSpPr>
      <xdr:spPr>
        <a:xfrm>
          <a:off x="162687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147338</xdr:rowOff>
    </xdr:from>
    <xdr:ext cx="405111" cy="259045"/>
    <xdr:sp macro="" textlink="">
      <xdr:nvSpPr>
        <xdr:cNvPr id="536" name="【消防施設】&#10;有形固定資産減価償却率該当値テキスト"/>
        <xdr:cNvSpPr txBox="1"/>
      </xdr:nvSpPr>
      <xdr:spPr>
        <a:xfrm>
          <a:off x="16357600"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119380</xdr:rowOff>
    </xdr:from>
    <xdr:to>
      <xdr:col>81</xdr:col>
      <xdr:colOff>101600</xdr:colOff>
      <xdr:row>80</xdr:row>
      <xdr:rowOff>49530</xdr:rowOff>
    </xdr:to>
    <xdr:sp macro="" textlink="">
      <xdr:nvSpPr>
        <xdr:cNvPr id="537" name="楕円 536"/>
        <xdr:cNvSpPr/>
      </xdr:nvSpPr>
      <xdr:spPr>
        <a:xfrm>
          <a:off x="15430500" y="136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170180</xdr:rowOff>
    </xdr:from>
    <xdr:to>
      <xdr:col>85</xdr:col>
      <xdr:colOff>127000</xdr:colOff>
      <xdr:row>80</xdr:row>
      <xdr:rowOff>3811</xdr:rowOff>
    </xdr:to>
    <xdr:cxnSp macro="">
      <xdr:nvCxnSpPr>
        <xdr:cNvPr id="538" name="直線コネクタ 537"/>
        <xdr:cNvCxnSpPr/>
      </xdr:nvCxnSpPr>
      <xdr:spPr>
        <a:xfrm>
          <a:off x="15481300" y="13714730"/>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161289</xdr:rowOff>
    </xdr:from>
    <xdr:to>
      <xdr:col>76</xdr:col>
      <xdr:colOff>165100</xdr:colOff>
      <xdr:row>80</xdr:row>
      <xdr:rowOff>91439</xdr:rowOff>
    </xdr:to>
    <xdr:sp macro="" textlink="">
      <xdr:nvSpPr>
        <xdr:cNvPr id="539" name="楕円 538"/>
        <xdr:cNvSpPr/>
      </xdr:nvSpPr>
      <xdr:spPr>
        <a:xfrm>
          <a:off x="14541500" y="1370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170180</xdr:rowOff>
    </xdr:from>
    <xdr:to>
      <xdr:col>81</xdr:col>
      <xdr:colOff>50800</xdr:colOff>
      <xdr:row>80</xdr:row>
      <xdr:rowOff>40639</xdr:rowOff>
    </xdr:to>
    <xdr:cxnSp macro="">
      <xdr:nvCxnSpPr>
        <xdr:cNvPr id="540" name="直線コネクタ 539"/>
        <xdr:cNvCxnSpPr/>
      </xdr:nvCxnSpPr>
      <xdr:spPr>
        <a:xfrm flipV="1">
          <a:off x="14592300" y="137147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26670</xdr:rowOff>
    </xdr:from>
    <xdr:to>
      <xdr:col>72</xdr:col>
      <xdr:colOff>38100</xdr:colOff>
      <xdr:row>83</xdr:row>
      <xdr:rowOff>128270</xdr:rowOff>
    </xdr:to>
    <xdr:sp macro="" textlink="">
      <xdr:nvSpPr>
        <xdr:cNvPr id="541" name="楕円 540"/>
        <xdr:cNvSpPr/>
      </xdr:nvSpPr>
      <xdr:spPr>
        <a:xfrm>
          <a:off x="13652500" y="1425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40639</xdr:rowOff>
    </xdr:from>
    <xdr:to>
      <xdr:col>76</xdr:col>
      <xdr:colOff>114300</xdr:colOff>
      <xdr:row>83</xdr:row>
      <xdr:rowOff>77470</xdr:rowOff>
    </xdr:to>
    <xdr:cxnSp macro="">
      <xdr:nvCxnSpPr>
        <xdr:cNvPr id="542" name="直線コネクタ 541"/>
        <xdr:cNvCxnSpPr/>
      </xdr:nvCxnSpPr>
      <xdr:spPr>
        <a:xfrm flipV="1">
          <a:off x="13703300" y="13756639"/>
          <a:ext cx="889000" cy="55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142239</xdr:rowOff>
    </xdr:from>
    <xdr:to>
      <xdr:col>67</xdr:col>
      <xdr:colOff>101600</xdr:colOff>
      <xdr:row>84</xdr:row>
      <xdr:rowOff>72389</xdr:rowOff>
    </xdr:to>
    <xdr:sp macro="" textlink="">
      <xdr:nvSpPr>
        <xdr:cNvPr id="543" name="楕円 542"/>
        <xdr:cNvSpPr/>
      </xdr:nvSpPr>
      <xdr:spPr>
        <a:xfrm>
          <a:off x="12763500" y="1437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77470</xdr:rowOff>
    </xdr:from>
    <xdr:to>
      <xdr:col>71</xdr:col>
      <xdr:colOff>177800</xdr:colOff>
      <xdr:row>84</xdr:row>
      <xdr:rowOff>21589</xdr:rowOff>
    </xdr:to>
    <xdr:cxnSp macro="">
      <xdr:nvCxnSpPr>
        <xdr:cNvPr id="544" name="直線コネクタ 543"/>
        <xdr:cNvCxnSpPr/>
      </xdr:nvCxnSpPr>
      <xdr:spPr>
        <a:xfrm flipV="1">
          <a:off x="12814300" y="14307820"/>
          <a:ext cx="889000" cy="11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545" name="n_1aveValue【消防施設】&#10;有形固定資産減価償却率"/>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546" name="n_2aveValue【消防施設】&#10;有形固定資産減価償却率"/>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547" name="n_3aveValue【消防施設】&#10;有形固定資産減価償却率"/>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548" name="n_4aveValue【消防施設】&#10;有形固定資産減価償却率"/>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66057</xdr:rowOff>
    </xdr:from>
    <xdr:ext cx="405111" cy="259045"/>
    <xdr:sp macro="" textlink="">
      <xdr:nvSpPr>
        <xdr:cNvPr id="549" name="n_1mainValue【消防施設】&#10;有形固定資産減価償却率"/>
        <xdr:cNvSpPr txBox="1"/>
      </xdr:nvSpPr>
      <xdr:spPr>
        <a:xfrm>
          <a:off x="15266044" y="1343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107966</xdr:rowOff>
    </xdr:from>
    <xdr:ext cx="405111" cy="259045"/>
    <xdr:sp macro="" textlink="">
      <xdr:nvSpPr>
        <xdr:cNvPr id="550" name="n_2mainValue【消防施設】&#10;有形固定資産減価償却率"/>
        <xdr:cNvSpPr txBox="1"/>
      </xdr:nvSpPr>
      <xdr:spPr>
        <a:xfrm>
          <a:off x="14389744" y="13481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119397</xdr:rowOff>
    </xdr:from>
    <xdr:ext cx="405111" cy="259045"/>
    <xdr:sp macro="" textlink="">
      <xdr:nvSpPr>
        <xdr:cNvPr id="551" name="n_3mainValue【消防施設】&#10;有形固定資産減価償却率"/>
        <xdr:cNvSpPr txBox="1"/>
      </xdr:nvSpPr>
      <xdr:spPr>
        <a:xfrm>
          <a:off x="13500744" y="1434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63516</xdr:rowOff>
    </xdr:from>
    <xdr:ext cx="405111" cy="259045"/>
    <xdr:sp macro="" textlink="">
      <xdr:nvSpPr>
        <xdr:cNvPr id="552" name="n_4mainValue【消防施設】&#10;有形固定資産減価償却率"/>
        <xdr:cNvSpPr txBox="1"/>
      </xdr:nvSpPr>
      <xdr:spPr>
        <a:xfrm>
          <a:off x="12611744" y="14465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1" name="テキスト ボックス 5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2" name="直線コネクタ 5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3" name="直線コネクタ 56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4" name="テキスト ボックス 56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5" name="直線コネクタ 56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566" name="テキスト ボックス 56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7" name="直線コネクタ 56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568" name="テキスト ボックス 56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9" name="直線コネクタ 56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570" name="テキスト ボックス 56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1" name="直線コネクタ 57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572" name="テキスト ボックス 57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3" name="直線コネクタ 5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574" name="テキスト ボックス 57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576" name="直線コネクタ 57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57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578" name="直線コネクタ 57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57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580" name="直線コネクタ 57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58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582" name="フローチャート: 判断 58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583" name="フローチャート: 判断 582"/>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584" name="フローチャート: 判断 583"/>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585" name="フローチャート: 判断 584"/>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586" name="フローチャート: 判断 585"/>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7" name="テキスト ボックス 5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8" name="テキスト ボックス 5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9" name="テキスト ボックス 5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0" name="テキスト ボックス 5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1" name="テキスト ボックス 5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63207</xdr:rowOff>
    </xdr:from>
    <xdr:to>
      <xdr:col>116</xdr:col>
      <xdr:colOff>114300</xdr:colOff>
      <xdr:row>86</xdr:row>
      <xdr:rowOff>164807</xdr:rowOff>
    </xdr:to>
    <xdr:sp macro="" textlink="">
      <xdr:nvSpPr>
        <xdr:cNvPr id="592" name="楕円 591"/>
        <xdr:cNvSpPr/>
      </xdr:nvSpPr>
      <xdr:spPr>
        <a:xfrm>
          <a:off x="22110700" y="148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593"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63215</xdr:rowOff>
    </xdr:from>
    <xdr:to>
      <xdr:col>112</xdr:col>
      <xdr:colOff>38100</xdr:colOff>
      <xdr:row>86</xdr:row>
      <xdr:rowOff>164815</xdr:rowOff>
    </xdr:to>
    <xdr:sp macro="" textlink="">
      <xdr:nvSpPr>
        <xdr:cNvPr id="594" name="楕円 593"/>
        <xdr:cNvSpPr/>
      </xdr:nvSpPr>
      <xdr:spPr>
        <a:xfrm>
          <a:off x="21272500" y="1480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114007</xdr:rowOff>
    </xdr:from>
    <xdr:to>
      <xdr:col>116</xdr:col>
      <xdr:colOff>63500</xdr:colOff>
      <xdr:row>86</xdr:row>
      <xdr:rowOff>114015</xdr:rowOff>
    </xdr:to>
    <xdr:cxnSp macro="">
      <xdr:nvCxnSpPr>
        <xdr:cNvPr id="595" name="直線コネクタ 594"/>
        <xdr:cNvCxnSpPr/>
      </xdr:nvCxnSpPr>
      <xdr:spPr>
        <a:xfrm flipV="1">
          <a:off x="21323300" y="14858707"/>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63294</xdr:rowOff>
    </xdr:from>
    <xdr:to>
      <xdr:col>107</xdr:col>
      <xdr:colOff>101600</xdr:colOff>
      <xdr:row>86</xdr:row>
      <xdr:rowOff>164894</xdr:rowOff>
    </xdr:to>
    <xdr:sp macro="" textlink="">
      <xdr:nvSpPr>
        <xdr:cNvPr id="596" name="楕円 595"/>
        <xdr:cNvSpPr/>
      </xdr:nvSpPr>
      <xdr:spPr>
        <a:xfrm>
          <a:off x="20383500" y="1480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114015</xdr:rowOff>
    </xdr:from>
    <xdr:to>
      <xdr:col>111</xdr:col>
      <xdr:colOff>177800</xdr:colOff>
      <xdr:row>86</xdr:row>
      <xdr:rowOff>114094</xdr:rowOff>
    </xdr:to>
    <xdr:cxnSp macro="">
      <xdr:nvCxnSpPr>
        <xdr:cNvPr id="597" name="直線コネクタ 596"/>
        <xdr:cNvCxnSpPr/>
      </xdr:nvCxnSpPr>
      <xdr:spPr>
        <a:xfrm flipV="1">
          <a:off x="20434300" y="14858715"/>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63393</xdr:rowOff>
    </xdr:from>
    <xdr:to>
      <xdr:col>102</xdr:col>
      <xdr:colOff>165100</xdr:colOff>
      <xdr:row>86</xdr:row>
      <xdr:rowOff>164993</xdr:rowOff>
    </xdr:to>
    <xdr:sp macro="" textlink="">
      <xdr:nvSpPr>
        <xdr:cNvPr id="598" name="楕円 597"/>
        <xdr:cNvSpPr/>
      </xdr:nvSpPr>
      <xdr:spPr>
        <a:xfrm>
          <a:off x="19494500" y="1480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114094</xdr:rowOff>
    </xdr:from>
    <xdr:to>
      <xdr:col>107</xdr:col>
      <xdr:colOff>50800</xdr:colOff>
      <xdr:row>86</xdr:row>
      <xdr:rowOff>114193</xdr:rowOff>
    </xdr:to>
    <xdr:cxnSp macro="">
      <xdr:nvCxnSpPr>
        <xdr:cNvPr id="599" name="直線コネクタ 598"/>
        <xdr:cNvCxnSpPr/>
      </xdr:nvCxnSpPr>
      <xdr:spPr>
        <a:xfrm flipV="1">
          <a:off x="19545300" y="14858794"/>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63393</xdr:rowOff>
    </xdr:from>
    <xdr:to>
      <xdr:col>98</xdr:col>
      <xdr:colOff>38100</xdr:colOff>
      <xdr:row>86</xdr:row>
      <xdr:rowOff>164993</xdr:rowOff>
    </xdr:to>
    <xdr:sp macro="" textlink="">
      <xdr:nvSpPr>
        <xdr:cNvPr id="600" name="楕円 599"/>
        <xdr:cNvSpPr/>
      </xdr:nvSpPr>
      <xdr:spPr>
        <a:xfrm>
          <a:off x="18605500" y="1480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114193</xdr:rowOff>
    </xdr:from>
    <xdr:to>
      <xdr:col>102</xdr:col>
      <xdr:colOff>114300</xdr:colOff>
      <xdr:row>86</xdr:row>
      <xdr:rowOff>114193</xdr:rowOff>
    </xdr:to>
    <xdr:cxnSp macro="">
      <xdr:nvCxnSpPr>
        <xdr:cNvPr id="601" name="直線コネクタ 600"/>
        <xdr:cNvCxnSpPr/>
      </xdr:nvCxnSpPr>
      <xdr:spPr>
        <a:xfrm>
          <a:off x="18656300" y="14858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602" name="n_1aveValue【消防施設】&#10;一人当たり面積"/>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603" name="n_2aveValue【消防施設】&#10;一人当たり面積"/>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604" name="n_3aveValue【消防施設】&#10;一人当たり面積"/>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605" name="n_4aveValue【消防施設】&#10;一人当たり面積"/>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155942</xdr:rowOff>
    </xdr:from>
    <xdr:ext cx="469744" cy="259045"/>
    <xdr:sp macro="" textlink="">
      <xdr:nvSpPr>
        <xdr:cNvPr id="606" name="n_1mainValue【消防施設】&#10;一人当たり面積"/>
        <xdr:cNvSpPr txBox="1"/>
      </xdr:nvSpPr>
      <xdr:spPr>
        <a:xfrm>
          <a:off x="21075727" y="1490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156021</xdr:rowOff>
    </xdr:from>
    <xdr:ext cx="469744" cy="259045"/>
    <xdr:sp macro="" textlink="">
      <xdr:nvSpPr>
        <xdr:cNvPr id="607" name="n_2mainValue【消防施設】&#10;一人当たり面積"/>
        <xdr:cNvSpPr txBox="1"/>
      </xdr:nvSpPr>
      <xdr:spPr>
        <a:xfrm>
          <a:off x="20199427" y="1490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156120</xdr:rowOff>
    </xdr:from>
    <xdr:ext cx="469744" cy="259045"/>
    <xdr:sp macro="" textlink="">
      <xdr:nvSpPr>
        <xdr:cNvPr id="608" name="n_3mainValue【消防施設】&#10;一人当たり面積"/>
        <xdr:cNvSpPr txBox="1"/>
      </xdr:nvSpPr>
      <xdr:spPr>
        <a:xfrm>
          <a:off x="19310427" y="1490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156120</xdr:rowOff>
    </xdr:from>
    <xdr:ext cx="469744" cy="259045"/>
    <xdr:sp macro="" textlink="">
      <xdr:nvSpPr>
        <xdr:cNvPr id="609" name="n_4mainValue【消防施設】&#10;一人当たり面積"/>
        <xdr:cNvSpPr txBox="1"/>
      </xdr:nvSpPr>
      <xdr:spPr>
        <a:xfrm>
          <a:off x="18421427" y="1490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0" name="テキスト ボックス 6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1" name="直線コネクタ 6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2" name="テキスト ボックス 62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3" name="直線コネクタ 6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4" name="テキスト ボックス 6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5" name="直線コネクタ 6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6" name="テキスト ボックス 6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7" name="直線コネクタ 6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8" name="テキスト ボックス 6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9" name="直線コネクタ 6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0" name="テキスト ボックス 6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1" name="直線コネクタ 6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2" name="テキスト ボックス 63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635" name="直線コネクタ 63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7" name="直線コネクタ 63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63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39" name="直線コネクタ 63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640"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641" name="フローチャート: 判断 64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642" name="フローチャート: 判断 641"/>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643" name="フローチャート: 判断 642"/>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644" name="フローチャート: 判断 643"/>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645" name="フローチャート: 判断 644"/>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123371</xdr:rowOff>
    </xdr:from>
    <xdr:to>
      <xdr:col>85</xdr:col>
      <xdr:colOff>177800</xdr:colOff>
      <xdr:row>108</xdr:row>
      <xdr:rowOff>53521</xdr:rowOff>
    </xdr:to>
    <xdr:sp macro="" textlink="">
      <xdr:nvSpPr>
        <xdr:cNvPr id="651" name="楕円 650"/>
        <xdr:cNvSpPr/>
      </xdr:nvSpPr>
      <xdr:spPr>
        <a:xfrm>
          <a:off x="162687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101798</xdr:rowOff>
    </xdr:from>
    <xdr:ext cx="405111" cy="259045"/>
    <xdr:sp macro="" textlink="">
      <xdr:nvSpPr>
        <xdr:cNvPr id="652" name="【庁舎】&#10;有形固定資産減価償却率該当値テキスト"/>
        <xdr:cNvSpPr txBox="1"/>
      </xdr:nvSpPr>
      <xdr:spPr>
        <a:xfrm>
          <a:off x="16357600" y="1844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116839</xdr:rowOff>
    </xdr:from>
    <xdr:to>
      <xdr:col>81</xdr:col>
      <xdr:colOff>101600</xdr:colOff>
      <xdr:row>108</xdr:row>
      <xdr:rowOff>46989</xdr:rowOff>
    </xdr:to>
    <xdr:sp macro="" textlink="">
      <xdr:nvSpPr>
        <xdr:cNvPr id="653" name="楕円 652"/>
        <xdr:cNvSpPr/>
      </xdr:nvSpPr>
      <xdr:spPr>
        <a:xfrm>
          <a:off x="15430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167639</xdr:rowOff>
    </xdr:from>
    <xdr:to>
      <xdr:col>85</xdr:col>
      <xdr:colOff>127000</xdr:colOff>
      <xdr:row>108</xdr:row>
      <xdr:rowOff>2721</xdr:rowOff>
    </xdr:to>
    <xdr:cxnSp macro="">
      <xdr:nvCxnSpPr>
        <xdr:cNvPr id="654" name="直線コネクタ 653"/>
        <xdr:cNvCxnSpPr/>
      </xdr:nvCxnSpPr>
      <xdr:spPr>
        <a:xfrm>
          <a:off x="15481300" y="1851278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111942</xdr:rowOff>
    </xdr:from>
    <xdr:to>
      <xdr:col>76</xdr:col>
      <xdr:colOff>165100</xdr:colOff>
      <xdr:row>108</xdr:row>
      <xdr:rowOff>42092</xdr:rowOff>
    </xdr:to>
    <xdr:sp macro="" textlink="">
      <xdr:nvSpPr>
        <xdr:cNvPr id="655" name="楕円 654"/>
        <xdr:cNvSpPr/>
      </xdr:nvSpPr>
      <xdr:spPr>
        <a:xfrm>
          <a:off x="14541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162742</xdr:rowOff>
    </xdr:from>
    <xdr:to>
      <xdr:col>81</xdr:col>
      <xdr:colOff>50800</xdr:colOff>
      <xdr:row>107</xdr:row>
      <xdr:rowOff>167639</xdr:rowOff>
    </xdr:to>
    <xdr:cxnSp macro="">
      <xdr:nvCxnSpPr>
        <xdr:cNvPr id="656" name="直線コネクタ 655"/>
        <xdr:cNvCxnSpPr/>
      </xdr:nvCxnSpPr>
      <xdr:spPr>
        <a:xfrm>
          <a:off x="14592300" y="18507892"/>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107043</xdr:rowOff>
    </xdr:from>
    <xdr:to>
      <xdr:col>72</xdr:col>
      <xdr:colOff>38100</xdr:colOff>
      <xdr:row>108</xdr:row>
      <xdr:rowOff>37193</xdr:rowOff>
    </xdr:to>
    <xdr:sp macro="" textlink="">
      <xdr:nvSpPr>
        <xdr:cNvPr id="657" name="楕円 656"/>
        <xdr:cNvSpPr/>
      </xdr:nvSpPr>
      <xdr:spPr>
        <a:xfrm>
          <a:off x="13652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157843</xdr:rowOff>
    </xdr:from>
    <xdr:to>
      <xdr:col>76</xdr:col>
      <xdr:colOff>114300</xdr:colOff>
      <xdr:row>107</xdr:row>
      <xdr:rowOff>162742</xdr:rowOff>
    </xdr:to>
    <xdr:cxnSp macro="">
      <xdr:nvCxnSpPr>
        <xdr:cNvPr id="658" name="直線コネクタ 657"/>
        <xdr:cNvCxnSpPr/>
      </xdr:nvCxnSpPr>
      <xdr:spPr>
        <a:xfrm>
          <a:off x="13703300" y="1850299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98879</xdr:rowOff>
    </xdr:from>
    <xdr:to>
      <xdr:col>67</xdr:col>
      <xdr:colOff>101600</xdr:colOff>
      <xdr:row>108</xdr:row>
      <xdr:rowOff>29029</xdr:rowOff>
    </xdr:to>
    <xdr:sp macro="" textlink="">
      <xdr:nvSpPr>
        <xdr:cNvPr id="659" name="楕円 658"/>
        <xdr:cNvSpPr/>
      </xdr:nvSpPr>
      <xdr:spPr>
        <a:xfrm>
          <a:off x="12763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149679</xdr:rowOff>
    </xdr:from>
    <xdr:to>
      <xdr:col>71</xdr:col>
      <xdr:colOff>177800</xdr:colOff>
      <xdr:row>107</xdr:row>
      <xdr:rowOff>157843</xdr:rowOff>
    </xdr:to>
    <xdr:cxnSp macro="">
      <xdr:nvCxnSpPr>
        <xdr:cNvPr id="660" name="直線コネクタ 659"/>
        <xdr:cNvCxnSpPr/>
      </xdr:nvCxnSpPr>
      <xdr:spPr>
        <a:xfrm>
          <a:off x="12814300" y="1849482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661"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662"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663"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664" name="n_4aveValue【庁舎】&#10;有形固定資産減価償却率"/>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38116</xdr:rowOff>
    </xdr:from>
    <xdr:ext cx="405111" cy="259045"/>
    <xdr:sp macro="" textlink="">
      <xdr:nvSpPr>
        <xdr:cNvPr id="665" name="n_1mainValue【庁舎】&#10;有形固定資産減価償却率"/>
        <xdr:cNvSpPr txBox="1"/>
      </xdr:nvSpPr>
      <xdr:spPr>
        <a:xfrm>
          <a:off x="152660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33219</xdr:rowOff>
    </xdr:from>
    <xdr:ext cx="405111" cy="259045"/>
    <xdr:sp macro="" textlink="">
      <xdr:nvSpPr>
        <xdr:cNvPr id="666" name="n_2mainValue【庁舎】&#10;有形固定資産減価償却率"/>
        <xdr:cNvSpPr txBox="1"/>
      </xdr:nvSpPr>
      <xdr:spPr>
        <a:xfrm>
          <a:off x="14389744" y="1854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28320</xdr:rowOff>
    </xdr:from>
    <xdr:ext cx="405111" cy="259045"/>
    <xdr:sp macro="" textlink="">
      <xdr:nvSpPr>
        <xdr:cNvPr id="667" name="n_3mainValue【庁舎】&#10;有形固定資産減価償却率"/>
        <xdr:cNvSpPr txBox="1"/>
      </xdr:nvSpPr>
      <xdr:spPr>
        <a:xfrm>
          <a:off x="13500744" y="1854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20156</xdr:rowOff>
    </xdr:from>
    <xdr:ext cx="405111" cy="259045"/>
    <xdr:sp macro="" textlink="">
      <xdr:nvSpPr>
        <xdr:cNvPr id="668" name="n_4mainValue【庁舎】&#10;有形固定資産減価償却率"/>
        <xdr:cNvSpPr txBox="1"/>
      </xdr:nvSpPr>
      <xdr:spPr>
        <a:xfrm>
          <a:off x="12611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9" name="直線コネクタ 6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0" name="テキスト ボックス 6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1" name="直線コネクタ 6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2" name="テキスト ボックス 6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3" name="直線コネクタ 6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4" name="テキスト ボックス 6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5" name="直線コネクタ 6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6" name="テキスト ボックス 6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7" name="直線コネクタ 6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8" name="テキスト ボックス 6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9" name="直線コネクタ 6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0" name="テキスト ボックス 6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694" name="直線コネクタ 69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69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696" name="直線コネクタ 69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69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698" name="直線コネクタ 69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699" name="【庁舎】&#10;一人当たり面積平均値テキスト"/>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700" name="フローチャート: 判断 69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701" name="フローチャート: 判断 70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702" name="フローチャート: 判断 701"/>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703" name="フローチャート: 判断 702"/>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704" name="フローチャート: 判断 70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5" name="テキスト ボックス 7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6" name="テキスト ボックス 7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7" name="テキスト ボックス 7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8" name="テキスト ボックス 7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9" name="テキスト ボックス 7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25400</xdr:rowOff>
    </xdr:from>
    <xdr:to>
      <xdr:col>116</xdr:col>
      <xdr:colOff>114300</xdr:colOff>
      <xdr:row>108</xdr:row>
      <xdr:rowOff>127000</xdr:rowOff>
    </xdr:to>
    <xdr:sp macro="" textlink="">
      <xdr:nvSpPr>
        <xdr:cNvPr id="710" name="楕円 709"/>
        <xdr:cNvSpPr/>
      </xdr:nvSpPr>
      <xdr:spPr>
        <a:xfrm>
          <a:off x="22110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111777</xdr:rowOff>
    </xdr:from>
    <xdr:ext cx="469744" cy="259045"/>
    <xdr:sp macro="" textlink="">
      <xdr:nvSpPr>
        <xdr:cNvPr id="711" name="【庁舎】&#10;一人当たり面積該当値テキスト"/>
        <xdr:cNvSpPr txBox="1"/>
      </xdr:nvSpPr>
      <xdr:spPr>
        <a:xfrm>
          <a:off x="22199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25400</xdr:rowOff>
    </xdr:from>
    <xdr:to>
      <xdr:col>112</xdr:col>
      <xdr:colOff>38100</xdr:colOff>
      <xdr:row>108</xdr:row>
      <xdr:rowOff>127000</xdr:rowOff>
    </xdr:to>
    <xdr:sp macro="" textlink="">
      <xdr:nvSpPr>
        <xdr:cNvPr id="712" name="楕円 711"/>
        <xdr:cNvSpPr/>
      </xdr:nvSpPr>
      <xdr:spPr>
        <a:xfrm>
          <a:off x="2127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76200</xdr:rowOff>
    </xdr:from>
    <xdr:to>
      <xdr:col>116</xdr:col>
      <xdr:colOff>63500</xdr:colOff>
      <xdr:row>108</xdr:row>
      <xdr:rowOff>76200</xdr:rowOff>
    </xdr:to>
    <xdr:cxnSp macro="">
      <xdr:nvCxnSpPr>
        <xdr:cNvPr id="713" name="直線コネクタ 712"/>
        <xdr:cNvCxnSpPr/>
      </xdr:nvCxnSpPr>
      <xdr:spPr>
        <a:xfrm>
          <a:off x="21323300" y="1859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27032</xdr:rowOff>
    </xdr:from>
    <xdr:to>
      <xdr:col>107</xdr:col>
      <xdr:colOff>101600</xdr:colOff>
      <xdr:row>108</xdr:row>
      <xdr:rowOff>128632</xdr:rowOff>
    </xdr:to>
    <xdr:sp macro="" textlink="">
      <xdr:nvSpPr>
        <xdr:cNvPr id="714" name="楕円 713"/>
        <xdr:cNvSpPr/>
      </xdr:nvSpPr>
      <xdr:spPr>
        <a:xfrm>
          <a:off x="203835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76200</xdr:rowOff>
    </xdr:from>
    <xdr:to>
      <xdr:col>111</xdr:col>
      <xdr:colOff>177800</xdr:colOff>
      <xdr:row>108</xdr:row>
      <xdr:rowOff>77832</xdr:rowOff>
    </xdr:to>
    <xdr:cxnSp macro="">
      <xdr:nvCxnSpPr>
        <xdr:cNvPr id="715" name="直線コネクタ 714"/>
        <xdr:cNvCxnSpPr/>
      </xdr:nvCxnSpPr>
      <xdr:spPr>
        <a:xfrm flipV="1">
          <a:off x="20434300" y="1859280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56424</xdr:rowOff>
    </xdr:from>
    <xdr:to>
      <xdr:col>102</xdr:col>
      <xdr:colOff>165100</xdr:colOff>
      <xdr:row>108</xdr:row>
      <xdr:rowOff>158024</xdr:rowOff>
    </xdr:to>
    <xdr:sp macro="" textlink="">
      <xdr:nvSpPr>
        <xdr:cNvPr id="716" name="楕円 715"/>
        <xdr:cNvSpPr/>
      </xdr:nvSpPr>
      <xdr:spPr>
        <a:xfrm>
          <a:off x="19494500" y="185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77832</xdr:rowOff>
    </xdr:from>
    <xdr:to>
      <xdr:col>107</xdr:col>
      <xdr:colOff>50800</xdr:colOff>
      <xdr:row>108</xdr:row>
      <xdr:rowOff>107224</xdr:rowOff>
    </xdr:to>
    <xdr:cxnSp macro="">
      <xdr:nvCxnSpPr>
        <xdr:cNvPr id="717" name="直線コネクタ 716"/>
        <xdr:cNvCxnSpPr/>
      </xdr:nvCxnSpPr>
      <xdr:spPr>
        <a:xfrm flipV="1">
          <a:off x="19545300" y="1859443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28666</xdr:rowOff>
    </xdr:from>
    <xdr:to>
      <xdr:col>98</xdr:col>
      <xdr:colOff>38100</xdr:colOff>
      <xdr:row>108</xdr:row>
      <xdr:rowOff>130266</xdr:rowOff>
    </xdr:to>
    <xdr:sp macro="" textlink="">
      <xdr:nvSpPr>
        <xdr:cNvPr id="718" name="楕円 717"/>
        <xdr:cNvSpPr/>
      </xdr:nvSpPr>
      <xdr:spPr>
        <a:xfrm>
          <a:off x="18605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79466</xdr:rowOff>
    </xdr:from>
    <xdr:to>
      <xdr:col>102</xdr:col>
      <xdr:colOff>114300</xdr:colOff>
      <xdr:row>108</xdr:row>
      <xdr:rowOff>107224</xdr:rowOff>
    </xdr:to>
    <xdr:cxnSp macro="">
      <xdr:nvCxnSpPr>
        <xdr:cNvPr id="719" name="直線コネクタ 718"/>
        <xdr:cNvCxnSpPr/>
      </xdr:nvCxnSpPr>
      <xdr:spPr>
        <a:xfrm>
          <a:off x="18656300" y="1859606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720" name="n_1aveValue【庁舎】&#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721" name="n_2aveValue【庁舎】&#10;一人当たり面積"/>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722" name="n_3aveValue【庁舎】&#10;一人当たり面積"/>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723"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118127</xdr:rowOff>
    </xdr:from>
    <xdr:ext cx="469744" cy="259045"/>
    <xdr:sp macro="" textlink="">
      <xdr:nvSpPr>
        <xdr:cNvPr id="724" name="n_1mainValue【庁舎】&#10;一人当たり面積"/>
        <xdr:cNvSpPr txBox="1"/>
      </xdr:nvSpPr>
      <xdr:spPr>
        <a:xfrm>
          <a:off x="21075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119759</xdr:rowOff>
    </xdr:from>
    <xdr:ext cx="469744" cy="259045"/>
    <xdr:sp macro="" textlink="">
      <xdr:nvSpPr>
        <xdr:cNvPr id="725" name="n_2mainValue【庁舎】&#10;一人当たり面積"/>
        <xdr:cNvSpPr txBox="1"/>
      </xdr:nvSpPr>
      <xdr:spPr>
        <a:xfrm>
          <a:off x="20199427" y="1863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149151</xdr:rowOff>
    </xdr:from>
    <xdr:ext cx="469744" cy="259045"/>
    <xdr:sp macro="" textlink="">
      <xdr:nvSpPr>
        <xdr:cNvPr id="726" name="n_3mainValue【庁舎】&#10;一人当たり面積"/>
        <xdr:cNvSpPr txBox="1"/>
      </xdr:nvSpPr>
      <xdr:spPr>
        <a:xfrm>
          <a:off x="19310427" y="186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121393</xdr:rowOff>
    </xdr:from>
    <xdr:ext cx="469744" cy="259045"/>
    <xdr:sp macro="" textlink="">
      <xdr:nvSpPr>
        <xdr:cNvPr id="727" name="n_4mainValue【庁舎】&#10;一人当たり面積"/>
        <xdr:cNvSpPr txBox="1"/>
      </xdr:nvSpPr>
      <xdr:spPr>
        <a:xfrm>
          <a:off x="184214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8" name="正方形/長方形 7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9" name="正方形/長方形 7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0" name="テキスト ボックス 7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類似団体と比較して特に有形固定資産減価償却率が高くなっている施設は、庁舎、保健センター、一般廃棄物処理施設である。 </a:t>
          </a:r>
        </a:p>
        <a:p>
          <a:r>
            <a:rPr kumimoji="1" lang="ja-JP" altLang="en-US" sz="1300">
              <a:latin typeface="ＭＳ Ｐゴシック" panose="020B0600070205080204" pitchFamily="50" charset="-128"/>
              <a:ea typeface="ＭＳ Ｐゴシック" panose="020B0600070205080204" pitchFamily="50" charset="-128"/>
            </a:rPr>
            <a:t>　特に庁舎は、竣工から概ね５０年が経過し、老朽化が進行している。また、一人当たり面積についても庁舎は類似団体平均と比較し</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以下、全国平均と比較し</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以下、県平均と比較しても</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以下となっており、事務量の増加への対応に伴う職員数やシステム機器等の増により狭隘化が顕著となっている。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今後は個別施設計画を策定し、移転や更新、長寿命化等の方針を検討していく必要がある。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48,960
48,319
58.08
21,582,815
20,941,874
616,047
10,093,747
16,189,443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市内に大型事業所等が少ないことにより、法人市民税収入額の割合が低いため、財政基盤が弱いことが以前より課題となっているが、基準財政収入額のうち個人住民税等が増収傾向にあることから、人口が減少傾向にあるなか、数値は横ばいで推移している。類似団体との比較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年度国勢調査において人口が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万人未満となり、市町村類型が下位グループ（人口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万人未満）になったため、それ以降は上回っている。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市税の徴収率の向上、受益者負担の適正化等により、財源の確保に努めるとともに、行財政改革の推進、費用対効果を重視した事業選択により歳出の抑制及び効率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66675</xdr:rowOff>
    </xdr:from>
    <xdr:to>
      <xdr:col>23</xdr:col>
      <xdr:colOff>133350</xdr:colOff>
      <xdr:row>40</xdr:row>
      <xdr:rowOff>86783</xdr:rowOff>
    </xdr:to>
    <xdr:cxnSp macro="">
      <xdr:nvCxnSpPr>
        <xdr:cNvPr id="69" name="直線コネクタ 68"/>
        <xdr:cNvCxnSpPr/>
      </xdr:nvCxnSpPr>
      <xdr:spPr>
        <a:xfrm flipV="1">
          <a:off x="4114800" y="69246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86783</xdr:rowOff>
    </xdr:to>
    <xdr:cxnSp macro="">
      <xdr:nvCxnSpPr>
        <xdr:cNvPr id="72" name="直線コネクタ 71"/>
        <xdr:cNvCxnSpPr/>
      </xdr:nvCxnSpPr>
      <xdr:spPr>
        <a:xfrm>
          <a:off x="3225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86783</xdr:rowOff>
    </xdr:to>
    <xdr:cxnSp macro="">
      <xdr:nvCxnSpPr>
        <xdr:cNvPr id="75" name="直線コネクタ 74"/>
        <xdr:cNvCxnSpPr/>
      </xdr:nvCxnSpPr>
      <xdr:spPr>
        <a:xfrm>
          <a:off x="2336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86783</xdr:rowOff>
    </xdr:to>
    <xdr:cxnSp macro="">
      <xdr:nvCxnSpPr>
        <xdr:cNvPr id="78" name="直線コネクタ 77"/>
        <xdr:cNvCxnSpPr/>
      </xdr:nvCxnSpPr>
      <xdr:spPr>
        <a:xfrm>
          <a:off x="1447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歳入面では、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地方消費税交付金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等が増収となったものの、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扶助費や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と類似団体平均を大きく上回っている。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公債費の増加については、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臨時財政対策債のほか、過去に実施した義務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整備や大網駅東土地区画整理事業等の大型事業に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市債の償還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開始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が主な要因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となっていることから、現在は市債発行額を抑制することで改善に努めている。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未利用地の利活用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や有料広告等の歳入確保策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、歳出面では公共施設の管理経費の見直しによる物件費の抑制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経常経費の削減に努めることで経常収支比率の改善を図る。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150404</xdr:rowOff>
    </xdr:from>
    <xdr:to>
      <xdr:col>23</xdr:col>
      <xdr:colOff>133350</xdr:colOff>
      <xdr:row>61</xdr:row>
      <xdr:rowOff>153851</xdr:rowOff>
    </xdr:to>
    <xdr:cxnSp macro="">
      <xdr:nvCxnSpPr>
        <xdr:cNvPr id="134" name="直線コネクタ 133"/>
        <xdr:cNvCxnSpPr/>
      </xdr:nvCxnSpPr>
      <xdr:spPr>
        <a:xfrm flipV="1">
          <a:off x="4114800" y="1060885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61</xdr:row>
      <xdr:rowOff>153851</xdr:rowOff>
    </xdr:to>
    <xdr:cxnSp macro="">
      <xdr:nvCxnSpPr>
        <xdr:cNvPr id="137" name="直線コネクタ 136"/>
        <xdr:cNvCxnSpPr/>
      </xdr:nvCxnSpPr>
      <xdr:spPr>
        <a:xfrm>
          <a:off x="3225800" y="1057783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57331</xdr:rowOff>
    </xdr:from>
    <xdr:to>
      <xdr:col>15</xdr:col>
      <xdr:colOff>82550</xdr:colOff>
      <xdr:row>61</xdr:row>
      <xdr:rowOff>119380</xdr:rowOff>
    </xdr:to>
    <xdr:cxnSp macro="">
      <xdr:nvCxnSpPr>
        <xdr:cNvPr id="140" name="直線コネクタ 139"/>
        <xdr:cNvCxnSpPr/>
      </xdr:nvCxnSpPr>
      <xdr:spPr>
        <a:xfrm>
          <a:off x="2336800" y="1051578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53884</xdr:rowOff>
    </xdr:from>
    <xdr:to>
      <xdr:col>11</xdr:col>
      <xdr:colOff>31750</xdr:colOff>
      <xdr:row>61</xdr:row>
      <xdr:rowOff>57331</xdr:rowOff>
    </xdr:to>
    <xdr:cxnSp macro="">
      <xdr:nvCxnSpPr>
        <xdr:cNvPr id="143" name="直線コネクタ 142"/>
        <xdr:cNvCxnSpPr/>
      </xdr:nvCxnSpPr>
      <xdr:spPr>
        <a:xfrm>
          <a:off x="1447800" y="1051233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99604</xdr:rowOff>
    </xdr:from>
    <xdr:to>
      <xdr:col>23</xdr:col>
      <xdr:colOff>184150</xdr:colOff>
      <xdr:row>62</xdr:row>
      <xdr:rowOff>29754</xdr:rowOff>
    </xdr:to>
    <xdr:sp macro="" textlink="">
      <xdr:nvSpPr>
        <xdr:cNvPr id="153" name="楕円 152"/>
        <xdr:cNvSpPr/>
      </xdr:nvSpPr>
      <xdr:spPr>
        <a:xfrm>
          <a:off x="49022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71681</xdr:rowOff>
    </xdr:from>
    <xdr:ext cx="762000" cy="259045"/>
    <xdr:sp macro="" textlink="">
      <xdr:nvSpPr>
        <xdr:cNvPr id="154" name="財政構造の弾力性該当値テキスト"/>
        <xdr:cNvSpPr txBox="1"/>
      </xdr:nvSpPr>
      <xdr:spPr>
        <a:xfrm>
          <a:off x="5041900" y="1053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103051</xdr:rowOff>
    </xdr:from>
    <xdr:to>
      <xdr:col>19</xdr:col>
      <xdr:colOff>184150</xdr:colOff>
      <xdr:row>62</xdr:row>
      <xdr:rowOff>33201</xdr:rowOff>
    </xdr:to>
    <xdr:sp macro="" textlink="">
      <xdr:nvSpPr>
        <xdr:cNvPr id="155" name="楕円 154"/>
        <xdr:cNvSpPr/>
      </xdr:nvSpPr>
      <xdr:spPr>
        <a:xfrm>
          <a:off x="4064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17978</xdr:rowOff>
    </xdr:from>
    <xdr:ext cx="736600" cy="259045"/>
    <xdr:sp macro="" textlink="">
      <xdr:nvSpPr>
        <xdr:cNvPr id="156" name="テキスト ボックス 155"/>
        <xdr:cNvSpPr txBox="1"/>
      </xdr:nvSpPr>
      <xdr:spPr>
        <a:xfrm>
          <a:off x="3733800" y="1064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68580</xdr:rowOff>
    </xdr:from>
    <xdr:to>
      <xdr:col>15</xdr:col>
      <xdr:colOff>133350</xdr:colOff>
      <xdr:row>61</xdr:row>
      <xdr:rowOff>170180</xdr:rowOff>
    </xdr:to>
    <xdr:sp macro="" textlink="">
      <xdr:nvSpPr>
        <xdr:cNvPr id="157" name="楕円 156"/>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58" name="テキスト ボックス 157"/>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6531</xdr:rowOff>
    </xdr:from>
    <xdr:to>
      <xdr:col>11</xdr:col>
      <xdr:colOff>82550</xdr:colOff>
      <xdr:row>61</xdr:row>
      <xdr:rowOff>108131</xdr:rowOff>
    </xdr:to>
    <xdr:sp macro="" textlink="">
      <xdr:nvSpPr>
        <xdr:cNvPr id="159" name="楕円 158"/>
        <xdr:cNvSpPr/>
      </xdr:nvSpPr>
      <xdr:spPr>
        <a:xfrm>
          <a:off x="2286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92908</xdr:rowOff>
    </xdr:from>
    <xdr:ext cx="762000" cy="259045"/>
    <xdr:sp macro="" textlink="">
      <xdr:nvSpPr>
        <xdr:cNvPr id="160" name="テキスト ボックス 159"/>
        <xdr:cNvSpPr txBox="1"/>
      </xdr:nvSpPr>
      <xdr:spPr>
        <a:xfrm>
          <a:off x="1955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3084</xdr:rowOff>
    </xdr:from>
    <xdr:to>
      <xdr:col>7</xdr:col>
      <xdr:colOff>31750</xdr:colOff>
      <xdr:row>61</xdr:row>
      <xdr:rowOff>104684</xdr:rowOff>
    </xdr:to>
    <xdr:sp macro="" textlink="">
      <xdr:nvSpPr>
        <xdr:cNvPr id="161" name="楕円 160"/>
        <xdr:cNvSpPr/>
      </xdr:nvSpPr>
      <xdr:spPr>
        <a:xfrm>
          <a:off x="1397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89461</xdr:rowOff>
    </xdr:from>
    <xdr:ext cx="762000" cy="259045"/>
    <xdr:sp macro="" textlink="">
      <xdr:nvSpPr>
        <xdr:cNvPr id="162" name="テキスト ボックス 161"/>
        <xdr:cNvSpPr txBox="1"/>
      </xdr:nvSpPr>
      <xdr:spPr>
        <a:xfrm>
          <a:off x="1066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類似団体平均を大幅に下回っている要因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、ごみ処理業務、常備消防、電算業務等を一部事務組合において共同処理を行っていることなどが挙げられる。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年度は、制度改正による会計年度任用職員の人件費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ふるさと納税の増加に伴う事務代行業務委託料等が増加した。今後は、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システム関係委託料、点検等の維持管理経費や、公共施設の管理経費の見直しなどによる物件費の抑制に努める。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51876</xdr:rowOff>
    </xdr:from>
    <xdr:to>
      <xdr:col>23</xdr:col>
      <xdr:colOff>133350</xdr:colOff>
      <xdr:row>82</xdr:row>
      <xdr:rowOff>69498</xdr:rowOff>
    </xdr:to>
    <xdr:cxnSp macro="">
      <xdr:nvCxnSpPr>
        <xdr:cNvPr id="194" name="直線コネクタ 193"/>
        <xdr:cNvCxnSpPr/>
      </xdr:nvCxnSpPr>
      <xdr:spPr>
        <a:xfrm>
          <a:off x="4114800" y="14110776"/>
          <a:ext cx="838200" cy="1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47321</xdr:rowOff>
    </xdr:from>
    <xdr:to>
      <xdr:col>19</xdr:col>
      <xdr:colOff>133350</xdr:colOff>
      <xdr:row>82</xdr:row>
      <xdr:rowOff>51876</xdr:rowOff>
    </xdr:to>
    <xdr:cxnSp macro="">
      <xdr:nvCxnSpPr>
        <xdr:cNvPr id="197" name="直線コネクタ 196"/>
        <xdr:cNvCxnSpPr/>
      </xdr:nvCxnSpPr>
      <xdr:spPr>
        <a:xfrm>
          <a:off x="3225800" y="14106221"/>
          <a:ext cx="889000" cy="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47321</xdr:rowOff>
    </xdr:from>
    <xdr:to>
      <xdr:col>15</xdr:col>
      <xdr:colOff>82550</xdr:colOff>
      <xdr:row>82</xdr:row>
      <xdr:rowOff>47326</xdr:rowOff>
    </xdr:to>
    <xdr:cxnSp macro="">
      <xdr:nvCxnSpPr>
        <xdr:cNvPr id="200" name="直線コネクタ 199"/>
        <xdr:cNvCxnSpPr/>
      </xdr:nvCxnSpPr>
      <xdr:spPr>
        <a:xfrm flipV="1">
          <a:off x="2336800" y="14106221"/>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40473</xdr:rowOff>
    </xdr:from>
    <xdr:to>
      <xdr:col>11</xdr:col>
      <xdr:colOff>31750</xdr:colOff>
      <xdr:row>82</xdr:row>
      <xdr:rowOff>47326</xdr:rowOff>
    </xdr:to>
    <xdr:cxnSp macro="">
      <xdr:nvCxnSpPr>
        <xdr:cNvPr id="203" name="直線コネクタ 202"/>
        <xdr:cNvCxnSpPr/>
      </xdr:nvCxnSpPr>
      <xdr:spPr>
        <a:xfrm>
          <a:off x="1447800" y="14099373"/>
          <a:ext cx="889000" cy="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18698</xdr:rowOff>
    </xdr:from>
    <xdr:to>
      <xdr:col>23</xdr:col>
      <xdr:colOff>184150</xdr:colOff>
      <xdr:row>82</xdr:row>
      <xdr:rowOff>120298</xdr:rowOff>
    </xdr:to>
    <xdr:sp macro="" textlink="">
      <xdr:nvSpPr>
        <xdr:cNvPr id="213" name="楕円 212"/>
        <xdr:cNvSpPr/>
      </xdr:nvSpPr>
      <xdr:spPr>
        <a:xfrm>
          <a:off x="4902200" y="1407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111425</xdr:rowOff>
    </xdr:from>
    <xdr:ext cx="762000" cy="259045"/>
    <xdr:sp macro="" textlink="">
      <xdr:nvSpPr>
        <xdr:cNvPr id="214" name="人件費・物件費等の状況該当値テキスト"/>
        <xdr:cNvSpPr txBox="1"/>
      </xdr:nvSpPr>
      <xdr:spPr>
        <a:xfrm>
          <a:off x="5041900" y="1399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1076</xdr:rowOff>
    </xdr:from>
    <xdr:to>
      <xdr:col>19</xdr:col>
      <xdr:colOff>184150</xdr:colOff>
      <xdr:row>82</xdr:row>
      <xdr:rowOff>102676</xdr:rowOff>
    </xdr:to>
    <xdr:sp macro="" textlink="">
      <xdr:nvSpPr>
        <xdr:cNvPr id="215" name="楕円 214"/>
        <xdr:cNvSpPr/>
      </xdr:nvSpPr>
      <xdr:spPr>
        <a:xfrm>
          <a:off x="4064000" y="1405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112853</xdr:rowOff>
    </xdr:from>
    <xdr:ext cx="736600" cy="259045"/>
    <xdr:sp macro="" textlink="">
      <xdr:nvSpPr>
        <xdr:cNvPr id="216" name="テキスト ボックス 215"/>
        <xdr:cNvSpPr txBox="1"/>
      </xdr:nvSpPr>
      <xdr:spPr>
        <a:xfrm>
          <a:off x="3733800" y="13828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167971</xdr:rowOff>
    </xdr:from>
    <xdr:to>
      <xdr:col>15</xdr:col>
      <xdr:colOff>133350</xdr:colOff>
      <xdr:row>82</xdr:row>
      <xdr:rowOff>98121</xdr:rowOff>
    </xdr:to>
    <xdr:sp macro="" textlink="">
      <xdr:nvSpPr>
        <xdr:cNvPr id="217" name="楕円 216"/>
        <xdr:cNvSpPr/>
      </xdr:nvSpPr>
      <xdr:spPr>
        <a:xfrm>
          <a:off x="3175000" y="140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108298</xdr:rowOff>
    </xdr:from>
    <xdr:ext cx="762000" cy="259045"/>
    <xdr:sp macro="" textlink="">
      <xdr:nvSpPr>
        <xdr:cNvPr id="218" name="テキスト ボックス 217"/>
        <xdr:cNvSpPr txBox="1"/>
      </xdr:nvSpPr>
      <xdr:spPr>
        <a:xfrm>
          <a:off x="2844800" y="138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167976</xdr:rowOff>
    </xdr:from>
    <xdr:to>
      <xdr:col>11</xdr:col>
      <xdr:colOff>82550</xdr:colOff>
      <xdr:row>82</xdr:row>
      <xdr:rowOff>98126</xdr:rowOff>
    </xdr:to>
    <xdr:sp macro="" textlink="">
      <xdr:nvSpPr>
        <xdr:cNvPr id="219" name="楕円 218"/>
        <xdr:cNvSpPr/>
      </xdr:nvSpPr>
      <xdr:spPr>
        <a:xfrm>
          <a:off x="2286000" y="1405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108303</xdr:rowOff>
    </xdr:from>
    <xdr:ext cx="762000" cy="259045"/>
    <xdr:sp macro="" textlink="">
      <xdr:nvSpPr>
        <xdr:cNvPr id="220" name="テキスト ボックス 219"/>
        <xdr:cNvSpPr txBox="1"/>
      </xdr:nvSpPr>
      <xdr:spPr>
        <a:xfrm>
          <a:off x="1955800" y="138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161123</xdr:rowOff>
    </xdr:from>
    <xdr:to>
      <xdr:col>7</xdr:col>
      <xdr:colOff>31750</xdr:colOff>
      <xdr:row>82</xdr:row>
      <xdr:rowOff>91273</xdr:rowOff>
    </xdr:to>
    <xdr:sp macro="" textlink="">
      <xdr:nvSpPr>
        <xdr:cNvPr id="221" name="楕円 220"/>
        <xdr:cNvSpPr/>
      </xdr:nvSpPr>
      <xdr:spPr>
        <a:xfrm>
          <a:off x="1397000" y="1404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101450</xdr:rowOff>
    </xdr:from>
    <xdr:ext cx="762000" cy="259045"/>
    <xdr:sp macro="" textlink="">
      <xdr:nvSpPr>
        <xdr:cNvPr id="222" name="テキスト ボックス 221"/>
        <xdr:cNvSpPr txBox="1"/>
      </xdr:nvSpPr>
      <xdr:spPr>
        <a:xfrm>
          <a:off x="1066800" y="1381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人材確保の観点から初任給を国より高く設定していること、また、高等学校卒・短期大学卒の職員も職務遂行能力に応じて管理職に就任していることが要因となり、類似団体を上回っている。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給与の適正化及び人件費抑制策として昇給基準を改正しているが、今後さらに給与制度の見直し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を検討する等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、引き続き給与の適正化に努める。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55638</xdr:rowOff>
    </xdr:from>
    <xdr:to>
      <xdr:col>81</xdr:col>
      <xdr:colOff>44450</xdr:colOff>
      <xdr:row>86</xdr:row>
      <xdr:rowOff>101600</xdr:rowOff>
    </xdr:to>
    <xdr:cxnSp macro="">
      <xdr:nvCxnSpPr>
        <xdr:cNvPr id="258" name="直線コネクタ 257"/>
        <xdr:cNvCxnSpPr/>
      </xdr:nvCxnSpPr>
      <xdr:spPr>
        <a:xfrm>
          <a:off x="16179800" y="14800338"/>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55638</xdr:rowOff>
    </xdr:from>
    <xdr:to>
      <xdr:col>77</xdr:col>
      <xdr:colOff>44450</xdr:colOff>
      <xdr:row>86</xdr:row>
      <xdr:rowOff>113091</xdr:rowOff>
    </xdr:to>
    <xdr:cxnSp macro="">
      <xdr:nvCxnSpPr>
        <xdr:cNvPr id="261" name="直線コネクタ 260"/>
        <xdr:cNvCxnSpPr/>
      </xdr:nvCxnSpPr>
      <xdr:spPr>
        <a:xfrm flipV="1">
          <a:off x="15290800" y="148003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113091</xdr:rowOff>
    </xdr:from>
    <xdr:to>
      <xdr:col>72</xdr:col>
      <xdr:colOff>203200</xdr:colOff>
      <xdr:row>87</xdr:row>
      <xdr:rowOff>33564</xdr:rowOff>
    </xdr:to>
    <xdr:cxnSp macro="">
      <xdr:nvCxnSpPr>
        <xdr:cNvPr id="264" name="直線コネクタ 263"/>
        <xdr:cNvCxnSpPr/>
      </xdr:nvCxnSpPr>
      <xdr:spPr>
        <a:xfrm flipV="1">
          <a:off x="14401800" y="14857791"/>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91016</xdr:rowOff>
    </xdr:to>
    <xdr:cxnSp macro="">
      <xdr:nvCxnSpPr>
        <xdr:cNvPr id="267" name="直線コネクタ 266"/>
        <xdr:cNvCxnSpPr/>
      </xdr:nvCxnSpPr>
      <xdr:spPr>
        <a:xfrm flipV="1">
          <a:off x="13512800" y="1494971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7" name="楕円 276"/>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8"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4838</xdr:rowOff>
    </xdr:from>
    <xdr:to>
      <xdr:col>77</xdr:col>
      <xdr:colOff>95250</xdr:colOff>
      <xdr:row>86</xdr:row>
      <xdr:rowOff>106438</xdr:rowOff>
    </xdr:to>
    <xdr:sp macro="" textlink="">
      <xdr:nvSpPr>
        <xdr:cNvPr id="279" name="楕円 278"/>
        <xdr:cNvSpPr/>
      </xdr:nvSpPr>
      <xdr:spPr>
        <a:xfrm>
          <a:off x="16129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91215</xdr:rowOff>
    </xdr:from>
    <xdr:ext cx="736600" cy="259045"/>
    <xdr:sp macro="" textlink="">
      <xdr:nvSpPr>
        <xdr:cNvPr id="280" name="テキスト ボックス 279"/>
        <xdr:cNvSpPr txBox="1"/>
      </xdr:nvSpPr>
      <xdr:spPr>
        <a:xfrm>
          <a:off x="15798800" y="1483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62291</xdr:rowOff>
    </xdr:from>
    <xdr:to>
      <xdr:col>73</xdr:col>
      <xdr:colOff>44450</xdr:colOff>
      <xdr:row>86</xdr:row>
      <xdr:rowOff>163891</xdr:rowOff>
    </xdr:to>
    <xdr:sp macro="" textlink="">
      <xdr:nvSpPr>
        <xdr:cNvPr id="281" name="楕円 280"/>
        <xdr:cNvSpPr/>
      </xdr:nvSpPr>
      <xdr:spPr>
        <a:xfrm>
          <a:off x="15240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82" name="テキスト ボックス 281"/>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3" name="楕円 282"/>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4" name="テキスト ボックス 283"/>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5" name="楕円 284"/>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6" name="テキスト ボックス 285"/>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これまで職員数の抑制に努めていることもあり、類似団体内平均値を下回る状況を維持している。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今後も行政行政サービスを維持するとともに定員管理の適正化に努める。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141454</xdr:rowOff>
    </xdr:from>
    <xdr:to>
      <xdr:col>81</xdr:col>
      <xdr:colOff>44450</xdr:colOff>
      <xdr:row>60</xdr:row>
      <xdr:rowOff>151795</xdr:rowOff>
    </xdr:to>
    <xdr:cxnSp macro="">
      <xdr:nvCxnSpPr>
        <xdr:cNvPr id="323" name="直線コネクタ 322"/>
        <xdr:cNvCxnSpPr/>
      </xdr:nvCxnSpPr>
      <xdr:spPr>
        <a:xfrm flipV="1">
          <a:off x="16179800" y="10428454"/>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151795</xdr:rowOff>
    </xdr:from>
    <xdr:to>
      <xdr:col>77</xdr:col>
      <xdr:colOff>44450</xdr:colOff>
      <xdr:row>60</xdr:row>
      <xdr:rowOff>158690</xdr:rowOff>
    </xdr:to>
    <xdr:cxnSp macro="">
      <xdr:nvCxnSpPr>
        <xdr:cNvPr id="326" name="直線コネクタ 325"/>
        <xdr:cNvCxnSpPr/>
      </xdr:nvCxnSpPr>
      <xdr:spPr>
        <a:xfrm flipV="1">
          <a:off x="15290800" y="1043879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139156</xdr:rowOff>
    </xdr:from>
    <xdr:to>
      <xdr:col>72</xdr:col>
      <xdr:colOff>203200</xdr:colOff>
      <xdr:row>60</xdr:row>
      <xdr:rowOff>158690</xdr:rowOff>
    </xdr:to>
    <xdr:cxnSp macro="">
      <xdr:nvCxnSpPr>
        <xdr:cNvPr id="329" name="直線コネクタ 328"/>
        <xdr:cNvCxnSpPr/>
      </xdr:nvCxnSpPr>
      <xdr:spPr>
        <a:xfrm>
          <a:off x="14401800" y="10426156"/>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134559</xdr:rowOff>
    </xdr:from>
    <xdr:to>
      <xdr:col>68</xdr:col>
      <xdr:colOff>152400</xdr:colOff>
      <xdr:row>60</xdr:row>
      <xdr:rowOff>139156</xdr:rowOff>
    </xdr:to>
    <xdr:cxnSp macro="">
      <xdr:nvCxnSpPr>
        <xdr:cNvPr id="332" name="直線コネクタ 331"/>
        <xdr:cNvCxnSpPr/>
      </xdr:nvCxnSpPr>
      <xdr:spPr>
        <a:xfrm>
          <a:off x="13512800" y="10421559"/>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90654</xdr:rowOff>
    </xdr:from>
    <xdr:to>
      <xdr:col>81</xdr:col>
      <xdr:colOff>95250</xdr:colOff>
      <xdr:row>61</xdr:row>
      <xdr:rowOff>20804</xdr:rowOff>
    </xdr:to>
    <xdr:sp macro="" textlink="">
      <xdr:nvSpPr>
        <xdr:cNvPr id="342" name="楕円 341"/>
        <xdr:cNvSpPr/>
      </xdr:nvSpPr>
      <xdr:spPr>
        <a:xfrm>
          <a:off x="169672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107181</xdr:rowOff>
    </xdr:from>
    <xdr:ext cx="762000" cy="259045"/>
    <xdr:sp macro="" textlink="">
      <xdr:nvSpPr>
        <xdr:cNvPr id="343" name="定員管理の状況該当値テキスト"/>
        <xdr:cNvSpPr txBox="1"/>
      </xdr:nvSpPr>
      <xdr:spPr>
        <a:xfrm>
          <a:off x="17106900" y="1022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100995</xdr:rowOff>
    </xdr:from>
    <xdr:to>
      <xdr:col>77</xdr:col>
      <xdr:colOff>95250</xdr:colOff>
      <xdr:row>61</xdr:row>
      <xdr:rowOff>31145</xdr:rowOff>
    </xdr:to>
    <xdr:sp macro="" textlink="">
      <xdr:nvSpPr>
        <xdr:cNvPr id="344" name="楕円 343"/>
        <xdr:cNvSpPr/>
      </xdr:nvSpPr>
      <xdr:spPr>
        <a:xfrm>
          <a:off x="16129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41322</xdr:rowOff>
    </xdr:from>
    <xdr:ext cx="736600" cy="259045"/>
    <xdr:sp macro="" textlink="">
      <xdr:nvSpPr>
        <xdr:cNvPr id="345" name="テキスト ボックス 344"/>
        <xdr:cNvSpPr txBox="1"/>
      </xdr:nvSpPr>
      <xdr:spPr>
        <a:xfrm>
          <a:off x="15798800" y="1015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107890</xdr:rowOff>
    </xdr:from>
    <xdr:to>
      <xdr:col>73</xdr:col>
      <xdr:colOff>44450</xdr:colOff>
      <xdr:row>61</xdr:row>
      <xdr:rowOff>38040</xdr:rowOff>
    </xdr:to>
    <xdr:sp macro="" textlink="">
      <xdr:nvSpPr>
        <xdr:cNvPr id="346" name="楕円 345"/>
        <xdr:cNvSpPr/>
      </xdr:nvSpPr>
      <xdr:spPr>
        <a:xfrm>
          <a:off x="15240000" y="103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48217</xdr:rowOff>
    </xdr:from>
    <xdr:ext cx="762000" cy="259045"/>
    <xdr:sp macro="" textlink="">
      <xdr:nvSpPr>
        <xdr:cNvPr id="347" name="テキスト ボックス 346"/>
        <xdr:cNvSpPr txBox="1"/>
      </xdr:nvSpPr>
      <xdr:spPr>
        <a:xfrm>
          <a:off x="14909800" y="1016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88356</xdr:rowOff>
    </xdr:from>
    <xdr:to>
      <xdr:col>68</xdr:col>
      <xdr:colOff>203200</xdr:colOff>
      <xdr:row>61</xdr:row>
      <xdr:rowOff>18506</xdr:rowOff>
    </xdr:to>
    <xdr:sp macro="" textlink="">
      <xdr:nvSpPr>
        <xdr:cNvPr id="348" name="楕円 347"/>
        <xdr:cNvSpPr/>
      </xdr:nvSpPr>
      <xdr:spPr>
        <a:xfrm>
          <a:off x="14351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28683</xdr:rowOff>
    </xdr:from>
    <xdr:ext cx="762000" cy="259045"/>
    <xdr:sp macro="" textlink="">
      <xdr:nvSpPr>
        <xdr:cNvPr id="349" name="テキスト ボックス 348"/>
        <xdr:cNvSpPr txBox="1"/>
      </xdr:nvSpPr>
      <xdr:spPr>
        <a:xfrm>
          <a:off x="14020800" y="1014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83759</xdr:rowOff>
    </xdr:from>
    <xdr:to>
      <xdr:col>64</xdr:col>
      <xdr:colOff>152400</xdr:colOff>
      <xdr:row>61</xdr:row>
      <xdr:rowOff>13909</xdr:rowOff>
    </xdr:to>
    <xdr:sp macro="" textlink="">
      <xdr:nvSpPr>
        <xdr:cNvPr id="350" name="楕円 349"/>
        <xdr:cNvSpPr/>
      </xdr:nvSpPr>
      <xdr:spPr>
        <a:xfrm>
          <a:off x="134620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24086</xdr:rowOff>
    </xdr:from>
    <xdr:ext cx="762000" cy="259045"/>
    <xdr:sp macro="" textlink="">
      <xdr:nvSpPr>
        <xdr:cNvPr id="351" name="テキスト ボックス 350"/>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義務教育施設等の耐震改修事業、圏央道スマートインターチェンジ関連事業、大網駅東土地区画整理事業及び国営両総土地改良事業負担金の財源として発行した市債の元金償還の開始に伴い、実質公債費比率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現在の比率は類似団体平均をやや下回っているが、公債費は令和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年度まで増加し、その後減少に転じるものの依然高い水準で推移することから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今後は類似団体平均を上回ると見込んでいる。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実施事業の選択を慎重に行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、市債発行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を抑制する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ことで改善に努める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1905</xdr:rowOff>
    </xdr:from>
    <xdr:to>
      <xdr:col>81</xdr:col>
      <xdr:colOff>44450</xdr:colOff>
      <xdr:row>37</xdr:row>
      <xdr:rowOff>9948</xdr:rowOff>
    </xdr:to>
    <xdr:cxnSp macro="">
      <xdr:nvCxnSpPr>
        <xdr:cNvPr id="385" name="直線コネクタ 384"/>
        <xdr:cNvCxnSpPr/>
      </xdr:nvCxnSpPr>
      <xdr:spPr>
        <a:xfrm>
          <a:off x="16179800" y="634555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161290</xdr:rowOff>
    </xdr:from>
    <xdr:to>
      <xdr:col>77</xdr:col>
      <xdr:colOff>44450</xdr:colOff>
      <xdr:row>37</xdr:row>
      <xdr:rowOff>1905</xdr:rowOff>
    </xdr:to>
    <xdr:cxnSp macro="">
      <xdr:nvCxnSpPr>
        <xdr:cNvPr id="388" name="直線コネクタ 387"/>
        <xdr:cNvCxnSpPr/>
      </xdr:nvCxnSpPr>
      <xdr:spPr>
        <a:xfrm>
          <a:off x="15290800" y="633349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161290</xdr:rowOff>
    </xdr:from>
    <xdr:to>
      <xdr:col>72</xdr:col>
      <xdr:colOff>203200</xdr:colOff>
      <xdr:row>36</xdr:row>
      <xdr:rowOff>165312</xdr:rowOff>
    </xdr:to>
    <xdr:cxnSp macro="">
      <xdr:nvCxnSpPr>
        <xdr:cNvPr id="391" name="直線コネクタ 390"/>
        <xdr:cNvCxnSpPr/>
      </xdr:nvCxnSpPr>
      <xdr:spPr>
        <a:xfrm flipV="1">
          <a:off x="14401800" y="633349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165312</xdr:rowOff>
    </xdr:from>
    <xdr:to>
      <xdr:col>68</xdr:col>
      <xdr:colOff>152400</xdr:colOff>
      <xdr:row>36</xdr:row>
      <xdr:rowOff>167322</xdr:rowOff>
    </xdr:to>
    <xdr:cxnSp macro="">
      <xdr:nvCxnSpPr>
        <xdr:cNvPr id="394" name="直線コネクタ 393"/>
        <xdr:cNvCxnSpPr/>
      </xdr:nvCxnSpPr>
      <xdr:spPr>
        <a:xfrm flipV="1">
          <a:off x="13512800" y="6337512"/>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130598</xdr:rowOff>
    </xdr:from>
    <xdr:to>
      <xdr:col>81</xdr:col>
      <xdr:colOff>95250</xdr:colOff>
      <xdr:row>37</xdr:row>
      <xdr:rowOff>60748</xdr:rowOff>
    </xdr:to>
    <xdr:sp macro="" textlink="">
      <xdr:nvSpPr>
        <xdr:cNvPr id="404" name="楕円 403"/>
        <xdr:cNvSpPr/>
      </xdr:nvSpPr>
      <xdr:spPr>
        <a:xfrm>
          <a:off x="169672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147125</xdr:rowOff>
    </xdr:from>
    <xdr:ext cx="762000" cy="259045"/>
    <xdr:sp macro="" textlink="">
      <xdr:nvSpPr>
        <xdr:cNvPr id="405" name="公債費負担の状況該当値テキスト"/>
        <xdr:cNvSpPr txBox="1"/>
      </xdr:nvSpPr>
      <xdr:spPr>
        <a:xfrm>
          <a:off x="17106900" y="614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122555</xdr:rowOff>
    </xdr:from>
    <xdr:to>
      <xdr:col>77</xdr:col>
      <xdr:colOff>95250</xdr:colOff>
      <xdr:row>37</xdr:row>
      <xdr:rowOff>52705</xdr:rowOff>
    </xdr:to>
    <xdr:sp macro="" textlink="">
      <xdr:nvSpPr>
        <xdr:cNvPr id="406" name="楕円 405"/>
        <xdr:cNvSpPr/>
      </xdr:nvSpPr>
      <xdr:spPr>
        <a:xfrm>
          <a:off x="161290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62882</xdr:rowOff>
    </xdr:from>
    <xdr:ext cx="736600" cy="259045"/>
    <xdr:sp macro="" textlink="">
      <xdr:nvSpPr>
        <xdr:cNvPr id="407" name="テキスト ボックス 406"/>
        <xdr:cNvSpPr txBox="1"/>
      </xdr:nvSpPr>
      <xdr:spPr>
        <a:xfrm>
          <a:off x="15798800" y="606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110490</xdr:rowOff>
    </xdr:from>
    <xdr:to>
      <xdr:col>73</xdr:col>
      <xdr:colOff>44450</xdr:colOff>
      <xdr:row>37</xdr:row>
      <xdr:rowOff>40640</xdr:rowOff>
    </xdr:to>
    <xdr:sp macro="" textlink="">
      <xdr:nvSpPr>
        <xdr:cNvPr id="408" name="楕円 407"/>
        <xdr:cNvSpPr/>
      </xdr:nvSpPr>
      <xdr:spPr>
        <a:xfrm>
          <a:off x="15240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50817</xdr:rowOff>
    </xdr:from>
    <xdr:ext cx="762000" cy="259045"/>
    <xdr:sp macro="" textlink="">
      <xdr:nvSpPr>
        <xdr:cNvPr id="409" name="テキスト ボックス 408"/>
        <xdr:cNvSpPr txBox="1"/>
      </xdr:nvSpPr>
      <xdr:spPr>
        <a:xfrm>
          <a:off x="14909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114512</xdr:rowOff>
    </xdr:from>
    <xdr:to>
      <xdr:col>68</xdr:col>
      <xdr:colOff>203200</xdr:colOff>
      <xdr:row>37</xdr:row>
      <xdr:rowOff>44662</xdr:rowOff>
    </xdr:to>
    <xdr:sp macro="" textlink="">
      <xdr:nvSpPr>
        <xdr:cNvPr id="410" name="楕円 409"/>
        <xdr:cNvSpPr/>
      </xdr:nvSpPr>
      <xdr:spPr>
        <a:xfrm>
          <a:off x="14351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54839</xdr:rowOff>
    </xdr:from>
    <xdr:ext cx="762000" cy="259045"/>
    <xdr:sp macro="" textlink="">
      <xdr:nvSpPr>
        <xdr:cNvPr id="411" name="テキスト ボックス 410"/>
        <xdr:cNvSpPr txBox="1"/>
      </xdr:nvSpPr>
      <xdr:spPr>
        <a:xfrm>
          <a:off x="14020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116522</xdr:rowOff>
    </xdr:from>
    <xdr:to>
      <xdr:col>64</xdr:col>
      <xdr:colOff>152400</xdr:colOff>
      <xdr:row>37</xdr:row>
      <xdr:rowOff>46672</xdr:rowOff>
    </xdr:to>
    <xdr:sp macro="" textlink="">
      <xdr:nvSpPr>
        <xdr:cNvPr id="412" name="楕円 411"/>
        <xdr:cNvSpPr/>
      </xdr:nvSpPr>
      <xdr:spPr>
        <a:xfrm>
          <a:off x="13462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56849</xdr:rowOff>
    </xdr:from>
    <xdr:ext cx="762000" cy="259045"/>
    <xdr:sp macro="" textlink="">
      <xdr:nvSpPr>
        <xdr:cNvPr id="413" name="テキスト ボックス 412"/>
        <xdr:cNvSpPr txBox="1"/>
      </xdr:nvSpPr>
      <xdr:spPr>
        <a:xfrm>
          <a:off x="13131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義務教育施設等の耐震改修事業や大網駅東土地区画整理事業等の大型事業の実施に伴い平成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年度から令和元年度まで市債現在高が増加し続けたことや、財源不足を基金の取崩しによって対応したことにより、令和元年度には将来負担比率が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まで悪化したが、令和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年度は市債発行額の抑制による市債現在高の減少、ふるさと納税の増加や支出の節減等による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取崩しの抑制により、比率が減少した。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市債発行額の抑制により市債現在高は大きく減少する見通しであることから、比率は減少すると見込まれる。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類似団体平均と比べると依然高い水準であることから、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優先度と緊急性を考慮した事業の選択と集中に努め、市債発行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抑制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、基金残高の増加を図る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116628</xdr:rowOff>
    </xdr:from>
    <xdr:to>
      <xdr:col>81</xdr:col>
      <xdr:colOff>44450</xdr:colOff>
      <xdr:row>15</xdr:row>
      <xdr:rowOff>145182</xdr:rowOff>
    </xdr:to>
    <xdr:cxnSp macro="">
      <xdr:nvCxnSpPr>
        <xdr:cNvPr id="447" name="直線コネクタ 446"/>
        <xdr:cNvCxnSpPr/>
      </xdr:nvCxnSpPr>
      <xdr:spPr>
        <a:xfrm flipV="1">
          <a:off x="16179800" y="2688378"/>
          <a:ext cx="838200" cy="2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120248</xdr:rowOff>
    </xdr:from>
    <xdr:to>
      <xdr:col>77</xdr:col>
      <xdr:colOff>44450</xdr:colOff>
      <xdr:row>15</xdr:row>
      <xdr:rowOff>145182</xdr:rowOff>
    </xdr:to>
    <xdr:cxnSp macro="">
      <xdr:nvCxnSpPr>
        <xdr:cNvPr id="450" name="直線コネクタ 449"/>
        <xdr:cNvCxnSpPr/>
      </xdr:nvCxnSpPr>
      <xdr:spPr>
        <a:xfrm>
          <a:off x="15290800" y="2691998"/>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96118</xdr:rowOff>
    </xdr:from>
    <xdr:to>
      <xdr:col>72</xdr:col>
      <xdr:colOff>203200</xdr:colOff>
      <xdr:row>15</xdr:row>
      <xdr:rowOff>120248</xdr:rowOff>
    </xdr:to>
    <xdr:cxnSp macro="">
      <xdr:nvCxnSpPr>
        <xdr:cNvPr id="453" name="直線コネクタ 452"/>
        <xdr:cNvCxnSpPr/>
      </xdr:nvCxnSpPr>
      <xdr:spPr>
        <a:xfrm>
          <a:off x="14401800" y="26678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63542</xdr:rowOff>
    </xdr:from>
    <xdr:to>
      <xdr:col>68</xdr:col>
      <xdr:colOff>152400</xdr:colOff>
      <xdr:row>15</xdr:row>
      <xdr:rowOff>96118</xdr:rowOff>
    </xdr:to>
    <xdr:cxnSp macro="">
      <xdr:nvCxnSpPr>
        <xdr:cNvPr id="456" name="直線コネクタ 455"/>
        <xdr:cNvCxnSpPr/>
      </xdr:nvCxnSpPr>
      <xdr:spPr>
        <a:xfrm>
          <a:off x="13512800" y="2635292"/>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65828</xdr:rowOff>
    </xdr:from>
    <xdr:to>
      <xdr:col>81</xdr:col>
      <xdr:colOff>95250</xdr:colOff>
      <xdr:row>15</xdr:row>
      <xdr:rowOff>167428</xdr:rowOff>
    </xdr:to>
    <xdr:sp macro="" textlink="">
      <xdr:nvSpPr>
        <xdr:cNvPr id="466" name="楕円 465"/>
        <xdr:cNvSpPr/>
      </xdr:nvSpPr>
      <xdr:spPr>
        <a:xfrm>
          <a:off x="16967200" y="26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37905</xdr:rowOff>
    </xdr:from>
    <xdr:ext cx="762000" cy="259045"/>
    <xdr:sp macro="" textlink="">
      <xdr:nvSpPr>
        <xdr:cNvPr id="467" name="将来負担の状況該当値テキスト"/>
        <xdr:cNvSpPr txBox="1"/>
      </xdr:nvSpPr>
      <xdr:spPr>
        <a:xfrm>
          <a:off x="17106900" y="2609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94382</xdr:rowOff>
    </xdr:from>
    <xdr:to>
      <xdr:col>77</xdr:col>
      <xdr:colOff>95250</xdr:colOff>
      <xdr:row>16</xdr:row>
      <xdr:rowOff>24532</xdr:rowOff>
    </xdr:to>
    <xdr:sp macro="" textlink="">
      <xdr:nvSpPr>
        <xdr:cNvPr id="468" name="楕円 467"/>
        <xdr:cNvSpPr/>
      </xdr:nvSpPr>
      <xdr:spPr>
        <a:xfrm>
          <a:off x="16129000" y="266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9309</xdr:rowOff>
    </xdr:from>
    <xdr:ext cx="736600" cy="259045"/>
    <xdr:sp macro="" textlink="">
      <xdr:nvSpPr>
        <xdr:cNvPr id="469" name="テキスト ボックス 468"/>
        <xdr:cNvSpPr txBox="1"/>
      </xdr:nvSpPr>
      <xdr:spPr>
        <a:xfrm>
          <a:off x="15798800" y="2752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69448</xdr:rowOff>
    </xdr:from>
    <xdr:to>
      <xdr:col>73</xdr:col>
      <xdr:colOff>44450</xdr:colOff>
      <xdr:row>15</xdr:row>
      <xdr:rowOff>171048</xdr:rowOff>
    </xdr:to>
    <xdr:sp macro="" textlink="">
      <xdr:nvSpPr>
        <xdr:cNvPr id="470" name="楕円 469"/>
        <xdr:cNvSpPr/>
      </xdr:nvSpPr>
      <xdr:spPr>
        <a:xfrm>
          <a:off x="15240000" y="26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155825</xdr:rowOff>
    </xdr:from>
    <xdr:ext cx="762000" cy="259045"/>
    <xdr:sp macro="" textlink="">
      <xdr:nvSpPr>
        <xdr:cNvPr id="471" name="テキスト ボックス 470"/>
        <xdr:cNvSpPr txBox="1"/>
      </xdr:nvSpPr>
      <xdr:spPr>
        <a:xfrm>
          <a:off x="14909800" y="272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45318</xdr:rowOff>
    </xdr:from>
    <xdr:to>
      <xdr:col>68</xdr:col>
      <xdr:colOff>203200</xdr:colOff>
      <xdr:row>15</xdr:row>
      <xdr:rowOff>146918</xdr:rowOff>
    </xdr:to>
    <xdr:sp macro="" textlink="">
      <xdr:nvSpPr>
        <xdr:cNvPr id="472" name="楕円 471"/>
        <xdr:cNvSpPr/>
      </xdr:nvSpPr>
      <xdr:spPr>
        <a:xfrm>
          <a:off x="14351000" y="261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131695</xdr:rowOff>
    </xdr:from>
    <xdr:ext cx="762000" cy="259045"/>
    <xdr:sp macro="" textlink="">
      <xdr:nvSpPr>
        <xdr:cNvPr id="473" name="テキスト ボックス 472"/>
        <xdr:cNvSpPr txBox="1"/>
      </xdr:nvSpPr>
      <xdr:spPr>
        <a:xfrm>
          <a:off x="14020800" y="270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12742</xdr:rowOff>
    </xdr:from>
    <xdr:to>
      <xdr:col>64</xdr:col>
      <xdr:colOff>152400</xdr:colOff>
      <xdr:row>15</xdr:row>
      <xdr:rowOff>114342</xdr:rowOff>
    </xdr:to>
    <xdr:sp macro="" textlink="">
      <xdr:nvSpPr>
        <xdr:cNvPr id="474" name="楕円 473"/>
        <xdr:cNvSpPr/>
      </xdr:nvSpPr>
      <xdr:spPr>
        <a:xfrm>
          <a:off x="13462000" y="25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99119</xdr:rowOff>
    </xdr:from>
    <xdr:ext cx="762000" cy="259045"/>
    <xdr:sp macro="" textlink="">
      <xdr:nvSpPr>
        <xdr:cNvPr id="475" name="テキスト ボックス 474"/>
        <xdr:cNvSpPr txBox="1"/>
      </xdr:nvSpPr>
      <xdr:spPr>
        <a:xfrm>
          <a:off x="13131800" y="267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48,960
48,319
58.08
21,582,815
20,941,874
616,047
10,093,747
16,189,443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人件費に係る経常収支比率は、依然として類似団体平均を上回っていることから、人事行政の更なる適正化に努める。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149860</xdr:rowOff>
    </xdr:from>
    <xdr:to>
      <xdr:col>24</xdr:col>
      <xdr:colOff>25400</xdr:colOff>
      <xdr:row>39</xdr:row>
      <xdr:rowOff>24130</xdr:rowOff>
    </xdr:to>
    <xdr:cxnSp macro="">
      <xdr:nvCxnSpPr>
        <xdr:cNvPr id="66" name="直線コネクタ 65"/>
        <xdr:cNvCxnSpPr/>
      </xdr:nvCxnSpPr>
      <xdr:spPr>
        <a:xfrm>
          <a:off x="3987800" y="6664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134620</xdr:rowOff>
    </xdr:from>
    <xdr:to>
      <xdr:col>19</xdr:col>
      <xdr:colOff>187325</xdr:colOff>
      <xdr:row>38</xdr:row>
      <xdr:rowOff>149860</xdr:rowOff>
    </xdr:to>
    <xdr:cxnSp macro="">
      <xdr:nvCxnSpPr>
        <xdr:cNvPr id="69" name="直線コネクタ 68"/>
        <xdr:cNvCxnSpPr/>
      </xdr:nvCxnSpPr>
      <xdr:spPr>
        <a:xfrm>
          <a:off x="3098800" y="6649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66040</xdr:rowOff>
    </xdr:from>
    <xdr:to>
      <xdr:col>15</xdr:col>
      <xdr:colOff>98425</xdr:colOff>
      <xdr:row>38</xdr:row>
      <xdr:rowOff>134620</xdr:rowOff>
    </xdr:to>
    <xdr:cxnSp macro="">
      <xdr:nvCxnSpPr>
        <xdr:cNvPr id="72" name="直線コネクタ 71"/>
        <xdr:cNvCxnSpPr/>
      </xdr:nvCxnSpPr>
      <xdr:spPr>
        <a:xfrm>
          <a:off x="2209800" y="6581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66040</xdr:rowOff>
    </xdr:to>
    <xdr:cxnSp macro="">
      <xdr:nvCxnSpPr>
        <xdr:cNvPr id="75" name="直線コネクタ 74"/>
        <xdr:cNvCxnSpPr/>
      </xdr:nvCxnSpPr>
      <xdr:spPr>
        <a:xfrm>
          <a:off x="1320800" y="6550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144780</xdr:rowOff>
    </xdr:from>
    <xdr:to>
      <xdr:col>24</xdr:col>
      <xdr:colOff>76200</xdr:colOff>
      <xdr:row>39</xdr:row>
      <xdr:rowOff>74930</xdr:rowOff>
    </xdr:to>
    <xdr:sp macro="" textlink="">
      <xdr:nvSpPr>
        <xdr:cNvPr id="85" name="楕円 84"/>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116857</xdr:rowOff>
    </xdr:from>
    <xdr:ext cx="762000" cy="259045"/>
    <xdr:sp macro="" textlink="">
      <xdr:nvSpPr>
        <xdr:cNvPr id="86" name="人件費該当値テキスト"/>
        <xdr:cNvSpPr txBox="1"/>
      </xdr:nvSpPr>
      <xdr:spPr>
        <a:xfrm>
          <a:off x="4914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99060</xdr:rowOff>
    </xdr:from>
    <xdr:to>
      <xdr:col>20</xdr:col>
      <xdr:colOff>38100</xdr:colOff>
      <xdr:row>39</xdr:row>
      <xdr:rowOff>29210</xdr:rowOff>
    </xdr:to>
    <xdr:sp macro="" textlink="">
      <xdr:nvSpPr>
        <xdr:cNvPr id="87" name="楕円 86"/>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13987</xdr:rowOff>
    </xdr:from>
    <xdr:ext cx="736600" cy="259045"/>
    <xdr:sp macro="" textlink="">
      <xdr:nvSpPr>
        <xdr:cNvPr id="88" name="テキスト ボックス 87"/>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83820</xdr:rowOff>
    </xdr:from>
    <xdr:to>
      <xdr:col>15</xdr:col>
      <xdr:colOff>149225</xdr:colOff>
      <xdr:row>39</xdr:row>
      <xdr:rowOff>13970</xdr:rowOff>
    </xdr:to>
    <xdr:sp macro="" textlink="">
      <xdr:nvSpPr>
        <xdr:cNvPr id="89" name="楕円 88"/>
        <xdr:cNvSpPr/>
      </xdr:nvSpPr>
      <xdr:spPr>
        <a:xfrm>
          <a:off x="3048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170197</xdr:rowOff>
    </xdr:from>
    <xdr:ext cx="762000" cy="259045"/>
    <xdr:sp macro="" textlink="">
      <xdr:nvSpPr>
        <xdr:cNvPr id="90" name="テキスト ボックス 89"/>
        <xdr:cNvSpPr txBox="1"/>
      </xdr:nvSpPr>
      <xdr:spPr>
        <a:xfrm>
          <a:off x="2717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xdr:rowOff>
    </xdr:from>
    <xdr:to>
      <xdr:col>11</xdr:col>
      <xdr:colOff>60325</xdr:colOff>
      <xdr:row>38</xdr:row>
      <xdr:rowOff>116840</xdr:rowOff>
    </xdr:to>
    <xdr:sp macro="" textlink="">
      <xdr:nvSpPr>
        <xdr:cNvPr id="91" name="楕円 90"/>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101617</xdr:rowOff>
    </xdr:from>
    <xdr:ext cx="762000" cy="259045"/>
    <xdr:sp macro="" textlink="">
      <xdr:nvSpPr>
        <xdr:cNvPr id="92" name="テキスト ボックス 91"/>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ごみ処理や常備消防等を一部事務組合で共同処理していることから、一部事務組合への負担金のうち、物件費に相当する経費についても、補助費等に分類されていることが、類似団体平均を下回っている主な要因として考えられる。今後も、行財政改革の取組み強化により、物件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76200</xdr:rowOff>
    </xdr:from>
    <xdr:to>
      <xdr:col>82</xdr:col>
      <xdr:colOff>107950</xdr:colOff>
      <xdr:row>16</xdr:row>
      <xdr:rowOff>101600</xdr:rowOff>
    </xdr:to>
    <xdr:cxnSp macro="">
      <xdr:nvCxnSpPr>
        <xdr:cNvPr id="127" name="直線コネクタ 126"/>
        <xdr:cNvCxnSpPr/>
      </xdr:nvCxnSpPr>
      <xdr:spPr>
        <a:xfrm>
          <a:off x="15671800" y="2819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76200</xdr:rowOff>
    </xdr:from>
    <xdr:to>
      <xdr:col>78</xdr:col>
      <xdr:colOff>69850</xdr:colOff>
      <xdr:row>16</xdr:row>
      <xdr:rowOff>101600</xdr:rowOff>
    </xdr:to>
    <xdr:cxnSp macro="">
      <xdr:nvCxnSpPr>
        <xdr:cNvPr id="130" name="直線コネクタ 129"/>
        <xdr:cNvCxnSpPr/>
      </xdr:nvCxnSpPr>
      <xdr:spPr>
        <a:xfrm flipV="1">
          <a:off x="14782800" y="281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76200</xdr:rowOff>
    </xdr:from>
    <xdr:to>
      <xdr:col>73</xdr:col>
      <xdr:colOff>180975</xdr:colOff>
      <xdr:row>16</xdr:row>
      <xdr:rowOff>101600</xdr:rowOff>
    </xdr:to>
    <xdr:cxnSp macro="">
      <xdr:nvCxnSpPr>
        <xdr:cNvPr id="133" name="直線コネクタ 132"/>
        <xdr:cNvCxnSpPr/>
      </xdr:nvCxnSpPr>
      <xdr:spPr>
        <a:xfrm>
          <a:off x="13893800" y="281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76200</xdr:rowOff>
    </xdr:from>
    <xdr:to>
      <xdr:col>69</xdr:col>
      <xdr:colOff>92075</xdr:colOff>
      <xdr:row>16</xdr:row>
      <xdr:rowOff>114300</xdr:rowOff>
    </xdr:to>
    <xdr:cxnSp macro="">
      <xdr:nvCxnSpPr>
        <xdr:cNvPr id="136" name="直線コネクタ 135"/>
        <xdr:cNvCxnSpPr/>
      </xdr:nvCxnSpPr>
      <xdr:spPr>
        <a:xfrm flipV="1">
          <a:off x="13004800" y="281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50800</xdr:rowOff>
    </xdr:from>
    <xdr:to>
      <xdr:col>82</xdr:col>
      <xdr:colOff>158750</xdr:colOff>
      <xdr:row>16</xdr:row>
      <xdr:rowOff>152400</xdr:rowOff>
    </xdr:to>
    <xdr:sp macro="" textlink="">
      <xdr:nvSpPr>
        <xdr:cNvPr id="146" name="楕円 145"/>
        <xdr:cNvSpPr/>
      </xdr:nvSpPr>
      <xdr:spPr>
        <a:xfrm>
          <a:off x="164592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67327</xdr:rowOff>
    </xdr:from>
    <xdr:ext cx="762000" cy="259045"/>
    <xdr:sp macro="" textlink="">
      <xdr:nvSpPr>
        <xdr:cNvPr id="147" name="物件費該当値テキスト"/>
        <xdr:cNvSpPr txBox="1"/>
      </xdr:nvSpPr>
      <xdr:spPr>
        <a:xfrm>
          <a:off x="165989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25400</xdr:rowOff>
    </xdr:from>
    <xdr:to>
      <xdr:col>78</xdr:col>
      <xdr:colOff>120650</xdr:colOff>
      <xdr:row>16</xdr:row>
      <xdr:rowOff>127000</xdr:rowOff>
    </xdr:to>
    <xdr:sp macro="" textlink="">
      <xdr:nvSpPr>
        <xdr:cNvPr id="148" name="楕円 147"/>
        <xdr:cNvSpPr/>
      </xdr:nvSpPr>
      <xdr:spPr>
        <a:xfrm>
          <a:off x="15621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49" name="テキスト ボックス 148"/>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50800</xdr:rowOff>
    </xdr:from>
    <xdr:to>
      <xdr:col>74</xdr:col>
      <xdr:colOff>31750</xdr:colOff>
      <xdr:row>16</xdr:row>
      <xdr:rowOff>152400</xdr:rowOff>
    </xdr:to>
    <xdr:sp macro="" textlink="">
      <xdr:nvSpPr>
        <xdr:cNvPr id="150" name="楕円 149"/>
        <xdr:cNvSpPr/>
      </xdr:nvSpPr>
      <xdr:spPr>
        <a:xfrm>
          <a:off x="14732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162577</xdr:rowOff>
    </xdr:from>
    <xdr:ext cx="762000" cy="259045"/>
    <xdr:sp macro="" textlink="">
      <xdr:nvSpPr>
        <xdr:cNvPr id="151" name="テキスト ボックス 150"/>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25400</xdr:rowOff>
    </xdr:from>
    <xdr:to>
      <xdr:col>69</xdr:col>
      <xdr:colOff>142875</xdr:colOff>
      <xdr:row>16</xdr:row>
      <xdr:rowOff>127000</xdr:rowOff>
    </xdr:to>
    <xdr:sp macro="" textlink="">
      <xdr:nvSpPr>
        <xdr:cNvPr id="152" name="楕円 151"/>
        <xdr:cNvSpPr/>
      </xdr:nvSpPr>
      <xdr:spPr>
        <a:xfrm>
          <a:off x="13843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137177</xdr:rowOff>
    </xdr:from>
    <xdr:ext cx="762000" cy="259045"/>
    <xdr:sp macro="" textlink="">
      <xdr:nvSpPr>
        <xdr:cNvPr id="153" name="テキスト ボックス 152"/>
        <xdr:cNvSpPr txBox="1"/>
      </xdr:nvSpPr>
      <xdr:spPr>
        <a:xfrm>
          <a:off x="13512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54" name="楕円 153"/>
        <xdr:cNvSpPr/>
      </xdr:nvSpPr>
      <xdr:spPr>
        <a:xfrm>
          <a:off x="12954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3827</xdr:rowOff>
    </xdr:from>
    <xdr:ext cx="762000" cy="259045"/>
    <xdr:sp macro="" textlink="">
      <xdr:nvSpPr>
        <xdr:cNvPr id="155" name="テキスト ボックス 154"/>
        <xdr:cNvSpPr txBox="1"/>
      </xdr:nvSpPr>
      <xdr:spPr>
        <a:xfrm>
          <a:off x="12623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障害者福祉サービス費の増加が主な要因となり、依然として類似団体平均を上回っている。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今後、財政の健全性を確保するため、資格審査や給付の適正化等に努める。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25400</xdr:rowOff>
    </xdr:from>
    <xdr:to>
      <xdr:col>24</xdr:col>
      <xdr:colOff>25400</xdr:colOff>
      <xdr:row>58</xdr:row>
      <xdr:rowOff>50800</xdr:rowOff>
    </xdr:to>
    <xdr:cxnSp macro="">
      <xdr:nvCxnSpPr>
        <xdr:cNvPr id="188" name="直線コネクタ 187"/>
        <xdr:cNvCxnSpPr/>
      </xdr:nvCxnSpPr>
      <xdr:spPr>
        <a:xfrm>
          <a:off x="3987800" y="9969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25400</xdr:rowOff>
    </xdr:from>
    <xdr:to>
      <xdr:col>19</xdr:col>
      <xdr:colOff>187325</xdr:colOff>
      <xdr:row>58</xdr:row>
      <xdr:rowOff>76200</xdr:rowOff>
    </xdr:to>
    <xdr:cxnSp macro="">
      <xdr:nvCxnSpPr>
        <xdr:cNvPr id="191" name="直線コネクタ 190"/>
        <xdr:cNvCxnSpPr/>
      </xdr:nvCxnSpPr>
      <xdr:spPr>
        <a:xfrm flipV="1">
          <a:off x="3098800" y="9969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76200</xdr:rowOff>
    </xdr:from>
    <xdr:to>
      <xdr:col>15</xdr:col>
      <xdr:colOff>98425</xdr:colOff>
      <xdr:row>59</xdr:row>
      <xdr:rowOff>6350</xdr:rowOff>
    </xdr:to>
    <xdr:cxnSp macro="">
      <xdr:nvCxnSpPr>
        <xdr:cNvPr id="194" name="直線コネクタ 193"/>
        <xdr:cNvCxnSpPr/>
      </xdr:nvCxnSpPr>
      <xdr:spPr>
        <a:xfrm flipV="1">
          <a:off x="2209800" y="10020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88900</xdr:rowOff>
    </xdr:from>
    <xdr:to>
      <xdr:col>11</xdr:col>
      <xdr:colOff>9525</xdr:colOff>
      <xdr:row>59</xdr:row>
      <xdr:rowOff>6350</xdr:rowOff>
    </xdr:to>
    <xdr:cxnSp macro="">
      <xdr:nvCxnSpPr>
        <xdr:cNvPr id="197" name="直線コネクタ 196"/>
        <xdr:cNvCxnSpPr/>
      </xdr:nvCxnSpPr>
      <xdr:spPr>
        <a:xfrm>
          <a:off x="1320800" y="10033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7" name="楕円 206"/>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8"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146050</xdr:rowOff>
    </xdr:from>
    <xdr:to>
      <xdr:col>20</xdr:col>
      <xdr:colOff>38100</xdr:colOff>
      <xdr:row>58</xdr:row>
      <xdr:rowOff>76200</xdr:rowOff>
    </xdr:to>
    <xdr:sp macro="" textlink="">
      <xdr:nvSpPr>
        <xdr:cNvPr id="209" name="楕円 208"/>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60977</xdr:rowOff>
    </xdr:from>
    <xdr:ext cx="736600" cy="259045"/>
    <xdr:sp macro="" textlink="">
      <xdr:nvSpPr>
        <xdr:cNvPr id="210" name="テキスト ボックス 209"/>
        <xdr:cNvSpPr txBox="1"/>
      </xdr:nvSpPr>
      <xdr:spPr>
        <a:xfrm>
          <a:off x="3606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25400</xdr:rowOff>
    </xdr:from>
    <xdr:to>
      <xdr:col>15</xdr:col>
      <xdr:colOff>149225</xdr:colOff>
      <xdr:row>58</xdr:row>
      <xdr:rowOff>127000</xdr:rowOff>
    </xdr:to>
    <xdr:sp macro="" textlink="">
      <xdr:nvSpPr>
        <xdr:cNvPr id="211" name="楕円 210"/>
        <xdr:cNvSpPr/>
      </xdr:nvSpPr>
      <xdr:spPr>
        <a:xfrm>
          <a:off x="3048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111777</xdr:rowOff>
    </xdr:from>
    <xdr:ext cx="762000" cy="259045"/>
    <xdr:sp macro="" textlink="">
      <xdr:nvSpPr>
        <xdr:cNvPr id="212" name="テキスト ボックス 211"/>
        <xdr:cNvSpPr txBox="1"/>
      </xdr:nvSpPr>
      <xdr:spPr>
        <a:xfrm>
          <a:off x="2717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127000</xdr:rowOff>
    </xdr:from>
    <xdr:to>
      <xdr:col>11</xdr:col>
      <xdr:colOff>60325</xdr:colOff>
      <xdr:row>59</xdr:row>
      <xdr:rowOff>57150</xdr:rowOff>
    </xdr:to>
    <xdr:sp macro="" textlink="">
      <xdr:nvSpPr>
        <xdr:cNvPr id="213" name="楕円 212"/>
        <xdr:cNvSpPr/>
      </xdr:nvSpPr>
      <xdr:spPr>
        <a:xfrm>
          <a:off x="2159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41927</xdr:rowOff>
    </xdr:from>
    <xdr:ext cx="762000" cy="259045"/>
    <xdr:sp macro="" textlink="">
      <xdr:nvSpPr>
        <xdr:cNvPr id="214" name="テキスト ボックス 213"/>
        <xdr:cNvSpPr txBox="1"/>
      </xdr:nvSpPr>
      <xdr:spPr>
        <a:xfrm>
          <a:off x="18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15" name="楕円 214"/>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16" name="テキスト ボックス 215"/>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特別会計や公営企業への繰出金等の影響により、全国平均、千葉県平均、類似団体平均のいずれも上回っている。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年度は下水道事業が地方公営企業法を適用し、公営企業となったことで繰出金が補助費に分類されることとなった影響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経常経費の削減に努めるとともに、徴収体制の強化などによる一般財源の増加に努める。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59</xdr:row>
      <xdr:rowOff>31750</xdr:rowOff>
    </xdr:to>
    <xdr:cxnSp macro="">
      <xdr:nvCxnSpPr>
        <xdr:cNvPr id="249" name="直線コネクタ 248"/>
        <xdr:cNvCxnSpPr/>
      </xdr:nvCxnSpPr>
      <xdr:spPr>
        <a:xfrm flipV="1">
          <a:off x="15671800" y="981964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24130</xdr:rowOff>
    </xdr:from>
    <xdr:to>
      <xdr:col>78</xdr:col>
      <xdr:colOff>69850</xdr:colOff>
      <xdr:row>59</xdr:row>
      <xdr:rowOff>31750</xdr:rowOff>
    </xdr:to>
    <xdr:cxnSp macro="">
      <xdr:nvCxnSpPr>
        <xdr:cNvPr id="252" name="直線コネクタ 251"/>
        <xdr:cNvCxnSpPr/>
      </xdr:nvCxnSpPr>
      <xdr:spPr>
        <a:xfrm>
          <a:off x="14782800" y="1013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8890</xdr:rowOff>
    </xdr:from>
    <xdr:to>
      <xdr:col>73</xdr:col>
      <xdr:colOff>180975</xdr:colOff>
      <xdr:row>59</xdr:row>
      <xdr:rowOff>24130</xdr:rowOff>
    </xdr:to>
    <xdr:cxnSp macro="">
      <xdr:nvCxnSpPr>
        <xdr:cNvPr id="255" name="直線コネクタ 254"/>
        <xdr:cNvCxnSpPr/>
      </xdr:nvCxnSpPr>
      <xdr:spPr>
        <a:xfrm>
          <a:off x="13893800" y="10124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8890</xdr:rowOff>
    </xdr:from>
    <xdr:to>
      <xdr:col>69</xdr:col>
      <xdr:colOff>92075</xdr:colOff>
      <xdr:row>59</xdr:row>
      <xdr:rowOff>39370</xdr:rowOff>
    </xdr:to>
    <xdr:cxnSp macro="">
      <xdr:nvCxnSpPr>
        <xdr:cNvPr id="258" name="直線コネクタ 257"/>
        <xdr:cNvCxnSpPr/>
      </xdr:nvCxnSpPr>
      <xdr:spPr>
        <a:xfrm flipV="1">
          <a:off x="13004800" y="10124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68" name="楕円 267"/>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139717</xdr:rowOff>
    </xdr:from>
    <xdr:ext cx="762000" cy="259045"/>
    <xdr:sp macro="" textlink="">
      <xdr:nvSpPr>
        <xdr:cNvPr id="269" name="その他該当値テキスト"/>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0" name="楕円 269"/>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1" name="テキスト ボックス 270"/>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144780</xdr:rowOff>
    </xdr:from>
    <xdr:to>
      <xdr:col>74</xdr:col>
      <xdr:colOff>31750</xdr:colOff>
      <xdr:row>59</xdr:row>
      <xdr:rowOff>74930</xdr:rowOff>
    </xdr:to>
    <xdr:sp macro="" textlink="">
      <xdr:nvSpPr>
        <xdr:cNvPr id="272" name="楕円 271"/>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59707</xdr:rowOff>
    </xdr:from>
    <xdr:ext cx="762000" cy="259045"/>
    <xdr:sp macro="" textlink="">
      <xdr:nvSpPr>
        <xdr:cNvPr id="273" name="テキスト ボックス 272"/>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129540</xdr:rowOff>
    </xdr:from>
    <xdr:to>
      <xdr:col>69</xdr:col>
      <xdr:colOff>142875</xdr:colOff>
      <xdr:row>59</xdr:row>
      <xdr:rowOff>59690</xdr:rowOff>
    </xdr:to>
    <xdr:sp macro="" textlink="">
      <xdr:nvSpPr>
        <xdr:cNvPr id="274" name="楕円 273"/>
        <xdr:cNvSpPr/>
      </xdr:nvSpPr>
      <xdr:spPr>
        <a:xfrm>
          <a:off x="13843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75" name="テキスト ボックス 274"/>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160020</xdr:rowOff>
    </xdr:from>
    <xdr:to>
      <xdr:col>65</xdr:col>
      <xdr:colOff>53975</xdr:colOff>
      <xdr:row>59</xdr:row>
      <xdr:rowOff>90170</xdr:rowOff>
    </xdr:to>
    <xdr:sp macro="" textlink="">
      <xdr:nvSpPr>
        <xdr:cNvPr id="276" name="楕円 275"/>
        <xdr:cNvSpPr/>
      </xdr:nvSpPr>
      <xdr:spPr>
        <a:xfrm>
          <a:off x="12954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74947</xdr:rowOff>
    </xdr:from>
    <xdr:ext cx="762000" cy="259045"/>
    <xdr:sp macro="" textlink="">
      <xdr:nvSpPr>
        <xdr:cNvPr id="277" name="テキスト ボックス 276"/>
        <xdr:cNvSpPr txBox="1"/>
      </xdr:nvSpPr>
      <xdr:spPr>
        <a:xfrm>
          <a:off x="12623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類似団体平均を上回っているのは、物件費に相当するごみ処理経費、常備消防費等を一部事務組合で共同処理しており、一部事務組合負担金が補助費に分類されていることが影響していると考えられる。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年度は下水道事業が地方公営企業法を適用し、公営企業となったことで繰出金が補助費に分類されることとなった影響等で増加した。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一部事務組合に対しても、職員数、給与の適正化や物件費の抑制を求めるとともに、団体補助金等の適正化を推進し、継続的な見直しを行っていく。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35560</xdr:rowOff>
    </xdr:from>
    <xdr:to>
      <xdr:col>82</xdr:col>
      <xdr:colOff>107950</xdr:colOff>
      <xdr:row>38</xdr:row>
      <xdr:rowOff>163576</xdr:rowOff>
    </xdr:to>
    <xdr:cxnSp macro="">
      <xdr:nvCxnSpPr>
        <xdr:cNvPr id="307" name="直線コネクタ 306"/>
        <xdr:cNvCxnSpPr/>
      </xdr:nvCxnSpPr>
      <xdr:spPr>
        <a:xfrm>
          <a:off x="15671800" y="655066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30988</xdr:rowOff>
    </xdr:from>
    <xdr:to>
      <xdr:col>78</xdr:col>
      <xdr:colOff>69850</xdr:colOff>
      <xdr:row>38</xdr:row>
      <xdr:rowOff>35560</xdr:rowOff>
    </xdr:to>
    <xdr:cxnSp macro="">
      <xdr:nvCxnSpPr>
        <xdr:cNvPr id="310" name="直線コネクタ 309"/>
        <xdr:cNvCxnSpPr/>
      </xdr:nvCxnSpPr>
      <xdr:spPr>
        <a:xfrm>
          <a:off x="14782800" y="65460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165862</xdr:rowOff>
    </xdr:from>
    <xdr:to>
      <xdr:col>73</xdr:col>
      <xdr:colOff>180975</xdr:colOff>
      <xdr:row>38</xdr:row>
      <xdr:rowOff>30988</xdr:rowOff>
    </xdr:to>
    <xdr:cxnSp macro="">
      <xdr:nvCxnSpPr>
        <xdr:cNvPr id="313" name="直線コネクタ 312"/>
        <xdr:cNvCxnSpPr/>
      </xdr:nvCxnSpPr>
      <xdr:spPr>
        <a:xfrm>
          <a:off x="13893800" y="65095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165862</xdr:rowOff>
    </xdr:from>
    <xdr:to>
      <xdr:col>69</xdr:col>
      <xdr:colOff>92075</xdr:colOff>
      <xdr:row>38</xdr:row>
      <xdr:rowOff>40132</xdr:rowOff>
    </xdr:to>
    <xdr:cxnSp macro="">
      <xdr:nvCxnSpPr>
        <xdr:cNvPr id="316" name="直線コネクタ 315"/>
        <xdr:cNvCxnSpPr/>
      </xdr:nvCxnSpPr>
      <xdr:spPr>
        <a:xfrm flipV="1">
          <a:off x="13004800" y="65095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112776</xdr:rowOff>
    </xdr:from>
    <xdr:to>
      <xdr:col>82</xdr:col>
      <xdr:colOff>158750</xdr:colOff>
      <xdr:row>39</xdr:row>
      <xdr:rowOff>42926</xdr:rowOff>
    </xdr:to>
    <xdr:sp macro="" textlink="">
      <xdr:nvSpPr>
        <xdr:cNvPr id="326" name="楕円 325"/>
        <xdr:cNvSpPr/>
      </xdr:nvSpPr>
      <xdr:spPr>
        <a:xfrm>
          <a:off x="164592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84853</xdr:rowOff>
    </xdr:from>
    <xdr:ext cx="762000" cy="259045"/>
    <xdr:sp macro="" textlink="">
      <xdr:nvSpPr>
        <xdr:cNvPr id="327" name="補助費等該当値テキスト"/>
        <xdr:cNvSpPr txBox="1"/>
      </xdr:nvSpPr>
      <xdr:spPr>
        <a:xfrm>
          <a:off x="165989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156210</xdr:rowOff>
    </xdr:from>
    <xdr:to>
      <xdr:col>78</xdr:col>
      <xdr:colOff>120650</xdr:colOff>
      <xdr:row>38</xdr:row>
      <xdr:rowOff>86360</xdr:rowOff>
    </xdr:to>
    <xdr:sp macro="" textlink="">
      <xdr:nvSpPr>
        <xdr:cNvPr id="328" name="楕円 327"/>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29" name="テキスト ボックス 328"/>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30" name="楕円 329"/>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31" name="テキスト ボックス 330"/>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32" name="楕円 331"/>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33" name="テキスト ボックス 332"/>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160782</xdr:rowOff>
    </xdr:from>
    <xdr:to>
      <xdr:col>65</xdr:col>
      <xdr:colOff>53975</xdr:colOff>
      <xdr:row>38</xdr:row>
      <xdr:rowOff>90932</xdr:rowOff>
    </xdr:to>
    <xdr:sp macro="" textlink="">
      <xdr:nvSpPr>
        <xdr:cNvPr id="334" name="楕円 333"/>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75709</xdr:rowOff>
    </xdr:from>
    <xdr:ext cx="762000" cy="259045"/>
    <xdr:sp macro="" textlink="">
      <xdr:nvSpPr>
        <xdr:cNvPr id="335" name="テキスト ボックス 334"/>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近年大型の整備事業が集中したことから、地方債の元利償還金が膨らんでおり、公債費に係る経常収支比率は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増加傾向にある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義務教育施設整備事業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網駅東土地区画整理事業等の財源として発行した市債の償還により、さらに増加していくことが想定される。このような財政状況を考慮し、市債に頼った事業の実施を極力控え、公債費の抑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83185</xdr:rowOff>
    </xdr:from>
    <xdr:to>
      <xdr:col>24</xdr:col>
      <xdr:colOff>25400</xdr:colOff>
      <xdr:row>74</xdr:row>
      <xdr:rowOff>90805</xdr:rowOff>
    </xdr:to>
    <xdr:cxnSp macro="">
      <xdr:nvCxnSpPr>
        <xdr:cNvPr id="367" name="直線コネクタ 366"/>
        <xdr:cNvCxnSpPr/>
      </xdr:nvCxnSpPr>
      <xdr:spPr>
        <a:xfrm>
          <a:off x="3987800" y="1277048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60325</xdr:rowOff>
    </xdr:from>
    <xdr:to>
      <xdr:col>19</xdr:col>
      <xdr:colOff>187325</xdr:colOff>
      <xdr:row>74</xdr:row>
      <xdr:rowOff>83185</xdr:rowOff>
    </xdr:to>
    <xdr:cxnSp macro="">
      <xdr:nvCxnSpPr>
        <xdr:cNvPr id="370" name="直線コネクタ 369"/>
        <xdr:cNvCxnSpPr/>
      </xdr:nvCxnSpPr>
      <xdr:spPr>
        <a:xfrm>
          <a:off x="3098800" y="127476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50800</xdr:rowOff>
    </xdr:from>
    <xdr:to>
      <xdr:col>15</xdr:col>
      <xdr:colOff>98425</xdr:colOff>
      <xdr:row>74</xdr:row>
      <xdr:rowOff>60325</xdr:rowOff>
    </xdr:to>
    <xdr:cxnSp macro="">
      <xdr:nvCxnSpPr>
        <xdr:cNvPr id="373" name="直線コネクタ 372"/>
        <xdr:cNvCxnSpPr/>
      </xdr:nvCxnSpPr>
      <xdr:spPr>
        <a:xfrm>
          <a:off x="2209800" y="127381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37465</xdr:rowOff>
    </xdr:from>
    <xdr:to>
      <xdr:col>11</xdr:col>
      <xdr:colOff>9525</xdr:colOff>
      <xdr:row>74</xdr:row>
      <xdr:rowOff>50800</xdr:rowOff>
    </xdr:to>
    <xdr:cxnSp macro="">
      <xdr:nvCxnSpPr>
        <xdr:cNvPr id="376" name="直線コネクタ 375"/>
        <xdr:cNvCxnSpPr/>
      </xdr:nvCxnSpPr>
      <xdr:spPr>
        <a:xfrm>
          <a:off x="1320800" y="1272476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40005</xdr:rowOff>
    </xdr:from>
    <xdr:to>
      <xdr:col>24</xdr:col>
      <xdr:colOff>76200</xdr:colOff>
      <xdr:row>74</xdr:row>
      <xdr:rowOff>141605</xdr:rowOff>
    </xdr:to>
    <xdr:sp macro="" textlink="">
      <xdr:nvSpPr>
        <xdr:cNvPr id="386" name="楕円 385"/>
        <xdr:cNvSpPr/>
      </xdr:nvSpPr>
      <xdr:spPr>
        <a:xfrm>
          <a:off x="47752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120032</xdr:rowOff>
    </xdr:from>
    <xdr:ext cx="762000" cy="259045"/>
    <xdr:sp macro="" textlink="">
      <xdr:nvSpPr>
        <xdr:cNvPr id="387" name="公債費該当値テキスト"/>
        <xdr:cNvSpPr txBox="1"/>
      </xdr:nvSpPr>
      <xdr:spPr>
        <a:xfrm>
          <a:off x="4914900" y="1263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32385</xdr:rowOff>
    </xdr:from>
    <xdr:to>
      <xdr:col>20</xdr:col>
      <xdr:colOff>38100</xdr:colOff>
      <xdr:row>74</xdr:row>
      <xdr:rowOff>133985</xdr:rowOff>
    </xdr:to>
    <xdr:sp macro="" textlink="">
      <xdr:nvSpPr>
        <xdr:cNvPr id="388" name="楕円 387"/>
        <xdr:cNvSpPr/>
      </xdr:nvSpPr>
      <xdr:spPr>
        <a:xfrm>
          <a:off x="39370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144162</xdr:rowOff>
    </xdr:from>
    <xdr:ext cx="736600" cy="259045"/>
    <xdr:sp macro="" textlink="">
      <xdr:nvSpPr>
        <xdr:cNvPr id="389" name="テキスト ボックス 388"/>
        <xdr:cNvSpPr txBox="1"/>
      </xdr:nvSpPr>
      <xdr:spPr>
        <a:xfrm>
          <a:off x="3606800" y="1248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9525</xdr:rowOff>
    </xdr:from>
    <xdr:to>
      <xdr:col>15</xdr:col>
      <xdr:colOff>149225</xdr:colOff>
      <xdr:row>74</xdr:row>
      <xdr:rowOff>111125</xdr:rowOff>
    </xdr:to>
    <xdr:sp macro="" textlink="">
      <xdr:nvSpPr>
        <xdr:cNvPr id="390" name="楕円 389"/>
        <xdr:cNvSpPr/>
      </xdr:nvSpPr>
      <xdr:spPr>
        <a:xfrm>
          <a:off x="3048000" y="126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121302</xdr:rowOff>
    </xdr:from>
    <xdr:ext cx="762000" cy="259045"/>
    <xdr:sp macro="" textlink="">
      <xdr:nvSpPr>
        <xdr:cNvPr id="391" name="テキスト ボックス 390"/>
        <xdr:cNvSpPr txBox="1"/>
      </xdr:nvSpPr>
      <xdr:spPr>
        <a:xfrm>
          <a:off x="2717800" y="1246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0</xdr:rowOff>
    </xdr:from>
    <xdr:to>
      <xdr:col>11</xdr:col>
      <xdr:colOff>60325</xdr:colOff>
      <xdr:row>74</xdr:row>
      <xdr:rowOff>101600</xdr:rowOff>
    </xdr:to>
    <xdr:sp macro="" textlink="">
      <xdr:nvSpPr>
        <xdr:cNvPr id="392" name="楕円 391"/>
        <xdr:cNvSpPr/>
      </xdr:nvSpPr>
      <xdr:spPr>
        <a:xfrm>
          <a:off x="2159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111777</xdr:rowOff>
    </xdr:from>
    <xdr:ext cx="762000" cy="259045"/>
    <xdr:sp macro="" textlink="">
      <xdr:nvSpPr>
        <xdr:cNvPr id="393" name="テキスト ボックス 392"/>
        <xdr:cNvSpPr txBox="1"/>
      </xdr:nvSpPr>
      <xdr:spPr>
        <a:xfrm>
          <a:off x="1828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158115</xdr:rowOff>
    </xdr:from>
    <xdr:to>
      <xdr:col>6</xdr:col>
      <xdr:colOff>171450</xdr:colOff>
      <xdr:row>74</xdr:row>
      <xdr:rowOff>88265</xdr:rowOff>
    </xdr:to>
    <xdr:sp macro="" textlink="">
      <xdr:nvSpPr>
        <xdr:cNvPr id="394" name="楕円 393"/>
        <xdr:cNvSpPr/>
      </xdr:nvSpPr>
      <xdr:spPr>
        <a:xfrm>
          <a:off x="1270000" y="126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98442</xdr:rowOff>
    </xdr:from>
    <xdr:ext cx="762000" cy="259045"/>
    <xdr:sp macro="" textlink="">
      <xdr:nvSpPr>
        <xdr:cNvPr id="395" name="テキスト ボックス 394"/>
        <xdr:cNvSpPr txBox="1"/>
      </xdr:nvSpPr>
      <xdr:spPr>
        <a:xfrm>
          <a:off x="939800" y="1244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特別会計や公営企業会計への繰出金等の影響により、全国平均、千葉県平均、類似団体平均のいずれも上回っている。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病院事業及び下水道事業においては、今後、人口減少等により経営環境の厳しさが一層増すものと見込まれていることから、経費の節減や下水道料金の見直しなど、一般会計の負担額を減らすため、経営改善に向けた取組み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35561</xdr:rowOff>
    </xdr:from>
    <xdr:to>
      <xdr:col>82</xdr:col>
      <xdr:colOff>107950</xdr:colOff>
      <xdr:row>80</xdr:row>
      <xdr:rowOff>58420</xdr:rowOff>
    </xdr:to>
    <xdr:cxnSp macro="">
      <xdr:nvCxnSpPr>
        <xdr:cNvPr id="426" name="直線コネクタ 425"/>
        <xdr:cNvCxnSpPr/>
      </xdr:nvCxnSpPr>
      <xdr:spPr>
        <a:xfrm flipV="1">
          <a:off x="15671800" y="137515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58420</xdr:rowOff>
    </xdr:from>
    <xdr:to>
      <xdr:col>78</xdr:col>
      <xdr:colOff>69850</xdr:colOff>
      <xdr:row>80</xdr:row>
      <xdr:rowOff>67563</xdr:rowOff>
    </xdr:to>
    <xdr:cxnSp macro="">
      <xdr:nvCxnSpPr>
        <xdr:cNvPr id="429" name="直線コネクタ 428"/>
        <xdr:cNvCxnSpPr/>
      </xdr:nvCxnSpPr>
      <xdr:spPr>
        <a:xfrm flipV="1">
          <a:off x="14782800" y="137744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8128</xdr:rowOff>
    </xdr:from>
    <xdr:to>
      <xdr:col>73</xdr:col>
      <xdr:colOff>180975</xdr:colOff>
      <xdr:row>80</xdr:row>
      <xdr:rowOff>67563</xdr:rowOff>
    </xdr:to>
    <xdr:cxnSp macro="">
      <xdr:nvCxnSpPr>
        <xdr:cNvPr id="432" name="直線コネクタ 431"/>
        <xdr:cNvCxnSpPr/>
      </xdr:nvCxnSpPr>
      <xdr:spPr>
        <a:xfrm>
          <a:off x="13893800" y="137241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8128</xdr:rowOff>
    </xdr:from>
    <xdr:to>
      <xdr:col>69</xdr:col>
      <xdr:colOff>92075</xdr:colOff>
      <xdr:row>80</xdr:row>
      <xdr:rowOff>35561</xdr:rowOff>
    </xdr:to>
    <xdr:cxnSp macro="">
      <xdr:nvCxnSpPr>
        <xdr:cNvPr id="435" name="直線コネクタ 434"/>
        <xdr:cNvCxnSpPr/>
      </xdr:nvCxnSpPr>
      <xdr:spPr>
        <a:xfrm flipV="1">
          <a:off x="13004800" y="137241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156211</xdr:rowOff>
    </xdr:from>
    <xdr:to>
      <xdr:col>82</xdr:col>
      <xdr:colOff>158750</xdr:colOff>
      <xdr:row>80</xdr:row>
      <xdr:rowOff>86361</xdr:rowOff>
    </xdr:to>
    <xdr:sp macro="" textlink="">
      <xdr:nvSpPr>
        <xdr:cNvPr id="445" name="楕円 444"/>
        <xdr:cNvSpPr/>
      </xdr:nvSpPr>
      <xdr:spPr>
        <a:xfrm>
          <a:off x="16459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64788</xdr:rowOff>
    </xdr:from>
    <xdr:ext cx="762000" cy="259045"/>
    <xdr:sp macro="" textlink="">
      <xdr:nvSpPr>
        <xdr:cNvPr id="446" name="公債費以外該当値テキスト"/>
        <xdr:cNvSpPr txBox="1"/>
      </xdr:nvSpPr>
      <xdr:spPr>
        <a:xfrm>
          <a:off x="16598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xdr:rowOff>
    </xdr:from>
    <xdr:to>
      <xdr:col>78</xdr:col>
      <xdr:colOff>120650</xdr:colOff>
      <xdr:row>80</xdr:row>
      <xdr:rowOff>109220</xdr:rowOff>
    </xdr:to>
    <xdr:sp macro="" textlink="">
      <xdr:nvSpPr>
        <xdr:cNvPr id="447" name="楕円 446"/>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93997</xdr:rowOff>
    </xdr:from>
    <xdr:ext cx="736600" cy="259045"/>
    <xdr:sp macro="" textlink="">
      <xdr:nvSpPr>
        <xdr:cNvPr id="448" name="テキスト ボックス 447"/>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16763</xdr:rowOff>
    </xdr:from>
    <xdr:to>
      <xdr:col>74</xdr:col>
      <xdr:colOff>31750</xdr:colOff>
      <xdr:row>80</xdr:row>
      <xdr:rowOff>118363</xdr:rowOff>
    </xdr:to>
    <xdr:sp macro="" textlink="">
      <xdr:nvSpPr>
        <xdr:cNvPr id="449" name="楕円 448"/>
        <xdr:cNvSpPr/>
      </xdr:nvSpPr>
      <xdr:spPr>
        <a:xfrm>
          <a:off x="14732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103140</xdr:rowOff>
    </xdr:from>
    <xdr:ext cx="762000" cy="259045"/>
    <xdr:sp macro="" textlink="">
      <xdr:nvSpPr>
        <xdr:cNvPr id="450" name="テキスト ボックス 449"/>
        <xdr:cNvSpPr txBox="1"/>
      </xdr:nvSpPr>
      <xdr:spPr>
        <a:xfrm>
          <a:off x="14401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128778</xdr:rowOff>
    </xdr:from>
    <xdr:to>
      <xdr:col>69</xdr:col>
      <xdr:colOff>142875</xdr:colOff>
      <xdr:row>80</xdr:row>
      <xdr:rowOff>58928</xdr:rowOff>
    </xdr:to>
    <xdr:sp macro="" textlink="">
      <xdr:nvSpPr>
        <xdr:cNvPr id="451" name="楕円 450"/>
        <xdr:cNvSpPr/>
      </xdr:nvSpPr>
      <xdr:spPr>
        <a:xfrm>
          <a:off x="13843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43705</xdr:rowOff>
    </xdr:from>
    <xdr:ext cx="762000" cy="259045"/>
    <xdr:sp macro="" textlink="">
      <xdr:nvSpPr>
        <xdr:cNvPr id="452" name="テキスト ボックス 451"/>
        <xdr:cNvSpPr txBox="1"/>
      </xdr:nvSpPr>
      <xdr:spPr>
        <a:xfrm>
          <a:off x="13512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156211</xdr:rowOff>
    </xdr:from>
    <xdr:to>
      <xdr:col>65</xdr:col>
      <xdr:colOff>53975</xdr:colOff>
      <xdr:row>80</xdr:row>
      <xdr:rowOff>86361</xdr:rowOff>
    </xdr:to>
    <xdr:sp macro="" textlink="">
      <xdr:nvSpPr>
        <xdr:cNvPr id="453" name="楕円 452"/>
        <xdr:cNvSpPr/>
      </xdr:nvSpPr>
      <xdr:spPr>
        <a:xfrm>
          <a:off x="12954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71138</xdr:rowOff>
    </xdr:from>
    <xdr:ext cx="762000" cy="259045"/>
    <xdr:sp macro="" textlink="">
      <xdr:nvSpPr>
        <xdr:cNvPr id="454" name="テキスト ボックス 453"/>
        <xdr:cNvSpPr txBox="1"/>
      </xdr:nvSpPr>
      <xdr:spPr>
        <a:xfrm>
          <a:off x="12623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37117</xdr:rowOff>
    </xdr:from>
    <xdr:to>
      <xdr:col>29</xdr:col>
      <xdr:colOff>127000</xdr:colOff>
      <xdr:row>19</xdr:row>
      <xdr:rowOff>56874</xdr:rowOff>
    </xdr:to>
    <xdr:cxnSp macro="">
      <xdr:nvCxnSpPr>
        <xdr:cNvPr id="52" name="直線コネクタ 51"/>
        <xdr:cNvCxnSpPr/>
      </xdr:nvCxnSpPr>
      <xdr:spPr bwMode="auto">
        <a:xfrm>
          <a:off x="5003800" y="3342292"/>
          <a:ext cx="647700" cy="19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37117</xdr:rowOff>
    </xdr:from>
    <xdr:to>
      <xdr:col>26</xdr:col>
      <xdr:colOff>50800</xdr:colOff>
      <xdr:row>19</xdr:row>
      <xdr:rowOff>65931</xdr:rowOff>
    </xdr:to>
    <xdr:cxnSp macro="">
      <xdr:nvCxnSpPr>
        <xdr:cNvPr id="55" name="直線コネクタ 54"/>
        <xdr:cNvCxnSpPr/>
      </xdr:nvCxnSpPr>
      <xdr:spPr bwMode="auto">
        <a:xfrm flipV="1">
          <a:off x="4305300" y="3342292"/>
          <a:ext cx="698500" cy="28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65931</xdr:rowOff>
    </xdr:from>
    <xdr:to>
      <xdr:col>22</xdr:col>
      <xdr:colOff>114300</xdr:colOff>
      <xdr:row>19</xdr:row>
      <xdr:rowOff>81781</xdr:rowOff>
    </xdr:to>
    <xdr:cxnSp macro="">
      <xdr:nvCxnSpPr>
        <xdr:cNvPr id="58" name="直線コネクタ 57"/>
        <xdr:cNvCxnSpPr/>
      </xdr:nvCxnSpPr>
      <xdr:spPr bwMode="auto">
        <a:xfrm flipV="1">
          <a:off x="3606800" y="3371106"/>
          <a:ext cx="698500" cy="15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81781</xdr:rowOff>
    </xdr:from>
    <xdr:to>
      <xdr:col>18</xdr:col>
      <xdr:colOff>177800</xdr:colOff>
      <xdr:row>19</xdr:row>
      <xdr:rowOff>119837</xdr:rowOff>
    </xdr:to>
    <xdr:cxnSp macro="">
      <xdr:nvCxnSpPr>
        <xdr:cNvPr id="61" name="直線コネクタ 60"/>
        <xdr:cNvCxnSpPr/>
      </xdr:nvCxnSpPr>
      <xdr:spPr bwMode="auto">
        <a:xfrm flipV="1">
          <a:off x="2908300" y="3386956"/>
          <a:ext cx="698500" cy="38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6074</xdr:rowOff>
    </xdr:from>
    <xdr:to>
      <xdr:col>29</xdr:col>
      <xdr:colOff>177800</xdr:colOff>
      <xdr:row>19</xdr:row>
      <xdr:rowOff>107674</xdr:rowOff>
    </xdr:to>
    <xdr:sp macro="" textlink="">
      <xdr:nvSpPr>
        <xdr:cNvPr id="71" name="楕円 70"/>
        <xdr:cNvSpPr/>
      </xdr:nvSpPr>
      <xdr:spPr bwMode="auto">
        <a:xfrm>
          <a:off x="5600700" y="3311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149601</xdr:rowOff>
    </xdr:from>
    <xdr:ext cx="762000" cy="259045"/>
    <xdr:sp macro="" textlink="">
      <xdr:nvSpPr>
        <xdr:cNvPr id="72" name="人口1人当たり決算額の推移該当値テキスト130"/>
        <xdr:cNvSpPr txBox="1"/>
      </xdr:nvSpPr>
      <xdr:spPr>
        <a:xfrm>
          <a:off x="5740400" y="328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157767</xdr:rowOff>
    </xdr:from>
    <xdr:to>
      <xdr:col>26</xdr:col>
      <xdr:colOff>101600</xdr:colOff>
      <xdr:row>19</xdr:row>
      <xdr:rowOff>87917</xdr:rowOff>
    </xdr:to>
    <xdr:sp macro="" textlink="">
      <xdr:nvSpPr>
        <xdr:cNvPr id="73" name="楕円 72"/>
        <xdr:cNvSpPr/>
      </xdr:nvSpPr>
      <xdr:spPr bwMode="auto">
        <a:xfrm>
          <a:off x="4953000" y="3291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72694</xdr:rowOff>
    </xdr:from>
    <xdr:ext cx="736600" cy="259045"/>
    <xdr:sp macro="" textlink="">
      <xdr:nvSpPr>
        <xdr:cNvPr id="74" name="テキスト ボックス 73"/>
        <xdr:cNvSpPr txBox="1"/>
      </xdr:nvSpPr>
      <xdr:spPr>
        <a:xfrm>
          <a:off x="4622800" y="3377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15131</xdr:rowOff>
    </xdr:from>
    <xdr:to>
      <xdr:col>22</xdr:col>
      <xdr:colOff>165100</xdr:colOff>
      <xdr:row>19</xdr:row>
      <xdr:rowOff>116731</xdr:rowOff>
    </xdr:to>
    <xdr:sp macro="" textlink="">
      <xdr:nvSpPr>
        <xdr:cNvPr id="75" name="楕円 74"/>
        <xdr:cNvSpPr/>
      </xdr:nvSpPr>
      <xdr:spPr bwMode="auto">
        <a:xfrm>
          <a:off x="4254500" y="3320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101508</xdr:rowOff>
    </xdr:from>
    <xdr:ext cx="762000" cy="259045"/>
    <xdr:sp macro="" textlink="">
      <xdr:nvSpPr>
        <xdr:cNvPr id="76" name="テキスト ボックス 75"/>
        <xdr:cNvSpPr txBox="1"/>
      </xdr:nvSpPr>
      <xdr:spPr>
        <a:xfrm>
          <a:off x="3924300" y="340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30981</xdr:rowOff>
    </xdr:from>
    <xdr:to>
      <xdr:col>19</xdr:col>
      <xdr:colOff>38100</xdr:colOff>
      <xdr:row>19</xdr:row>
      <xdr:rowOff>132581</xdr:rowOff>
    </xdr:to>
    <xdr:sp macro="" textlink="">
      <xdr:nvSpPr>
        <xdr:cNvPr id="77" name="楕円 76"/>
        <xdr:cNvSpPr/>
      </xdr:nvSpPr>
      <xdr:spPr bwMode="auto">
        <a:xfrm>
          <a:off x="3556000" y="3336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117358</xdr:rowOff>
    </xdr:from>
    <xdr:ext cx="762000" cy="259045"/>
    <xdr:sp macro="" textlink="">
      <xdr:nvSpPr>
        <xdr:cNvPr id="78" name="テキスト ボックス 77"/>
        <xdr:cNvSpPr txBox="1"/>
      </xdr:nvSpPr>
      <xdr:spPr>
        <a:xfrm>
          <a:off x="3225800" y="34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69037</xdr:rowOff>
    </xdr:from>
    <xdr:to>
      <xdr:col>15</xdr:col>
      <xdr:colOff>101600</xdr:colOff>
      <xdr:row>19</xdr:row>
      <xdr:rowOff>170637</xdr:rowOff>
    </xdr:to>
    <xdr:sp macro="" textlink="">
      <xdr:nvSpPr>
        <xdr:cNvPr id="79" name="楕円 78"/>
        <xdr:cNvSpPr/>
      </xdr:nvSpPr>
      <xdr:spPr bwMode="auto">
        <a:xfrm>
          <a:off x="2857500" y="3374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155414</xdr:rowOff>
    </xdr:from>
    <xdr:ext cx="762000" cy="259045"/>
    <xdr:sp macro="" textlink="">
      <xdr:nvSpPr>
        <xdr:cNvPr id="80" name="テキスト ボックス 79"/>
        <xdr:cNvSpPr txBox="1"/>
      </xdr:nvSpPr>
      <xdr:spPr>
        <a:xfrm>
          <a:off x="2527300" y="3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25581</xdr:rowOff>
    </xdr:from>
    <xdr:to>
      <xdr:col>29</xdr:col>
      <xdr:colOff>127000</xdr:colOff>
      <xdr:row>38</xdr:row>
      <xdr:rowOff>28748</xdr:rowOff>
    </xdr:to>
    <xdr:cxnSp macro="">
      <xdr:nvCxnSpPr>
        <xdr:cNvPr id="114" name="直線コネクタ 113"/>
        <xdr:cNvCxnSpPr/>
      </xdr:nvCxnSpPr>
      <xdr:spPr bwMode="auto">
        <a:xfrm flipV="1">
          <a:off x="5003800" y="7493181"/>
          <a:ext cx="647700" cy="3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28748</xdr:rowOff>
    </xdr:from>
    <xdr:to>
      <xdr:col>26</xdr:col>
      <xdr:colOff>50800</xdr:colOff>
      <xdr:row>38</xdr:row>
      <xdr:rowOff>37750</xdr:rowOff>
    </xdr:to>
    <xdr:cxnSp macro="">
      <xdr:nvCxnSpPr>
        <xdr:cNvPr id="117" name="直線コネクタ 116"/>
        <xdr:cNvCxnSpPr/>
      </xdr:nvCxnSpPr>
      <xdr:spPr bwMode="auto">
        <a:xfrm flipV="1">
          <a:off x="4305300" y="7496348"/>
          <a:ext cx="698500" cy="9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37750</xdr:rowOff>
    </xdr:from>
    <xdr:to>
      <xdr:col>22</xdr:col>
      <xdr:colOff>114300</xdr:colOff>
      <xdr:row>38</xdr:row>
      <xdr:rowOff>38128</xdr:rowOff>
    </xdr:to>
    <xdr:cxnSp macro="">
      <xdr:nvCxnSpPr>
        <xdr:cNvPr id="120" name="直線コネクタ 119"/>
        <xdr:cNvCxnSpPr/>
      </xdr:nvCxnSpPr>
      <xdr:spPr bwMode="auto">
        <a:xfrm flipV="1">
          <a:off x="3606800" y="7505350"/>
          <a:ext cx="698500" cy="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38128</xdr:rowOff>
    </xdr:from>
    <xdr:to>
      <xdr:col>18</xdr:col>
      <xdr:colOff>177800</xdr:colOff>
      <xdr:row>38</xdr:row>
      <xdr:rowOff>42959</xdr:rowOff>
    </xdr:to>
    <xdr:cxnSp macro="">
      <xdr:nvCxnSpPr>
        <xdr:cNvPr id="123" name="直線コネクタ 122"/>
        <xdr:cNvCxnSpPr/>
      </xdr:nvCxnSpPr>
      <xdr:spPr bwMode="auto">
        <a:xfrm flipV="1">
          <a:off x="2908300" y="7505728"/>
          <a:ext cx="698500" cy="4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317681</xdr:rowOff>
    </xdr:from>
    <xdr:to>
      <xdr:col>29</xdr:col>
      <xdr:colOff>177800</xdr:colOff>
      <xdr:row>38</xdr:row>
      <xdr:rowOff>76381</xdr:rowOff>
    </xdr:to>
    <xdr:sp macro="" textlink="">
      <xdr:nvSpPr>
        <xdr:cNvPr id="133" name="楕円 132"/>
        <xdr:cNvSpPr/>
      </xdr:nvSpPr>
      <xdr:spPr bwMode="auto">
        <a:xfrm>
          <a:off x="5600700" y="7442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289758</xdr:rowOff>
    </xdr:from>
    <xdr:ext cx="762000" cy="259045"/>
    <xdr:sp macro="" textlink="">
      <xdr:nvSpPr>
        <xdr:cNvPr id="134" name="人口1人当たり決算額の推移該当値テキスト445"/>
        <xdr:cNvSpPr txBox="1"/>
      </xdr:nvSpPr>
      <xdr:spPr>
        <a:xfrm>
          <a:off x="5740400" y="741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320848</xdr:rowOff>
    </xdr:from>
    <xdr:to>
      <xdr:col>26</xdr:col>
      <xdr:colOff>101600</xdr:colOff>
      <xdr:row>38</xdr:row>
      <xdr:rowOff>79548</xdr:rowOff>
    </xdr:to>
    <xdr:sp macro="" textlink="">
      <xdr:nvSpPr>
        <xdr:cNvPr id="135" name="楕円 134"/>
        <xdr:cNvSpPr/>
      </xdr:nvSpPr>
      <xdr:spPr bwMode="auto">
        <a:xfrm>
          <a:off x="4953000" y="7445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64325</xdr:rowOff>
    </xdr:from>
    <xdr:ext cx="736600" cy="259045"/>
    <xdr:sp macro="" textlink="">
      <xdr:nvSpPr>
        <xdr:cNvPr id="136" name="テキスト ボックス 135"/>
        <xdr:cNvSpPr txBox="1"/>
      </xdr:nvSpPr>
      <xdr:spPr>
        <a:xfrm>
          <a:off x="4622800" y="7531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329850</xdr:rowOff>
    </xdr:from>
    <xdr:to>
      <xdr:col>22</xdr:col>
      <xdr:colOff>165100</xdr:colOff>
      <xdr:row>38</xdr:row>
      <xdr:rowOff>88550</xdr:rowOff>
    </xdr:to>
    <xdr:sp macro="" textlink="">
      <xdr:nvSpPr>
        <xdr:cNvPr id="137" name="楕円 136"/>
        <xdr:cNvSpPr/>
      </xdr:nvSpPr>
      <xdr:spPr bwMode="auto">
        <a:xfrm>
          <a:off x="4254500" y="7454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73327</xdr:rowOff>
    </xdr:from>
    <xdr:ext cx="762000" cy="259045"/>
    <xdr:sp macro="" textlink="">
      <xdr:nvSpPr>
        <xdr:cNvPr id="138" name="テキスト ボックス 137"/>
        <xdr:cNvSpPr txBox="1"/>
      </xdr:nvSpPr>
      <xdr:spPr>
        <a:xfrm>
          <a:off x="3924300" y="754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330228</xdr:rowOff>
    </xdr:from>
    <xdr:to>
      <xdr:col>19</xdr:col>
      <xdr:colOff>38100</xdr:colOff>
      <xdr:row>38</xdr:row>
      <xdr:rowOff>88928</xdr:rowOff>
    </xdr:to>
    <xdr:sp macro="" textlink="">
      <xdr:nvSpPr>
        <xdr:cNvPr id="139" name="楕円 138"/>
        <xdr:cNvSpPr/>
      </xdr:nvSpPr>
      <xdr:spPr bwMode="auto">
        <a:xfrm>
          <a:off x="3556000" y="7454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73705</xdr:rowOff>
    </xdr:from>
    <xdr:ext cx="762000" cy="259045"/>
    <xdr:sp macro="" textlink="">
      <xdr:nvSpPr>
        <xdr:cNvPr id="140" name="テキスト ボックス 139"/>
        <xdr:cNvSpPr txBox="1"/>
      </xdr:nvSpPr>
      <xdr:spPr>
        <a:xfrm>
          <a:off x="3225800" y="754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335059</xdr:rowOff>
    </xdr:from>
    <xdr:to>
      <xdr:col>15</xdr:col>
      <xdr:colOff>101600</xdr:colOff>
      <xdr:row>38</xdr:row>
      <xdr:rowOff>93759</xdr:rowOff>
    </xdr:to>
    <xdr:sp macro="" textlink="">
      <xdr:nvSpPr>
        <xdr:cNvPr id="141" name="楕円 140"/>
        <xdr:cNvSpPr/>
      </xdr:nvSpPr>
      <xdr:spPr bwMode="auto">
        <a:xfrm>
          <a:off x="2857500" y="7459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78536</xdr:rowOff>
    </xdr:from>
    <xdr:ext cx="762000" cy="259045"/>
    <xdr:sp macro="" textlink="">
      <xdr:nvSpPr>
        <xdr:cNvPr id="142" name="テキスト ボックス 141"/>
        <xdr:cNvSpPr txBox="1"/>
      </xdr:nvSpPr>
      <xdr:spPr>
        <a:xfrm>
          <a:off x="2527300" y="75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48,960
48,319
58.08
21,582,815
20,941,874
616,047
10,093,747
16,189,443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70565</xdr:rowOff>
    </xdr:from>
    <xdr:to>
      <xdr:col>24</xdr:col>
      <xdr:colOff>63500</xdr:colOff>
      <xdr:row>37</xdr:row>
      <xdr:rowOff>112431</xdr:rowOff>
    </xdr:to>
    <xdr:cxnSp macro="">
      <xdr:nvCxnSpPr>
        <xdr:cNvPr id="63" name="直線コネクタ 62"/>
        <xdr:cNvCxnSpPr/>
      </xdr:nvCxnSpPr>
      <xdr:spPr>
        <a:xfrm flipV="1">
          <a:off x="3797300" y="6414215"/>
          <a:ext cx="838200" cy="4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112431</xdr:rowOff>
    </xdr:from>
    <xdr:to>
      <xdr:col>19</xdr:col>
      <xdr:colOff>177800</xdr:colOff>
      <xdr:row>37</xdr:row>
      <xdr:rowOff>132581</xdr:rowOff>
    </xdr:to>
    <xdr:cxnSp macro="">
      <xdr:nvCxnSpPr>
        <xdr:cNvPr id="66" name="直線コネクタ 65"/>
        <xdr:cNvCxnSpPr/>
      </xdr:nvCxnSpPr>
      <xdr:spPr>
        <a:xfrm flipV="1">
          <a:off x="2908300" y="6456081"/>
          <a:ext cx="889000" cy="2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132581</xdr:rowOff>
    </xdr:from>
    <xdr:to>
      <xdr:col>15</xdr:col>
      <xdr:colOff>50800</xdr:colOff>
      <xdr:row>37</xdr:row>
      <xdr:rowOff>140603</xdr:rowOff>
    </xdr:to>
    <xdr:cxnSp macro="">
      <xdr:nvCxnSpPr>
        <xdr:cNvPr id="69" name="直線コネクタ 68"/>
        <xdr:cNvCxnSpPr/>
      </xdr:nvCxnSpPr>
      <xdr:spPr>
        <a:xfrm flipV="1">
          <a:off x="2019300" y="6476231"/>
          <a:ext cx="889000" cy="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140603</xdr:rowOff>
    </xdr:from>
    <xdr:to>
      <xdr:col>10</xdr:col>
      <xdr:colOff>114300</xdr:colOff>
      <xdr:row>37</xdr:row>
      <xdr:rowOff>162462</xdr:rowOff>
    </xdr:to>
    <xdr:cxnSp macro="">
      <xdr:nvCxnSpPr>
        <xdr:cNvPr id="72" name="直線コネクタ 71"/>
        <xdr:cNvCxnSpPr/>
      </xdr:nvCxnSpPr>
      <xdr:spPr>
        <a:xfrm flipV="1">
          <a:off x="1130300" y="6484253"/>
          <a:ext cx="889000" cy="2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19765</xdr:rowOff>
    </xdr:from>
    <xdr:to>
      <xdr:col>24</xdr:col>
      <xdr:colOff>114300</xdr:colOff>
      <xdr:row>37</xdr:row>
      <xdr:rowOff>121365</xdr:rowOff>
    </xdr:to>
    <xdr:sp macro="" textlink="">
      <xdr:nvSpPr>
        <xdr:cNvPr id="82" name="楕円 81"/>
        <xdr:cNvSpPr/>
      </xdr:nvSpPr>
      <xdr:spPr>
        <a:xfrm>
          <a:off x="4584700" y="636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169642</xdr:rowOff>
    </xdr:from>
    <xdr:ext cx="534377" cy="259045"/>
    <xdr:sp macro="" textlink="">
      <xdr:nvSpPr>
        <xdr:cNvPr id="83" name="人件費該当値テキスト"/>
        <xdr:cNvSpPr txBox="1"/>
      </xdr:nvSpPr>
      <xdr:spPr>
        <a:xfrm>
          <a:off x="4686300" y="634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61631</xdr:rowOff>
    </xdr:from>
    <xdr:to>
      <xdr:col>20</xdr:col>
      <xdr:colOff>38100</xdr:colOff>
      <xdr:row>37</xdr:row>
      <xdr:rowOff>163231</xdr:rowOff>
    </xdr:to>
    <xdr:sp macro="" textlink="">
      <xdr:nvSpPr>
        <xdr:cNvPr id="84" name="楕円 83"/>
        <xdr:cNvSpPr/>
      </xdr:nvSpPr>
      <xdr:spPr>
        <a:xfrm>
          <a:off x="3746500" y="640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154358</xdr:rowOff>
    </xdr:from>
    <xdr:ext cx="534377" cy="259045"/>
    <xdr:sp macro="" textlink="">
      <xdr:nvSpPr>
        <xdr:cNvPr id="85" name="テキスト ボックス 84"/>
        <xdr:cNvSpPr txBox="1"/>
      </xdr:nvSpPr>
      <xdr:spPr>
        <a:xfrm>
          <a:off x="3530111" y="649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81781</xdr:rowOff>
    </xdr:from>
    <xdr:to>
      <xdr:col>15</xdr:col>
      <xdr:colOff>101600</xdr:colOff>
      <xdr:row>38</xdr:row>
      <xdr:rowOff>11931</xdr:rowOff>
    </xdr:to>
    <xdr:sp macro="" textlink="">
      <xdr:nvSpPr>
        <xdr:cNvPr id="86" name="楕円 85"/>
        <xdr:cNvSpPr/>
      </xdr:nvSpPr>
      <xdr:spPr>
        <a:xfrm>
          <a:off x="2857500" y="642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3058</xdr:rowOff>
    </xdr:from>
    <xdr:ext cx="534377" cy="259045"/>
    <xdr:sp macro="" textlink="">
      <xdr:nvSpPr>
        <xdr:cNvPr id="87" name="テキスト ボックス 86"/>
        <xdr:cNvSpPr txBox="1"/>
      </xdr:nvSpPr>
      <xdr:spPr>
        <a:xfrm>
          <a:off x="2641111" y="651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89803</xdr:rowOff>
    </xdr:from>
    <xdr:to>
      <xdr:col>10</xdr:col>
      <xdr:colOff>165100</xdr:colOff>
      <xdr:row>38</xdr:row>
      <xdr:rowOff>19954</xdr:rowOff>
    </xdr:to>
    <xdr:sp macro="" textlink="">
      <xdr:nvSpPr>
        <xdr:cNvPr id="88" name="楕円 87"/>
        <xdr:cNvSpPr/>
      </xdr:nvSpPr>
      <xdr:spPr>
        <a:xfrm>
          <a:off x="1968500" y="64334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11081</xdr:rowOff>
    </xdr:from>
    <xdr:ext cx="534377" cy="259045"/>
    <xdr:sp macro="" textlink="">
      <xdr:nvSpPr>
        <xdr:cNvPr id="89" name="テキスト ボックス 88"/>
        <xdr:cNvSpPr txBox="1"/>
      </xdr:nvSpPr>
      <xdr:spPr>
        <a:xfrm>
          <a:off x="1752111" y="652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111662</xdr:rowOff>
    </xdr:from>
    <xdr:to>
      <xdr:col>6</xdr:col>
      <xdr:colOff>38100</xdr:colOff>
      <xdr:row>38</xdr:row>
      <xdr:rowOff>41812</xdr:rowOff>
    </xdr:to>
    <xdr:sp macro="" textlink="">
      <xdr:nvSpPr>
        <xdr:cNvPr id="90" name="楕円 89"/>
        <xdr:cNvSpPr/>
      </xdr:nvSpPr>
      <xdr:spPr>
        <a:xfrm>
          <a:off x="1079500" y="645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32939</xdr:rowOff>
    </xdr:from>
    <xdr:ext cx="534377" cy="259045"/>
    <xdr:sp macro="" textlink="">
      <xdr:nvSpPr>
        <xdr:cNvPr id="91" name="テキスト ボックス 90"/>
        <xdr:cNvSpPr txBox="1"/>
      </xdr:nvSpPr>
      <xdr:spPr>
        <a:xfrm>
          <a:off x="863111" y="654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140043</xdr:rowOff>
    </xdr:from>
    <xdr:to>
      <xdr:col>24</xdr:col>
      <xdr:colOff>63500</xdr:colOff>
      <xdr:row>58</xdr:row>
      <xdr:rowOff>153080</xdr:rowOff>
    </xdr:to>
    <xdr:cxnSp macro="">
      <xdr:nvCxnSpPr>
        <xdr:cNvPr id="122" name="直線コネクタ 121"/>
        <xdr:cNvCxnSpPr/>
      </xdr:nvCxnSpPr>
      <xdr:spPr>
        <a:xfrm flipV="1">
          <a:off x="3797300" y="10084143"/>
          <a:ext cx="838200" cy="1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153080</xdr:rowOff>
    </xdr:from>
    <xdr:to>
      <xdr:col>19</xdr:col>
      <xdr:colOff>177800</xdr:colOff>
      <xdr:row>58</xdr:row>
      <xdr:rowOff>154396</xdr:rowOff>
    </xdr:to>
    <xdr:cxnSp macro="">
      <xdr:nvCxnSpPr>
        <xdr:cNvPr id="125" name="直線コネクタ 124"/>
        <xdr:cNvCxnSpPr/>
      </xdr:nvCxnSpPr>
      <xdr:spPr>
        <a:xfrm flipV="1">
          <a:off x="2908300" y="10097180"/>
          <a:ext cx="889000" cy="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151433</xdr:rowOff>
    </xdr:from>
    <xdr:to>
      <xdr:col>15</xdr:col>
      <xdr:colOff>50800</xdr:colOff>
      <xdr:row>58</xdr:row>
      <xdr:rowOff>154396</xdr:rowOff>
    </xdr:to>
    <xdr:cxnSp macro="">
      <xdr:nvCxnSpPr>
        <xdr:cNvPr id="128" name="直線コネクタ 127"/>
        <xdr:cNvCxnSpPr/>
      </xdr:nvCxnSpPr>
      <xdr:spPr>
        <a:xfrm>
          <a:off x="2019300" y="10095533"/>
          <a:ext cx="889000" cy="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151433</xdr:rowOff>
    </xdr:from>
    <xdr:to>
      <xdr:col>10</xdr:col>
      <xdr:colOff>114300</xdr:colOff>
      <xdr:row>58</xdr:row>
      <xdr:rowOff>153403</xdr:rowOff>
    </xdr:to>
    <xdr:cxnSp macro="">
      <xdr:nvCxnSpPr>
        <xdr:cNvPr id="131" name="直線コネクタ 130"/>
        <xdr:cNvCxnSpPr/>
      </xdr:nvCxnSpPr>
      <xdr:spPr>
        <a:xfrm flipV="1">
          <a:off x="1130300" y="10095533"/>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89243</xdr:rowOff>
    </xdr:from>
    <xdr:to>
      <xdr:col>24</xdr:col>
      <xdr:colOff>114300</xdr:colOff>
      <xdr:row>59</xdr:row>
      <xdr:rowOff>19393</xdr:rowOff>
    </xdr:to>
    <xdr:sp macro="" textlink="">
      <xdr:nvSpPr>
        <xdr:cNvPr id="141" name="楕円 140"/>
        <xdr:cNvSpPr/>
      </xdr:nvSpPr>
      <xdr:spPr>
        <a:xfrm>
          <a:off x="4584700" y="1003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4170</xdr:rowOff>
    </xdr:from>
    <xdr:ext cx="534377" cy="259045"/>
    <xdr:sp macro="" textlink="">
      <xdr:nvSpPr>
        <xdr:cNvPr id="142" name="物件費該当値テキスト"/>
        <xdr:cNvSpPr txBox="1"/>
      </xdr:nvSpPr>
      <xdr:spPr>
        <a:xfrm>
          <a:off x="4686300" y="994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102280</xdr:rowOff>
    </xdr:from>
    <xdr:to>
      <xdr:col>20</xdr:col>
      <xdr:colOff>38100</xdr:colOff>
      <xdr:row>59</xdr:row>
      <xdr:rowOff>32430</xdr:rowOff>
    </xdr:to>
    <xdr:sp macro="" textlink="">
      <xdr:nvSpPr>
        <xdr:cNvPr id="143" name="楕円 142"/>
        <xdr:cNvSpPr/>
      </xdr:nvSpPr>
      <xdr:spPr>
        <a:xfrm>
          <a:off x="3746500" y="100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23557</xdr:rowOff>
    </xdr:from>
    <xdr:ext cx="534377" cy="259045"/>
    <xdr:sp macro="" textlink="">
      <xdr:nvSpPr>
        <xdr:cNvPr id="144" name="テキスト ボックス 143"/>
        <xdr:cNvSpPr txBox="1"/>
      </xdr:nvSpPr>
      <xdr:spPr>
        <a:xfrm>
          <a:off x="3530111" y="1013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103596</xdr:rowOff>
    </xdr:from>
    <xdr:to>
      <xdr:col>15</xdr:col>
      <xdr:colOff>101600</xdr:colOff>
      <xdr:row>59</xdr:row>
      <xdr:rowOff>33746</xdr:rowOff>
    </xdr:to>
    <xdr:sp macro="" textlink="">
      <xdr:nvSpPr>
        <xdr:cNvPr id="145" name="楕円 144"/>
        <xdr:cNvSpPr/>
      </xdr:nvSpPr>
      <xdr:spPr>
        <a:xfrm>
          <a:off x="2857500" y="1004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24873</xdr:rowOff>
    </xdr:from>
    <xdr:ext cx="534377" cy="259045"/>
    <xdr:sp macro="" textlink="">
      <xdr:nvSpPr>
        <xdr:cNvPr id="146" name="テキスト ボックス 145"/>
        <xdr:cNvSpPr txBox="1"/>
      </xdr:nvSpPr>
      <xdr:spPr>
        <a:xfrm>
          <a:off x="2641111" y="1014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100633</xdr:rowOff>
    </xdr:from>
    <xdr:to>
      <xdr:col>10</xdr:col>
      <xdr:colOff>165100</xdr:colOff>
      <xdr:row>59</xdr:row>
      <xdr:rowOff>30783</xdr:rowOff>
    </xdr:to>
    <xdr:sp macro="" textlink="">
      <xdr:nvSpPr>
        <xdr:cNvPr id="147" name="楕円 146"/>
        <xdr:cNvSpPr/>
      </xdr:nvSpPr>
      <xdr:spPr>
        <a:xfrm>
          <a:off x="1968500" y="1004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21910</xdr:rowOff>
    </xdr:from>
    <xdr:ext cx="534377" cy="259045"/>
    <xdr:sp macro="" textlink="">
      <xdr:nvSpPr>
        <xdr:cNvPr id="148" name="テキスト ボックス 147"/>
        <xdr:cNvSpPr txBox="1"/>
      </xdr:nvSpPr>
      <xdr:spPr>
        <a:xfrm>
          <a:off x="1752111" y="1013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102603</xdr:rowOff>
    </xdr:from>
    <xdr:to>
      <xdr:col>6</xdr:col>
      <xdr:colOff>38100</xdr:colOff>
      <xdr:row>59</xdr:row>
      <xdr:rowOff>32753</xdr:rowOff>
    </xdr:to>
    <xdr:sp macro="" textlink="">
      <xdr:nvSpPr>
        <xdr:cNvPr id="149" name="楕円 148"/>
        <xdr:cNvSpPr/>
      </xdr:nvSpPr>
      <xdr:spPr>
        <a:xfrm>
          <a:off x="1079500" y="1004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23880</xdr:rowOff>
    </xdr:from>
    <xdr:ext cx="534377" cy="259045"/>
    <xdr:sp macro="" textlink="">
      <xdr:nvSpPr>
        <xdr:cNvPr id="150" name="テキスト ボックス 149"/>
        <xdr:cNvSpPr txBox="1"/>
      </xdr:nvSpPr>
      <xdr:spPr>
        <a:xfrm>
          <a:off x="863111" y="1013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42563</xdr:rowOff>
    </xdr:from>
    <xdr:to>
      <xdr:col>24</xdr:col>
      <xdr:colOff>63500</xdr:colOff>
      <xdr:row>79</xdr:row>
      <xdr:rowOff>42793</xdr:rowOff>
    </xdr:to>
    <xdr:cxnSp macro="">
      <xdr:nvCxnSpPr>
        <xdr:cNvPr id="179" name="直線コネクタ 178"/>
        <xdr:cNvCxnSpPr/>
      </xdr:nvCxnSpPr>
      <xdr:spPr>
        <a:xfrm flipV="1">
          <a:off x="3797300" y="13587113"/>
          <a:ext cx="8382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42526</xdr:rowOff>
    </xdr:from>
    <xdr:to>
      <xdr:col>19</xdr:col>
      <xdr:colOff>177800</xdr:colOff>
      <xdr:row>79</xdr:row>
      <xdr:rowOff>42793</xdr:rowOff>
    </xdr:to>
    <xdr:cxnSp macro="">
      <xdr:nvCxnSpPr>
        <xdr:cNvPr id="182" name="直線コネクタ 181"/>
        <xdr:cNvCxnSpPr/>
      </xdr:nvCxnSpPr>
      <xdr:spPr>
        <a:xfrm>
          <a:off x="2908300" y="1358707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42526</xdr:rowOff>
    </xdr:from>
    <xdr:to>
      <xdr:col>15</xdr:col>
      <xdr:colOff>50800</xdr:colOff>
      <xdr:row>79</xdr:row>
      <xdr:rowOff>43783</xdr:rowOff>
    </xdr:to>
    <xdr:cxnSp macro="">
      <xdr:nvCxnSpPr>
        <xdr:cNvPr id="185" name="直線コネクタ 184"/>
        <xdr:cNvCxnSpPr/>
      </xdr:nvCxnSpPr>
      <xdr:spPr>
        <a:xfrm flipV="1">
          <a:off x="2019300" y="1358707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43193</xdr:rowOff>
    </xdr:from>
    <xdr:to>
      <xdr:col>10</xdr:col>
      <xdr:colOff>114300</xdr:colOff>
      <xdr:row>79</xdr:row>
      <xdr:rowOff>43783</xdr:rowOff>
    </xdr:to>
    <xdr:cxnSp macro="">
      <xdr:nvCxnSpPr>
        <xdr:cNvPr id="188" name="直線コネクタ 187"/>
        <xdr:cNvCxnSpPr/>
      </xdr:nvCxnSpPr>
      <xdr:spPr>
        <a:xfrm>
          <a:off x="1130300" y="13587743"/>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163213</xdr:rowOff>
    </xdr:from>
    <xdr:to>
      <xdr:col>24</xdr:col>
      <xdr:colOff>114300</xdr:colOff>
      <xdr:row>79</xdr:row>
      <xdr:rowOff>93363</xdr:rowOff>
    </xdr:to>
    <xdr:sp macro="" textlink="">
      <xdr:nvSpPr>
        <xdr:cNvPr id="198" name="楕円 197"/>
        <xdr:cNvSpPr/>
      </xdr:nvSpPr>
      <xdr:spPr>
        <a:xfrm>
          <a:off x="4584700" y="135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78140</xdr:rowOff>
    </xdr:from>
    <xdr:ext cx="313932" cy="259045"/>
    <xdr:sp macro="" textlink="">
      <xdr:nvSpPr>
        <xdr:cNvPr id="199" name="維持補修費該当値テキスト"/>
        <xdr:cNvSpPr txBox="1"/>
      </xdr:nvSpPr>
      <xdr:spPr>
        <a:xfrm>
          <a:off x="4686300" y="134512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163443</xdr:rowOff>
    </xdr:from>
    <xdr:to>
      <xdr:col>20</xdr:col>
      <xdr:colOff>38100</xdr:colOff>
      <xdr:row>79</xdr:row>
      <xdr:rowOff>93593</xdr:rowOff>
    </xdr:to>
    <xdr:sp macro="" textlink="">
      <xdr:nvSpPr>
        <xdr:cNvPr id="200" name="楕円 199"/>
        <xdr:cNvSpPr/>
      </xdr:nvSpPr>
      <xdr:spPr>
        <a:xfrm>
          <a:off x="3746500" y="135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20833</xdr:colOff>
      <xdr:row>79</xdr:row>
      <xdr:rowOff>84720</xdr:rowOff>
    </xdr:from>
    <xdr:ext cx="313932" cy="259045"/>
    <xdr:sp macro="" textlink="">
      <xdr:nvSpPr>
        <xdr:cNvPr id="201" name="テキスト ボックス 200"/>
        <xdr:cNvSpPr txBox="1"/>
      </xdr:nvSpPr>
      <xdr:spPr>
        <a:xfrm>
          <a:off x="3640333" y="13629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163176</xdr:rowOff>
    </xdr:from>
    <xdr:to>
      <xdr:col>15</xdr:col>
      <xdr:colOff>101600</xdr:colOff>
      <xdr:row>79</xdr:row>
      <xdr:rowOff>93326</xdr:rowOff>
    </xdr:to>
    <xdr:sp macro="" textlink="">
      <xdr:nvSpPr>
        <xdr:cNvPr id="202" name="楕円 201"/>
        <xdr:cNvSpPr/>
      </xdr:nvSpPr>
      <xdr:spPr>
        <a:xfrm>
          <a:off x="2857500" y="135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84453</xdr:rowOff>
    </xdr:from>
    <xdr:ext cx="378565" cy="259045"/>
    <xdr:sp macro="" textlink="">
      <xdr:nvSpPr>
        <xdr:cNvPr id="203" name="テキスト ボックス 202"/>
        <xdr:cNvSpPr txBox="1"/>
      </xdr:nvSpPr>
      <xdr:spPr>
        <a:xfrm>
          <a:off x="2719017" y="13629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164433</xdr:rowOff>
    </xdr:from>
    <xdr:to>
      <xdr:col>10</xdr:col>
      <xdr:colOff>165100</xdr:colOff>
      <xdr:row>79</xdr:row>
      <xdr:rowOff>94583</xdr:rowOff>
    </xdr:to>
    <xdr:sp macro="" textlink="">
      <xdr:nvSpPr>
        <xdr:cNvPr id="204" name="楕円 203"/>
        <xdr:cNvSpPr/>
      </xdr:nvSpPr>
      <xdr:spPr>
        <a:xfrm>
          <a:off x="1968500" y="1353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147833</xdr:colOff>
      <xdr:row>79</xdr:row>
      <xdr:rowOff>85710</xdr:rowOff>
    </xdr:from>
    <xdr:ext cx="313932" cy="259045"/>
    <xdr:sp macro="" textlink="">
      <xdr:nvSpPr>
        <xdr:cNvPr id="205" name="テキスト ボックス 204"/>
        <xdr:cNvSpPr txBox="1"/>
      </xdr:nvSpPr>
      <xdr:spPr>
        <a:xfrm>
          <a:off x="1862333" y="1363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163843</xdr:rowOff>
    </xdr:from>
    <xdr:to>
      <xdr:col>6</xdr:col>
      <xdr:colOff>38100</xdr:colOff>
      <xdr:row>79</xdr:row>
      <xdr:rowOff>93993</xdr:rowOff>
    </xdr:to>
    <xdr:sp macro="" textlink="">
      <xdr:nvSpPr>
        <xdr:cNvPr id="206" name="楕円 205"/>
        <xdr:cNvSpPr/>
      </xdr:nvSpPr>
      <xdr:spPr>
        <a:xfrm>
          <a:off x="1079500" y="135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20833</xdr:colOff>
      <xdr:row>79</xdr:row>
      <xdr:rowOff>85120</xdr:rowOff>
    </xdr:from>
    <xdr:ext cx="313932" cy="259045"/>
    <xdr:sp macro="" textlink="">
      <xdr:nvSpPr>
        <xdr:cNvPr id="207" name="テキスト ボックス 206"/>
        <xdr:cNvSpPr txBox="1"/>
      </xdr:nvSpPr>
      <xdr:spPr>
        <a:xfrm>
          <a:off x="973333" y="13629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41021</xdr:rowOff>
    </xdr:from>
    <xdr:to>
      <xdr:col>24</xdr:col>
      <xdr:colOff>63500</xdr:colOff>
      <xdr:row>98</xdr:row>
      <xdr:rowOff>112382</xdr:rowOff>
    </xdr:to>
    <xdr:cxnSp macro="">
      <xdr:nvCxnSpPr>
        <xdr:cNvPr id="237" name="直線コネクタ 236"/>
        <xdr:cNvCxnSpPr/>
      </xdr:nvCxnSpPr>
      <xdr:spPr>
        <a:xfrm flipV="1">
          <a:off x="3797300" y="16843121"/>
          <a:ext cx="838200" cy="7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112382</xdr:rowOff>
    </xdr:from>
    <xdr:to>
      <xdr:col>19</xdr:col>
      <xdr:colOff>177800</xdr:colOff>
      <xdr:row>98</xdr:row>
      <xdr:rowOff>145859</xdr:rowOff>
    </xdr:to>
    <xdr:cxnSp macro="">
      <xdr:nvCxnSpPr>
        <xdr:cNvPr id="240" name="直線コネクタ 239"/>
        <xdr:cNvCxnSpPr/>
      </xdr:nvCxnSpPr>
      <xdr:spPr>
        <a:xfrm flipV="1">
          <a:off x="2908300" y="16914482"/>
          <a:ext cx="889000" cy="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145859</xdr:rowOff>
    </xdr:from>
    <xdr:to>
      <xdr:col>15</xdr:col>
      <xdr:colOff>50800</xdr:colOff>
      <xdr:row>98</xdr:row>
      <xdr:rowOff>150876</xdr:rowOff>
    </xdr:to>
    <xdr:cxnSp macro="">
      <xdr:nvCxnSpPr>
        <xdr:cNvPr id="243" name="直線コネクタ 242"/>
        <xdr:cNvCxnSpPr/>
      </xdr:nvCxnSpPr>
      <xdr:spPr>
        <a:xfrm flipV="1">
          <a:off x="2019300" y="16947959"/>
          <a:ext cx="8890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150876</xdr:rowOff>
    </xdr:from>
    <xdr:to>
      <xdr:col>10</xdr:col>
      <xdr:colOff>114300</xdr:colOff>
      <xdr:row>98</xdr:row>
      <xdr:rowOff>160680</xdr:rowOff>
    </xdr:to>
    <xdr:cxnSp macro="">
      <xdr:nvCxnSpPr>
        <xdr:cNvPr id="246" name="直線コネクタ 245"/>
        <xdr:cNvCxnSpPr/>
      </xdr:nvCxnSpPr>
      <xdr:spPr>
        <a:xfrm flipV="1">
          <a:off x="1130300" y="16952976"/>
          <a:ext cx="889000" cy="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161671</xdr:rowOff>
    </xdr:from>
    <xdr:to>
      <xdr:col>24</xdr:col>
      <xdr:colOff>114300</xdr:colOff>
      <xdr:row>98</xdr:row>
      <xdr:rowOff>91821</xdr:rowOff>
    </xdr:to>
    <xdr:sp macro="" textlink="">
      <xdr:nvSpPr>
        <xdr:cNvPr id="256" name="楕円 255"/>
        <xdr:cNvSpPr/>
      </xdr:nvSpPr>
      <xdr:spPr>
        <a:xfrm>
          <a:off x="4584700" y="1679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140098</xdr:rowOff>
    </xdr:from>
    <xdr:ext cx="534377" cy="259045"/>
    <xdr:sp macro="" textlink="">
      <xdr:nvSpPr>
        <xdr:cNvPr id="257" name="扶助費該当値テキスト"/>
        <xdr:cNvSpPr txBox="1"/>
      </xdr:nvSpPr>
      <xdr:spPr>
        <a:xfrm>
          <a:off x="4686300" y="1677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61582</xdr:rowOff>
    </xdr:from>
    <xdr:to>
      <xdr:col>20</xdr:col>
      <xdr:colOff>38100</xdr:colOff>
      <xdr:row>98</xdr:row>
      <xdr:rowOff>163182</xdr:rowOff>
    </xdr:to>
    <xdr:sp macro="" textlink="">
      <xdr:nvSpPr>
        <xdr:cNvPr id="258" name="楕円 257"/>
        <xdr:cNvSpPr/>
      </xdr:nvSpPr>
      <xdr:spPr>
        <a:xfrm>
          <a:off x="3746500" y="168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154309</xdr:rowOff>
    </xdr:from>
    <xdr:ext cx="534377" cy="259045"/>
    <xdr:sp macro="" textlink="">
      <xdr:nvSpPr>
        <xdr:cNvPr id="259" name="テキスト ボックス 258"/>
        <xdr:cNvSpPr txBox="1"/>
      </xdr:nvSpPr>
      <xdr:spPr>
        <a:xfrm>
          <a:off x="3530111" y="169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95059</xdr:rowOff>
    </xdr:from>
    <xdr:to>
      <xdr:col>15</xdr:col>
      <xdr:colOff>101600</xdr:colOff>
      <xdr:row>99</xdr:row>
      <xdr:rowOff>25209</xdr:rowOff>
    </xdr:to>
    <xdr:sp macro="" textlink="">
      <xdr:nvSpPr>
        <xdr:cNvPr id="260" name="楕円 259"/>
        <xdr:cNvSpPr/>
      </xdr:nvSpPr>
      <xdr:spPr>
        <a:xfrm>
          <a:off x="2857500" y="1689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16336</xdr:rowOff>
    </xdr:from>
    <xdr:ext cx="534377" cy="259045"/>
    <xdr:sp macro="" textlink="">
      <xdr:nvSpPr>
        <xdr:cNvPr id="261" name="テキスト ボックス 260"/>
        <xdr:cNvSpPr txBox="1"/>
      </xdr:nvSpPr>
      <xdr:spPr>
        <a:xfrm>
          <a:off x="2641111" y="1698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100076</xdr:rowOff>
    </xdr:from>
    <xdr:to>
      <xdr:col>10</xdr:col>
      <xdr:colOff>165100</xdr:colOff>
      <xdr:row>99</xdr:row>
      <xdr:rowOff>30226</xdr:rowOff>
    </xdr:to>
    <xdr:sp macro="" textlink="">
      <xdr:nvSpPr>
        <xdr:cNvPr id="262" name="楕円 261"/>
        <xdr:cNvSpPr/>
      </xdr:nvSpPr>
      <xdr:spPr>
        <a:xfrm>
          <a:off x="1968500" y="1690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21353</xdr:rowOff>
    </xdr:from>
    <xdr:ext cx="534377" cy="259045"/>
    <xdr:sp macro="" textlink="">
      <xdr:nvSpPr>
        <xdr:cNvPr id="263" name="テキスト ボックス 262"/>
        <xdr:cNvSpPr txBox="1"/>
      </xdr:nvSpPr>
      <xdr:spPr>
        <a:xfrm>
          <a:off x="1752111" y="169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109880</xdr:rowOff>
    </xdr:from>
    <xdr:to>
      <xdr:col>6</xdr:col>
      <xdr:colOff>38100</xdr:colOff>
      <xdr:row>99</xdr:row>
      <xdr:rowOff>40030</xdr:rowOff>
    </xdr:to>
    <xdr:sp macro="" textlink="">
      <xdr:nvSpPr>
        <xdr:cNvPr id="264" name="楕円 263"/>
        <xdr:cNvSpPr/>
      </xdr:nvSpPr>
      <xdr:spPr>
        <a:xfrm>
          <a:off x="1079500" y="1691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31157</xdr:rowOff>
    </xdr:from>
    <xdr:ext cx="534377" cy="259045"/>
    <xdr:sp macro="" textlink="">
      <xdr:nvSpPr>
        <xdr:cNvPr id="265" name="テキスト ボックス 264"/>
        <xdr:cNvSpPr txBox="1"/>
      </xdr:nvSpPr>
      <xdr:spPr>
        <a:xfrm>
          <a:off x="863111" y="1700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91479</xdr:rowOff>
    </xdr:from>
    <xdr:to>
      <xdr:col>55</xdr:col>
      <xdr:colOff>0</xdr:colOff>
      <xdr:row>38</xdr:row>
      <xdr:rowOff>123786</xdr:rowOff>
    </xdr:to>
    <xdr:cxnSp macro="">
      <xdr:nvCxnSpPr>
        <xdr:cNvPr id="296" name="直線コネクタ 295"/>
        <xdr:cNvCxnSpPr/>
      </xdr:nvCxnSpPr>
      <xdr:spPr>
        <a:xfrm flipV="1">
          <a:off x="9639300" y="6263679"/>
          <a:ext cx="838200" cy="37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123786</xdr:rowOff>
    </xdr:from>
    <xdr:to>
      <xdr:col>50</xdr:col>
      <xdr:colOff>114300</xdr:colOff>
      <xdr:row>38</xdr:row>
      <xdr:rowOff>133639</xdr:rowOff>
    </xdr:to>
    <xdr:cxnSp macro="">
      <xdr:nvCxnSpPr>
        <xdr:cNvPr id="299" name="直線コネクタ 298"/>
        <xdr:cNvCxnSpPr/>
      </xdr:nvCxnSpPr>
      <xdr:spPr>
        <a:xfrm flipV="1">
          <a:off x="8750300" y="6638886"/>
          <a:ext cx="889000" cy="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132189</xdr:rowOff>
    </xdr:from>
    <xdr:to>
      <xdr:col>45</xdr:col>
      <xdr:colOff>177800</xdr:colOff>
      <xdr:row>38</xdr:row>
      <xdr:rowOff>133639</xdr:rowOff>
    </xdr:to>
    <xdr:cxnSp macro="">
      <xdr:nvCxnSpPr>
        <xdr:cNvPr id="302" name="直線コネクタ 301"/>
        <xdr:cNvCxnSpPr/>
      </xdr:nvCxnSpPr>
      <xdr:spPr>
        <a:xfrm>
          <a:off x="7861300" y="6647289"/>
          <a:ext cx="889000" cy="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127261</xdr:rowOff>
    </xdr:from>
    <xdr:to>
      <xdr:col>41</xdr:col>
      <xdr:colOff>50800</xdr:colOff>
      <xdr:row>38</xdr:row>
      <xdr:rowOff>132189</xdr:rowOff>
    </xdr:to>
    <xdr:cxnSp macro="">
      <xdr:nvCxnSpPr>
        <xdr:cNvPr id="305" name="直線コネクタ 304"/>
        <xdr:cNvCxnSpPr/>
      </xdr:nvCxnSpPr>
      <xdr:spPr>
        <a:xfrm>
          <a:off x="6972300" y="6642361"/>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40679</xdr:rowOff>
    </xdr:from>
    <xdr:to>
      <xdr:col>55</xdr:col>
      <xdr:colOff>50800</xdr:colOff>
      <xdr:row>36</xdr:row>
      <xdr:rowOff>142279</xdr:rowOff>
    </xdr:to>
    <xdr:sp macro="" textlink="">
      <xdr:nvSpPr>
        <xdr:cNvPr id="315" name="楕円 314"/>
        <xdr:cNvSpPr/>
      </xdr:nvSpPr>
      <xdr:spPr>
        <a:xfrm>
          <a:off x="10426700" y="621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127056</xdr:rowOff>
    </xdr:from>
    <xdr:ext cx="599010" cy="259045"/>
    <xdr:sp macro="" textlink="">
      <xdr:nvSpPr>
        <xdr:cNvPr id="316" name="補助費等該当値テキスト"/>
        <xdr:cNvSpPr txBox="1"/>
      </xdr:nvSpPr>
      <xdr:spPr>
        <a:xfrm>
          <a:off x="10528300" y="612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72986</xdr:rowOff>
    </xdr:from>
    <xdr:to>
      <xdr:col>50</xdr:col>
      <xdr:colOff>165100</xdr:colOff>
      <xdr:row>39</xdr:row>
      <xdr:rowOff>3136</xdr:rowOff>
    </xdr:to>
    <xdr:sp macro="" textlink="">
      <xdr:nvSpPr>
        <xdr:cNvPr id="317" name="楕円 316"/>
        <xdr:cNvSpPr/>
      </xdr:nvSpPr>
      <xdr:spPr>
        <a:xfrm>
          <a:off x="9588500" y="65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165713</xdr:rowOff>
    </xdr:from>
    <xdr:ext cx="534377" cy="259045"/>
    <xdr:sp macro="" textlink="">
      <xdr:nvSpPr>
        <xdr:cNvPr id="318" name="テキスト ボックス 317"/>
        <xdr:cNvSpPr txBox="1"/>
      </xdr:nvSpPr>
      <xdr:spPr>
        <a:xfrm>
          <a:off x="9372111" y="668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82839</xdr:rowOff>
    </xdr:from>
    <xdr:to>
      <xdr:col>46</xdr:col>
      <xdr:colOff>38100</xdr:colOff>
      <xdr:row>39</xdr:row>
      <xdr:rowOff>12989</xdr:rowOff>
    </xdr:to>
    <xdr:sp macro="" textlink="">
      <xdr:nvSpPr>
        <xdr:cNvPr id="319" name="楕円 318"/>
        <xdr:cNvSpPr/>
      </xdr:nvSpPr>
      <xdr:spPr>
        <a:xfrm>
          <a:off x="8699500" y="65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4116</xdr:rowOff>
    </xdr:from>
    <xdr:ext cx="534377" cy="259045"/>
    <xdr:sp macro="" textlink="">
      <xdr:nvSpPr>
        <xdr:cNvPr id="320" name="テキスト ボックス 319"/>
        <xdr:cNvSpPr txBox="1"/>
      </xdr:nvSpPr>
      <xdr:spPr>
        <a:xfrm>
          <a:off x="8483111" y="66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81389</xdr:rowOff>
    </xdr:from>
    <xdr:to>
      <xdr:col>41</xdr:col>
      <xdr:colOff>101600</xdr:colOff>
      <xdr:row>39</xdr:row>
      <xdr:rowOff>11539</xdr:rowOff>
    </xdr:to>
    <xdr:sp macro="" textlink="">
      <xdr:nvSpPr>
        <xdr:cNvPr id="321" name="楕円 320"/>
        <xdr:cNvSpPr/>
      </xdr:nvSpPr>
      <xdr:spPr>
        <a:xfrm>
          <a:off x="7810500" y="659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2666</xdr:rowOff>
    </xdr:from>
    <xdr:ext cx="534377" cy="259045"/>
    <xdr:sp macro="" textlink="">
      <xdr:nvSpPr>
        <xdr:cNvPr id="322" name="テキスト ボックス 321"/>
        <xdr:cNvSpPr txBox="1"/>
      </xdr:nvSpPr>
      <xdr:spPr>
        <a:xfrm>
          <a:off x="7594111" y="668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76461</xdr:rowOff>
    </xdr:from>
    <xdr:to>
      <xdr:col>36</xdr:col>
      <xdr:colOff>165100</xdr:colOff>
      <xdr:row>39</xdr:row>
      <xdr:rowOff>6611</xdr:rowOff>
    </xdr:to>
    <xdr:sp macro="" textlink="">
      <xdr:nvSpPr>
        <xdr:cNvPr id="323" name="楕円 322"/>
        <xdr:cNvSpPr/>
      </xdr:nvSpPr>
      <xdr:spPr>
        <a:xfrm>
          <a:off x="6921500" y="659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169188</xdr:rowOff>
    </xdr:from>
    <xdr:ext cx="534377" cy="259045"/>
    <xdr:sp macro="" textlink="">
      <xdr:nvSpPr>
        <xdr:cNvPr id="324" name="テキスト ボックス 323"/>
        <xdr:cNvSpPr txBox="1"/>
      </xdr:nvSpPr>
      <xdr:spPr>
        <a:xfrm>
          <a:off x="6705111" y="668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5937</xdr:rowOff>
    </xdr:from>
    <xdr:to>
      <xdr:col>55</xdr:col>
      <xdr:colOff>0</xdr:colOff>
      <xdr:row>58</xdr:row>
      <xdr:rowOff>46971</xdr:rowOff>
    </xdr:to>
    <xdr:cxnSp macro="">
      <xdr:nvCxnSpPr>
        <xdr:cNvPr id="351" name="直線コネクタ 350"/>
        <xdr:cNvCxnSpPr/>
      </xdr:nvCxnSpPr>
      <xdr:spPr>
        <a:xfrm>
          <a:off x="9639300" y="9950037"/>
          <a:ext cx="8382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122514</xdr:rowOff>
    </xdr:from>
    <xdr:to>
      <xdr:col>50</xdr:col>
      <xdr:colOff>114300</xdr:colOff>
      <xdr:row>58</xdr:row>
      <xdr:rowOff>5937</xdr:rowOff>
    </xdr:to>
    <xdr:cxnSp macro="">
      <xdr:nvCxnSpPr>
        <xdr:cNvPr id="354" name="直線コネクタ 353"/>
        <xdr:cNvCxnSpPr/>
      </xdr:nvCxnSpPr>
      <xdr:spPr>
        <a:xfrm>
          <a:off x="8750300" y="9895164"/>
          <a:ext cx="889000" cy="5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122514</xdr:rowOff>
    </xdr:from>
    <xdr:to>
      <xdr:col>45</xdr:col>
      <xdr:colOff>177800</xdr:colOff>
      <xdr:row>57</xdr:row>
      <xdr:rowOff>135512</xdr:rowOff>
    </xdr:to>
    <xdr:cxnSp macro="">
      <xdr:nvCxnSpPr>
        <xdr:cNvPr id="357" name="直線コネクタ 356"/>
        <xdr:cNvCxnSpPr/>
      </xdr:nvCxnSpPr>
      <xdr:spPr>
        <a:xfrm flipV="1">
          <a:off x="7861300" y="9895164"/>
          <a:ext cx="8890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135512</xdr:rowOff>
    </xdr:from>
    <xdr:to>
      <xdr:col>41</xdr:col>
      <xdr:colOff>50800</xdr:colOff>
      <xdr:row>57</xdr:row>
      <xdr:rowOff>151889</xdr:rowOff>
    </xdr:to>
    <xdr:cxnSp macro="">
      <xdr:nvCxnSpPr>
        <xdr:cNvPr id="360" name="直線コネクタ 359"/>
        <xdr:cNvCxnSpPr/>
      </xdr:nvCxnSpPr>
      <xdr:spPr>
        <a:xfrm flipV="1">
          <a:off x="6972300" y="9908162"/>
          <a:ext cx="8890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167621</xdr:rowOff>
    </xdr:from>
    <xdr:to>
      <xdr:col>55</xdr:col>
      <xdr:colOff>50800</xdr:colOff>
      <xdr:row>58</xdr:row>
      <xdr:rowOff>97771</xdr:rowOff>
    </xdr:to>
    <xdr:sp macro="" textlink="">
      <xdr:nvSpPr>
        <xdr:cNvPr id="370" name="楕円 369"/>
        <xdr:cNvSpPr/>
      </xdr:nvSpPr>
      <xdr:spPr>
        <a:xfrm>
          <a:off x="10426700" y="99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82548</xdr:rowOff>
    </xdr:from>
    <xdr:ext cx="534377" cy="259045"/>
    <xdr:sp macro="" textlink="">
      <xdr:nvSpPr>
        <xdr:cNvPr id="371" name="普通建設事業費該当値テキスト"/>
        <xdr:cNvSpPr txBox="1"/>
      </xdr:nvSpPr>
      <xdr:spPr>
        <a:xfrm>
          <a:off x="10528300" y="985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126587</xdr:rowOff>
    </xdr:from>
    <xdr:to>
      <xdr:col>50</xdr:col>
      <xdr:colOff>165100</xdr:colOff>
      <xdr:row>58</xdr:row>
      <xdr:rowOff>56737</xdr:rowOff>
    </xdr:to>
    <xdr:sp macro="" textlink="">
      <xdr:nvSpPr>
        <xdr:cNvPr id="372" name="楕円 371"/>
        <xdr:cNvSpPr/>
      </xdr:nvSpPr>
      <xdr:spPr>
        <a:xfrm>
          <a:off x="9588500" y="989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47864</xdr:rowOff>
    </xdr:from>
    <xdr:ext cx="534377" cy="259045"/>
    <xdr:sp macro="" textlink="">
      <xdr:nvSpPr>
        <xdr:cNvPr id="373" name="テキスト ボックス 372"/>
        <xdr:cNvSpPr txBox="1"/>
      </xdr:nvSpPr>
      <xdr:spPr>
        <a:xfrm>
          <a:off x="9372111" y="999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71714</xdr:rowOff>
    </xdr:from>
    <xdr:to>
      <xdr:col>46</xdr:col>
      <xdr:colOff>38100</xdr:colOff>
      <xdr:row>58</xdr:row>
      <xdr:rowOff>1864</xdr:rowOff>
    </xdr:to>
    <xdr:sp macro="" textlink="">
      <xdr:nvSpPr>
        <xdr:cNvPr id="374" name="楕円 373"/>
        <xdr:cNvSpPr/>
      </xdr:nvSpPr>
      <xdr:spPr>
        <a:xfrm>
          <a:off x="8699500" y="984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164441</xdr:rowOff>
    </xdr:from>
    <xdr:ext cx="534377" cy="259045"/>
    <xdr:sp macro="" textlink="">
      <xdr:nvSpPr>
        <xdr:cNvPr id="375" name="テキスト ボックス 374"/>
        <xdr:cNvSpPr txBox="1"/>
      </xdr:nvSpPr>
      <xdr:spPr>
        <a:xfrm>
          <a:off x="8483111" y="993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84712</xdr:rowOff>
    </xdr:from>
    <xdr:to>
      <xdr:col>41</xdr:col>
      <xdr:colOff>101600</xdr:colOff>
      <xdr:row>58</xdr:row>
      <xdr:rowOff>14862</xdr:rowOff>
    </xdr:to>
    <xdr:sp macro="" textlink="">
      <xdr:nvSpPr>
        <xdr:cNvPr id="376" name="楕円 375"/>
        <xdr:cNvSpPr/>
      </xdr:nvSpPr>
      <xdr:spPr>
        <a:xfrm>
          <a:off x="7810500" y="985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5989</xdr:rowOff>
    </xdr:from>
    <xdr:ext cx="534377" cy="259045"/>
    <xdr:sp macro="" textlink="">
      <xdr:nvSpPr>
        <xdr:cNvPr id="377" name="テキスト ボックス 376"/>
        <xdr:cNvSpPr txBox="1"/>
      </xdr:nvSpPr>
      <xdr:spPr>
        <a:xfrm>
          <a:off x="7594111" y="995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101089</xdr:rowOff>
    </xdr:from>
    <xdr:to>
      <xdr:col>36</xdr:col>
      <xdr:colOff>165100</xdr:colOff>
      <xdr:row>58</xdr:row>
      <xdr:rowOff>31239</xdr:rowOff>
    </xdr:to>
    <xdr:sp macro="" textlink="">
      <xdr:nvSpPr>
        <xdr:cNvPr id="378" name="楕円 377"/>
        <xdr:cNvSpPr/>
      </xdr:nvSpPr>
      <xdr:spPr>
        <a:xfrm>
          <a:off x="6921500" y="987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22366</xdr:rowOff>
    </xdr:from>
    <xdr:ext cx="534377" cy="259045"/>
    <xdr:sp macro="" textlink="">
      <xdr:nvSpPr>
        <xdr:cNvPr id="379" name="テキスト ボックス 378"/>
        <xdr:cNvSpPr txBox="1"/>
      </xdr:nvSpPr>
      <xdr:spPr>
        <a:xfrm>
          <a:off x="6705111" y="996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32212</xdr:rowOff>
    </xdr:from>
    <xdr:to>
      <xdr:col>55</xdr:col>
      <xdr:colOff>0</xdr:colOff>
      <xdr:row>78</xdr:row>
      <xdr:rowOff>109324</xdr:rowOff>
    </xdr:to>
    <xdr:cxnSp macro="">
      <xdr:nvCxnSpPr>
        <xdr:cNvPr id="406" name="直線コネクタ 405"/>
        <xdr:cNvCxnSpPr/>
      </xdr:nvCxnSpPr>
      <xdr:spPr>
        <a:xfrm>
          <a:off x="9639300" y="13405312"/>
          <a:ext cx="838200" cy="7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120991</xdr:rowOff>
    </xdr:from>
    <xdr:to>
      <xdr:col>50</xdr:col>
      <xdr:colOff>114300</xdr:colOff>
      <xdr:row>78</xdr:row>
      <xdr:rowOff>32212</xdr:rowOff>
    </xdr:to>
    <xdr:cxnSp macro="">
      <xdr:nvCxnSpPr>
        <xdr:cNvPr id="409" name="直線コネクタ 408"/>
        <xdr:cNvCxnSpPr/>
      </xdr:nvCxnSpPr>
      <xdr:spPr>
        <a:xfrm>
          <a:off x="8750300" y="13322641"/>
          <a:ext cx="889000" cy="8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120991</xdr:rowOff>
    </xdr:from>
    <xdr:to>
      <xdr:col>45</xdr:col>
      <xdr:colOff>177800</xdr:colOff>
      <xdr:row>77</xdr:row>
      <xdr:rowOff>127127</xdr:rowOff>
    </xdr:to>
    <xdr:cxnSp macro="">
      <xdr:nvCxnSpPr>
        <xdr:cNvPr id="412" name="直線コネクタ 411"/>
        <xdr:cNvCxnSpPr/>
      </xdr:nvCxnSpPr>
      <xdr:spPr>
        <a:xfrm flipV="1">
          <a:off x="7861300" y="13322641"/>
          <a:ext cx="889000" cy="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70745</xdr:rowOff>
    </xdr:from>
    <xdr:to>
      <xdr:col>41</xdr:col>
      <xdr:colOff>50800</xdr:colOff>
      <xdr:row>77</xdr:row>
      <xdr:rowOff>127127</xdr:rowOff>
    </xdr:to>
    <xdr:cxnSp macro="">
      <xdr:nvCxnSpPr>
        <xdr:cNvPr id="415" name="直線コネクタ 414"/>
        <xdr:cNvCxnSpPr/>
      </xdr:nvCxnSpPr>
      <xdr:spPr>
        <a:xfrm>
          <a:off x="6972300" y="13272395"/>
          <a:ext cx="889000" cy="5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58524</xdr:rowOff>
    </xdr:from>
    <xdr:to>
      <xdr:col>55</xdr:col>
      <xdr:colOff>50800</xdr:colOff>
      <xdr:row>78</xdr:row>
      <xdr:rowOff>160124</xdr:rowOff>
    </xdr:to>
    <xdr:sp macro="" textlink="">
      <xdr:nvSpPr>
        <xdr:cNvPr id="425" name="楕円 424"/>
        <xdr:cNvSpPr/>
      </xdr:nvSpPr>
      <xdr:spPr>
        <a:xfrm>
          <a:off x="10426700" y="1343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144901</xdr:rowOff>
    </xdr:from>
    <xdr:ext cx="469744" cy="259045"/>
    <xdr:sp macro="" textlink="">
      <xdr:nvSpPr>
        <xdr:cNvPr id="426" name="普通建設事業費 （ うち新規整備　）該当値テキスト"/>
        <xdr:cNvSpPr txBox="1"/>
      </xdr:nvSpPr>
      <xdr:spPr>
        <a:xfrm>
          <a:off x="10528300" y="1334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152862</xdr:rowOff>
    </xdr:from>
    <xdr:to>
      <xdr:col>50</xdr:col>
      <xdr:colOff>165100</xdr:colOff>
      <xdr:row>78</xdr:row>
      <xdr:rowOff>83012</xdr:rowOff>
    </xdr:to>
    <xdr:sp macro="" textlink="">
      <xdr:nvSpPr>
        <xdr:cNvPr id="427" name="楕円 426"/>
        <xdr:cNvSpPr/>
      </xdr:nvSpPr>
      <xdr:spPr>
        <a:xfrm>
          <a:off x="9588500" y="1335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74139</xdr:rowOff>
    </xdr:from>
    <xdr:ext cx="534377" cy="259045"/>
    <xdr:sp macro="" textlink="">
      <xdr:nvSpPr>
        <xdr:cNvPr id="428" name="テキスト ボックス 427"/>
        <xdr:cNvSpPr txBox="1"/>
      </xdr:nvSpPr>
      <xdr:spPr>
        <a:xfrm>
          <a:off x="9372111" y="1344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70191</xdr:rowOff>
    </xdr:from>
    <xdr:to>
      <xdr:col>46</xdr:col>
      <xdr:colOff>38100</xdr:colOff>
      <xdr:row>78</xdr:row>
      <xdr:rowOff>341</xdr:rowOff>
    </xdr:to>
    <xdr:sp macro="" textlink="">
      <xdr:nvSpPr>
        <xdr:cNvPr id="429" name="楕円 428"/>
        <xdr:cNvSpPr/>
      </xdr:nvSpPr>
      <xdr:spPr>
        <a:xfrm>
          <a:off x="8699500" y="1327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162918</xdr:rowOff>
    </xdr:from>
    <xdr:ext cx="534377" cy="259045"/>
    <xdr:sp macro="" textlink="">
      <xdr:nvSpPr>
        <xdr:cNvPr id="430" name="テキスト ボックス 429"/>
        <xdr:cNvSpPr txBox="1"/>
      </xdr:nvSpPr>
      <xdr:spPr>
        <a:xfrm>
          <a:off x="8483111" y="1336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76327</xdr:rowOff>
    </xdr:from>
    <xdr:to>
      <xdr:col>41</xdr:col>
      <xdr:colOff>101600</xdr:colOff>
      <xdr:row>78</xdr:row>
      <xdr:rowOff>6477</xdr:rowOff>
    </xdr:to>
    <xdr:sp macro="" textlink="">
      <xdr:nvSpPr>
        <xdr:cNvPr id="431" name="楕円 430"/>
        <xdr:cNvSpPr/>
      </xdr:nvSpPr>
      <xdr:spPr>
        <a:xfrm>
          <a:off x="7810500" y="1327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169054</xdr:rowOff>
    </xdr:from>
    <xdr:ext cx="534377" cy="259045"/>
    <xdr:sp macro="" textlink="">
      <xdr:nvSpPr>
        <xdr:cNvPr id="432" name="テキスト ボックス 431"/>
        <xdr:cNvSpPr txBox="1"/>
      </xdr:nvSpPr>
      <xdr:spPr>
        <a:xfrm>
          <a:off x="7594111" y="1337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19945</xdr:rowOff>
    </xdr:from>
    <xdr:to>
      <xdr:col>36</xdr:col>
      <xdr:colOff>165100</xdr:colOff>
      <xdr:row>77</xdr:row>
      <xdr:rowOff>121545</xdr:rowOff>
    </xdr:to>
    <xdr:sp macro="" textlink="">
      <xdr:nvSpPr>
        <xdr:cNvPr id="433" name="楕円 432"/>
        <xdr:cNvSpPr/>
      </xdr:nvSpPr>
      <xdr:spPr>
        <a:xfrm>
          <a:off x="6921500" y="132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112672</xdr:rowOff>
    </xdr:from>
    <xdr:ext cx="534377" cy="259045"/>
    <xdr:sp macro="" textlink="">
      <xdr:nvSpPr>
        <xdr:cNvPr id="434" name="テキスト ボックス 433"/>
        <xdr:cNvSpPr txBox="1"/>
      </xdr:nvSpPr>
      <xdr:spPr>
        <a:xfrm>
          <a:off x="6705111" y="1331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130828</xdr:rowOff>
    </xdr:from>
    <xdr:to>
      <xdr:col>55</xdr:col>
      <xdr:colOff>0</xdr:colOff>
      <xdr:row>99</xdr:row>
      <xdr:rowOff>2529</xdr:rowOff>
    </xdr:to>
    <xdr:cxnSp macro="">
      <xdr:nvCxnSpPr>
        <xdr:cNvPr id="465" name="直線コネクタ 464"/>
        <xdr:cNvCxnSpPr/>
      </xdr:nvCxnSpPr>
      <xdr:spPr>
        <a:xfrm>
          <a:off x="9639300" y="16932928"/>
          <a:ext cx="838200" cy="4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130828</xdr:rowOff>
    </xdr:from>
    <xdr:to>
      <xdr:col>50</xdr:col>
      <xdr:colOff>114300</xdr:colOff>
      <xdr:row>99</xdr:row>
      <xdr:rowOff>15559</xdr:rowOff>
    </xdr:to>
    <xdr:cxnSp macro="">
      <xdr:nvCxnSpPr>
        <xdr:cNvPr id="468" name="直線コネクタ 467"/>
        <xdr:cNvCxnSpPr/>
      </xdr:nvCxnSpPr>
      <xdr:spPr>
        <a:xfrm flipV="1">
          <a:off x="8750300" y="16932928"/>
          <a:ext cx="889000" cy="5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145785</xdr:rowOff>
    </xdr:from>
    <xdr:to>
      <xdr:col>45</xdr:col>
      <xdr:colOff>177800</xdr:colOff>
      <xdr:row>99</xdr:row>
      <xdr:rowOff>15559</xdr:rowOff>
    </xdr:to>
    <xdr:cxnSp macro="">
      <xdr:nvCxnSpPr>
        <xdr:cNvPr id="471" name="直線コネクタ 470"/>
        <xdr:cNvCxnSpPr/>
      </xdr:nvCxnSpPr>
      <xdr:spPr>
        <a:xfrm>
          <a:off x="7861300" y="16947885"/>
          <a:ext cx="8890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145785</xdr:rowOff>
    </xdr:from>
    <xdr:to>
      <xdr:col>41</xdr:col>
      <xdr:colOff>50800</xdr:colOff>
      <xdr:row>99</xdr:row>
      <xdr:rowOff>50023</xdr:rowOff>
    </xdr:to>
    <xdr:cxnSp macro="">
      <xdr:nvCxnSpPr>
        <xdr:cNvPr id="474" name="直線コネクタ 473"/>
        <xdr:cNvCxnSpPr/>
      </xdr:nvCxnSpPr>
      <xdr:spPr>
        <a:xfrm flipV="1">
          <a:off x="6972300" y="16947885"/>
          <a:ext cx="889000" cy="7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123179</xdr:rowOff>
    </xdr:from>
    <xdr:to>
      <xdr:col>55</xdr:col>
      <xdr:colOff>50800</xdr:colOff>
      <xdr:row>99</xdr:row>
      <xdr:rowOff>53329</xdr:rowOff>
    </xdr:to>
    <xdr:sp macro="" textlink="">
      <xdr:nvSpPr>
        <xdr:cNvPr id="484" name="楕円 483"/>
        <xdr:cNvSpPr/>
      </xdr:nvSpPr>
      <xdr:spPr>
        <a:xfrm>
          <a:off x="10426700" y="1692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38106</xdr:rowOff>
    </xdr:from>
    <xdr:ext cx="469744" cy="259045"/>
    <xdr:sp macro="" textlink="">
      <xdr:nvSpPr>
        <xdr:cNvPr id="485" name="普通建設事業費 （ うち更新整備　）該当値テキスト"/>
        <xdr:cNvSpPr txBox="1"/>
      </xdr:nvSpPr>
      <xdr:spPr>
        <a:xfrm>
          <a:off x="10528300" y="1684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80028</xdr:rowOff>
    </xdr:from>
    <xdr:to>
      <xdr:col>50</xdr:col>
      <xdr:colOff>165100</xdr:colOff>
      <xdr:row>99</xdr:row>
      <xdr:rowOff>10178</xdr:rowOff>
    </xdr:to>
    <xdr:sp macro="" textlink="">
      <xdr:nvSpPr>
        <xdr:cNvPr id="486" name="楕円 485"/>
        <xdr:cNvSpPr/>
      </xdr:nvSpPr>
      <xdr:spPr>
        <a:xfrm>
          <a:off x="9588500" y="1688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1305</xdr:rowOff>
    </xdr:from>
    <xdr:ext cx="534377" cy="259045"/>
    <xdr:sp macro="" textlink="">
      <xdr:nvSpPr>
        <xdr:cNvPr id="487" name="テキスト ボックス 486"/>
        <xdr:cNvSpPr txBox="1"/>
      </xdr:nvSpPr>
      <xdr:spPr>
        <a:xfrm>
          <a:off x="9372111" y="1697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136209</xdr:rowOff>
    </xdr:from>
    <xdr:to>
      <xdr:col>46</xdr:col>
      <xdr:colOff>38100</xdr:colOff>
      <xdr:row>99</xdr:row>
      <xdr:rowOff>66359</xdr:rowOff>
    </xdr:to>
    <xdr:sp macro="" textlink="">
      <xdr:nvSpPr>
        <xdr:cNvPr id="488" name="楕円 487"/>
        <xdr:cNvSpPr/>
      </xdr:nvSpPr>
      <xdr:spPr>
        <a:xfrm>
          <a:off x="8699500" y="1693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57486</xdr:rowOff>
    </xdr:from>
    <xdr:ext cx="469744" cy="259045"/>
    <xdr:sp macro="" textlink="">
      <xdr:nvSpPr>
        <xdr:cNvPr id="489" name="テキスト ボックス 488"/>
        <xdr:cNvSpPr txBox="1"/>
      </xdr:nvSpPr>
      <xdr:spPr>
        <a:xfrm>
          <a:off x="8515428" y="1703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94985</xdr:rowOff>
    </xdr:from>
    <xdr:to>
      <xdr:col>41</xdr:col>
      <xdr:colOff>101600</xdr:colOff>
      <xdr:row>99</xdr:row>
      <xdr:rowOff>25135</xdr:rowOff>
    </xdr:to>
    <xdr:sp macro="" textlink="">
      <xdr:nvSpPr>
        <xdr:cNvPr id="490" name="楕円 489"/>
        <xdr:cNvSpPr/>
      </xdr:nvSpPr>
      <xdr:spPr>
        <a:xfrm>
          <a:off x="7810500" y="168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16262</xdr:rowOff>
    </xdr:from>
    <xdr:ext cx="534377" cy="259045"/>
    <xdr:sp macro="" textlink="">
      <xdr:nvSpPr>
        <xdr:cNvPr id="491" name="テキスト ボックス 490"/>
        <xdr:cNvSpPr txBox="1"/>
      </xdr:nvSpPr>
      <xdr:spPr>
        <a:xfrm>
          <a:off x="7594111" y="1698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170673</xdr:rowOff>
    </xdr:from>
    <xdr:to>
      <xdr:col>36</xdr:col>
      <xdr:colOff>165100</xdr:colOff>
      <xdr:row>99</xdr:row>
      <xdr:rowOff>100823</xdr:rowOff>
    </xdr:to>
    <xdr:sp macro="" textlink="">
      <xdr:nvSpPr>
        <xdr:cNvPr id="492" name="楕円 491"/>
        <xdr:cNvSpPr/>
      </xdr:nvSpPr>
      <xdr:spPr>
        <a:xfrm>
          <a:off x="6921500" y="1697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91950</xdr:rowOff>
    </xdr:from>
    <xdr:ext cx="469744" cy="259045"/>
    <xdr:sp macro="" textlink="">
      <xdr:nvSpPr>
        <xdr:cNvPr id="493" name="テキスト ボックス 492"/>
        <xdr:cNvSpPr txBox="1"/>
      </xdr:nvSpPr>
      <xdr:spPr>
        <a:xfrm>
          <a:off x="6737428" y="1706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8179</xdr:rowOff>
    </xdr:from>
    <xdr:to>
      <xdr:col>85</xdr:col>
      <xdr:colOff>127000</xdr:colOff>
      <xdr:row>39</xdr:row>
      <xdr:rowOff>38430</xdr:rowOff>
    </xdr:to>
    <xdr:cxnSp macro="">
      <xdr:nvCxnSpPr>
        <xdr:cNvPr id="522" name="直線コネクタ 521"/>
        <xdr:cNvCxnSpPr/>
      </xdr:nvCxnSpPr>
      <xdr:spPr>
        <a:xfrm>
          <a:off x="15481300" y="6694729"/>
          <a:ext cx="8382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8179</xdr:rowOff>
    </xdr:from>
    <xdr:to>
      <xdr:col>81</xdr:col>
      <xdr:colOff>50800</xdr:colOff>
      <xdr:row>39</xdr:row>
      <xdr:rowOff>43929</xdr:rowOff>
    </xdr:to>
    <xdr:cxnSp macro="">
      <xdr:nvCxnSpPr>
        <xdr:cNvPr id="525" name="直線コネクタ 524"/>
        <xdr:cNvCxnSpPr/>
      </xdr:nvCxnSpPr>
      <xdr:spPr>
        <a:xfrm flipV="1">
          <a:off x="14592300" y="6694729"/>
          <a:ext cx="889000" cy="3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43637</xdr:rowOff>
    </xdr:from>
    <xdr:to>
      <xdr:col>76</xdr:col>
      <xdr:colOff>114300</xdr:colOff>
      <xdr:row>39</xdr:row>
      <xdr:rowOff>43929</xdr:rowOff>
    </xdr:to>
    <xdr:cxnSp macro="">
      <xdr:nvCxnSpPr>
        <xdr:cNvPr id="528" name="直線コネクタ 527"/>
        <xdr:cNvCxnSpPr/>
      </xdr:nvCxnSpPr>
      <xdr:spPr>
        <a:xfrm>
          <a:off x="13703300" y="6730187"/>
          <a:ext cx="8890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34913</xdr:rowOff>
    </xdr:from>
    <xdr:to>
      <xdr:col>71</xdr:col>
      <xdr:colOff>177800</xdr:colOff>
      <xdr:row>39</xdr:row>
      <xdr:rowOff>43637</xdr:rowOff>
    </xdr:to>
    <xdr:cxnSp macro="">
      <xdr:nvCxnSpPr>
        <xdr:cNvPr id="531" name="直線コネクタ 530"/>
        <xdr:cNvCxnSpPr/>
      </xdr:nvCxnSpPr>
      <xdr:spPr>
        <a:xfrm>
          <a:off x="12814300" y="6721463"/>
          <a:ext cx="889000" cy="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159080</xdr:rowOff>
    </xdr:from>
    <xdr:to>
      <xdr:col>85</xdr:col>
      <xdr:colOff>177800</xdr:colOff>
      <xdr:row>39</xdr:row>
      <xdr:rowOff>89230</xdr:rowOff>
    </xdr:to>
    <xdr:sp macro="" textlink="">
      <xdr:nvSpPr>
        <xdr:cNvPr id="541" name="楕円 540"/>
        <xdr:cNvSpPr/>
      </xdr:nvSpPr>
      <xdr:spPr>
        <a:xfrm>
          <a:off x="16268700" y="66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74007</xdr:rowOff>
    </xdr:from>
    <xdr:ext cx="378565" cy="259045"/>
    <xdr:sp macro="" textlink="">
      <xdr:nvSpPr>
        <xdr:cNvPr id="542" name="災害復旧事業費該当値テキスト"/>
        <xdr:cNvSpPr txBox="1"/>
      </xdr:nvSpPr>
      <xdr:spPr>
        <a:xfrm>
          <a:off x="16370300" y="6589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128829</xdr:rowOff>
    </xdr:from>
    <xdr:to>
      <xdr:col>81</xdr:col>
      <xdr:colOff>101600</xdr:colOff>
      <xdr:row>39</xdr:row>
      <xdr:rowOff>58979</xdr:rowOff>
    </xdr:to>
    <xdr:sp macro="" textlink="">
      <xdr:nvSpPr>
        <xdr:cNvPr id="543" name="楕円 542"/>
        <xdr:cNvSpPr/>
      </xdr:nvSpPr>
      <xdr:spPr>
        <a:xfrm>
          <a:off x="15430500" y="6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50106</xdr:rowOff>
    </xdr:from>
    <xdr:ext cx="469744" cy="259045"/>
    <xdr:sp macro="" textlink="">
      <xdr:nvSpPr>
        <xdr:cNvPr id="544" name="テキスト ボックス 543"/>
        <xdr:cNvSpPr txBox="1"/>
      </xdr:nvSpPr>
      <xdr:spPr>
        <a:xfrm>
          <a:off x="15246428" y="673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164579</xdr:rowOff>
    </xdr:from>
    <xdr:to>
      <xdr:col>76</xdr:col>
      <xdr:colOff>165100</xdr:colOff>
      <xdr:row>39</xdr:row>
      <xdr:rowOff>94729</xdr:rowOff>
    </xdr:to>
    <xdr:sp macro="" textlink="">
      <xdr:nvSpPr>
        <xdr:cNvPr id="545" name="楕円 544"/>
        <xdr:cNvSpPr/>
      </xdr:nvSpPr>
      <xdr:spPr>
        <a:xfrm>
          <a:off x="14541500" y="66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85856</xdr:rowOff>
    </xdr:from>
    <xdr:ext cx="313932" cy="259045"/>
    <xdr:sp macro="" textlink="">
      <xdr:nvSpPr>
        <xdr:cNvPr id="546" name="テキスト ボックス 545"/>
        <xdr:cNvSpPr txBox="1"/>
      </xdr:nvSpPr>
      <xdr:spPr>
        <a:xfrm>
          <a:off x="14435333" y="6772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164287</xdr:rowOff>
    </xdr:from>
    <xdr:to>
      <xdr:col>72</xdr:col>
      <xdr:colOff>38100</xdr:colOff>
      <xdr:row>39</xdr:row>
      <xdr:rowOff>94437</xdr:rowOff>
    </xdr:to>
    <xdr:sp macro="" textlink="">
      <xdr:nvSpPr>
        <xdr:cNvPr id="547" name="楕円 546"/>
        <xdr:cNvSpPr/>
      </xdr:nvSpPr>
      <xdr:spPr>
        <a:xfrm>
          <a:off x="13652500" y="66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85564</xdr:rowOff>
    </xdr:from>
    <xdr:ext cx="313932" cy="259045"/>
    <xdr:sp macro="" textlink="">
      <xdr:nvSpPr>
        <xdr:cNvPr id="548" name="テキスト ボックス 547"/>
        <xdr:cNvSpPr txBox="1"/>
      </xdr:nvSpPr>
      <xdr:spPr>
        <a:xfrm>
          <a:off x="13546333" y="67721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155563</xdr:rowOff>
    </xdr:from>
    <xdr:to>
      <xdr:col>67</xdr:col>
      <xdr:colOff>101600</xdr:colOff>
      <xdr:row>39</xdr:row>
      <xdr:rowOff>85713</xdr:rowOff>
    </xdr:to>
    <xdr:sp macro="" textlink="">
      <xdr:nvSpPr>
        <xdr:cNvPr id="549" name="楕円 548"/>
        <xdr:cNvSpPr/>
      </xdr:nvSpPr>
      <xdr:spPr>
        <a:xfrm>
          <a:off x="12763500" y="667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76840</xdr:rowOff>
    </xdr:from>
    <xdr:ext cx="378565" cy="259045"/>
    <xdr:sp macro="" textlink="">
      <xdr:nvSpPr>
        <xdr:cNvPr id="550" name="テキスト ボックス 549"/>
        <xdr:cNvSpPr txBox="1"/>
      </xdr:nvSpPr>
      <xdr:spPr>
        <a:xfrm>
          <a:off x="12625017" y="676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4319</xdr:rowOff>
    </xdr:from>
    <xdr:to>
      <xdr:col>85</xdr:col>
      <xdr:colOff>127000</xdr:colOff>
      <xdr:row>79</xdr:row>
      <xdr:rowOff>9992</xdr:rowOff>
    </xdr:to>
    <xdr:cxnSp macro="">
      <xdr:nvCxnSpPr>
        <xdr:cNvPr id="632" name="直線コネクタ 631"/>
        <xdr:cNvCxnSpPr/>
      </xdr:nvCxnSpPr>
      <xdr:spPr>
        <a:xfrm flipV="1">
          <a:off x="15481300" y="13548869"/>
          <a:ext cx="838200" cy="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9992</xdr:rowOff>
    </xdr:from>
    <xdr:to>
      <xdr:col>81</xdr:col>
      <xdr:colOff>50800</xdr:colOff>
      <xdr:row>79</xdr:row>
      <xdr:rowOff>15985</xdr:rowOff>
    </xdr:to>
    <xdr:cxnSp macro="">
      <xdr:nvCxnSpPr>
        <xdr:cNvPr id="635" name="直線コネクタ 634"/>
        <xdr:cNvCxnSpPr/>
      </xdr:nvCxnSpPr>
      <xdr:spPr>
        <a:xfrm flipV="1">
          <a:off x="14592300" y="13554542"/>
          <a:ext cx="8890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15985</xdr:rowOff>
    </xdr:from>
    <xdr:to>
      <xdr:col>76</xdr:col>
      <xdr:colOff>114300</xdr:colOff>
      <xdr:row>79</xdr:row>
      <xdr:rowOff>21769</xdr:rowOff>
    </xdr:to>
    <xdr:cxnSp macro="">
      <xdr:nvCxnSpPr>
        <xdr:cNvPr id="638" name="直線コネクタ 637"/>
        <xdr:cNvCxnSpPr/>
      </xdr:nvCxnSpPr>
      <xdr:spPr>
        <a:xfrm flipV="1">
          <a:off x="13703300" y="13560535"/>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21769</xdr:rowOff>
    </xdr:from>
    <xdr:to>
      <xdr:col>71</xdr:col>
      <xdr:colOff>177800</xdr:colOff>
      <xdr:row>79</xdr:row>
      <xdr:rowOff>28074</xdr:rowOff>
    </xdr:to>
    <xdr:cxnSp macro="">
      <xdr:nvCxnSpPr>
        <xdr:cNvPr id="641" name="直線コネクタ 640"/>
        <xdr:cNvCxnSpPr/>
      </xdr:nvCxnSpPr>
      <xdr:spPr>
        <a:xfrm flipV="1">
          <a:off x="12814300" y="13566319"/>
          <a:ext cx="889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124969</xdr:rowOff>
    </xdr:from>
    <xdr:to>
      <xdr:col>85</xdr:col>
      <xdr:colOff>177800</xdr:colOff>
      <xdr:row>79</xdr:row>
      <xdr:rowOff>55119</xdr:rowOff>
    </xdr:to>
    <xdr:sp macro="" textlink="">
      <xdr:nvSpPr>
        <xdr:cNvPr id="651" name="楕円 650"/>
        <xdr:cNvSpPr/>
      </xdr:nvSpPr>
      <xdr:spPr>
        <a:xfrm>
          <a:off x="16268700" y="134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39896</xdr:rowOff>
    </xdr:from>
    <xdr:ext cx="534377" cy="259045"/>
    <xdr:sp macro="" textlink="">
      <xdr:nvSpPr>
        <xdr:cNvPr id="652" name="公債費該当値テキスト"/>
        <xdr:cNvSpPr txBox="1"/>
      </xdr:nvSpPr>
      <xdr:spPr>
        <a:xfrm>
          <a:off x="16370300" y="134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130642</xdr:rowOff>
    </xdr:from>
    <xdr:to>
      <xdr:col>81</xdr:col>
      <xdr:colOff>101600</xdr:colOff>
      <xdr:row>79</xdr:row>
      <xdr:rowOff>60792</xdr:rowOff>
    </xdr:to>
    <xdr:sp macro="" textlink="">
      <xdr:nvSpPr>
        <xdr:cNvPr id="653" name="楕円 652"/>
        <xdr:cNvSpPr/>
      </xdr:nvSpPr>
      <xdr:spPr>
        <a:xfrm>
          <a:off x="15430500" y="1350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51919</xdr:rowOff>
    </xdr:from>
    <xdr:ext cx="534377" cy="259045"/>
    <xdr:sp macro="" textlink="">
      <xdr:nvSpPr>
        <xdr:cNvPr id="654" name="テキスト ボックス 653"/>
        <xdr:cNvSpPr txBox="1"/>
      </xdr:nvSpPr>
      <xdr:spPr>
        <a:xfrm>
          <a:off x="15214111" y="1359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136635</xdr:rowOff>
    </xdr:from>
    <xdr:to>
      <xdr:col>76</xdr:col>
      <xdr:colOff>165100</xdr:colOff>
      <xdr:row>79</xdr:row>
      <xdr:rowOff>66785</xdr:rowOff>
    </xdr:to>
    <xdr:sp macro="" textlink="">
      <xdr:nvSpPr>
        <xdr:cNvPr id="655" name="楕円 654"/>
        <xdr:cNvSpPr/>
      </xdr:nvSpPr>
      <xdr:spPr>
        <a:xfrm>
          <a:off x="14541500" y="135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57912</xdr:rowOff>
    </xdr:from>
    <xdr:ext cx="534377" cy="259045"/>
    <xdr:sp macro="" textlink="">
      <xdr:nvSpPr>
        <xdr:cNvPr id="656" name="テキスト ボックス 655"/>
        <xdr:cNvSpPr txBox="1"/>
      </xdr:nvSpPr>
      <xdr:spPr>
        <a:xfrm>
          <a:off x="14325111" y="136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142419</xdr:rowOff>
    </xdr:from>
    <xdr:to>
      <xdr:col>72</xdr:col>
      <xdr:colOff>38100</xdr:colOff>
      <xdr:row>79</xdr:row>
      <xdr:rowOff>72569</xdr:rowOff>
    </xdr:to>
    <xdr:sp macro="" textlink="">
      <xdr:nvSpPr>
        <xdr:cNvPr id="657" name="楕円 656"/>
        <xdr:cNvSpPr/>
      </xdr:nvSpPr>
      <xdr:spPr>
        <a:xfrm>
          <a:off x="13652500" y="135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63696</xdr:rowOff>
    </xdr:from>
    <xdr:ext cx="534377" cy="259045"/>
    <xdr:sp macro="" textlink="">
      <xdr:nvSpPr>
        <xdr:cNvPr id="658" name="テキスト ボックス 657"/>
        <xdr:cNvSpPr txBox="1"/>
      </xdr:nvSpPr>
      <xdr:spPr>
        <a:xfrm>
          <a:off x="13436111" y="136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148724</xdr:rowOff>
    </xdr:from>
    <xdr:to>
      <xdr:col>67</xdr:col>
      <xdr:colOff>101600</xdr:colOff>
      <xdr:row>79</xdr:row>
      <xdr:rowOff>78874</xdr:rowOff>
    </xdr:to>
    <xdr:sp macro="" textlink="">
      <xdr:nvSpPr>
        <xdr:cNvPr id="659" name="楕円 658"/>
        <xdr:cNvSpPr/>
      </xdr:nvSpPr>
      <xdr:spPr>
        <a:xfrm>
          <a:off x="12763500" y="135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70001</xdr:rowOff>
    </xdr:from>
    <xdr:ext cx="534377" cy="259045"/>
    <xdr:sp macro="" textlink="">
      <xdr:nvSpPr>
        <xdr:cNvPr id="660" name="テキスト ボックス 659"/>
        <xdr:cNvSpPr txBox="1"/>
      </xdr:nvSpPr>
      <xdr:spPr>
        <a:xfrm>
          <a:off x="12547111" y="136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122131</xdr:rowOff>
    </xdr:from>
    <xdr:to>
      <xdr:col>85</xdr:col>
      <xdr:colOff>127000</xdr:colOff>
      <xdr:row>98</xdr:row>
      <xdr:rowOff>139441</xdr:rowOff>
    </xdr:to>
    <xdr:cxnSp macro="">
      <xdr:nvCxnSpPr>
        <xdr:cNvPr id="687" name="直線コネクタ 686"/>
        <xdr:cNvCxnSpPr/>
      </xdr:nvCxnSpPr>
      <xdr:spPr>
        <a:xfrm>
          <a:off x="15481300" y="16924231"/>
          <a:ext cx="838200" cy="1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122131</xdr:rowOff>
    </xdr:from>
    <xdr:to>
      <xdr:col>81</xdr:col>
      <xdr:colOff>50800</xdr:colOff>
      <xdr:row>98</xdr:row>
      <xdr:rowOff>139689</xdr:rowOff>
    </xdr:to>
    <xdr:cxnSp macro="">
      <xdr:nvCxnSpPr>
        <xdr:cNvPr id="690" name="直線コネクタ 689"/>
        <xdr:cNvCxnSpPr/>
      </xdr:nvCxnSpPr>
      <xdr:spPr>
        <a:xfrm flipV="1">
          <a:off x="14592300" y="16924231"/>
          <a:ext cx="889000" cy="1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139681</xdr:rowOff>
    </xdr:from>
    <xdr:to>
      <xdr:col>76</xdr:col>
      <xdr:colOff>114300</xdr:colOff>
      <xdr:row>98</xdr:row>
      <xdr:rowOff>139689</xdr:rowOff>
    </xdr:to>
    <xdr:cxnSp macro="">
      <xdr:nvCxnSpPr>
        <xdr:cNvPr id="693" name="直線コネクタ 692"/>
        <xdr:cNvCxnSpPr/>
      </xdr:nvCxnSpPr>
      <xdr:spPr>
        <a:xfrm>
          <a:off x="13703300" y="16941781"/>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125952</xdr:rowOff>
    </xdr:from>
    <xdr:to>
      <xdr:col>71</xdr:col>
      <xdr:colOff>177800</xdr:colOff>
      <xdr:row>98</xdr:row>
      <xdr:rowOff>139681</xdr:rowOff>
    </xdr:to>
    <xdr:cxnSp macro="">
      <xdr:nvCxnSpPr>
        <xdr:cNvPr id="696" name="直線コネクタ 695"/>
        <xdr:cNvCxnSpPr/>
      </xdr:nvCxnSpPr>
      <xdr:spPr>
        <a:xfrm>
          <a:off x="12814300" y="16928052"/>
          <a:ext cx="889000" cy="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88641</xdr:rowOff>
    </xdr:from>
    <xdr:to>
      <xdr:col>85</xdr:col>
      <xdr:colOff>177800</xdr:colOff>
      <xdr:row>99</xdr:row>
      <xdr:rowOff>18791</xdr:rowOff>
    </xdr:to>
    <xdr:sp macro="" textlink="">
      <xdr:nvSpPr>
        <xdr:cNvPr id="706" name="楕円 705"/>
        <xdr:cNvSpPr/>
      </xdr:nvSpPr>
      <xdr:spPr>
        <a:xfrm>
          <a:off x="16268700" y="168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3568</xdr:rowOff>
    </xdr:from>
    <xdr:ext cx="378565" cy="259045"/>
    <xdr:sp macro="" textlink="">
      <xdr:nvSpPr>
        <xdr:cNvPr id="707" name="積立金該当値テキスト"/>
        <xdr:cNvSpPr txBox="1"/>
      </xdr:nvSpPr>
      <xdr:spPr>
        <a:xfrm>
          <a:off x="16370300" y="16805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71331</xdr:rowOff>
    </xdr:from>
    <xdr:to>
      <xdr:col>81</xdr:col>
      <xdr:colOff>101600</xdr:colOff>
      <xdr:row>99</xdr:row>
      <xdr:rowOff>1481</xdr:rowOff>
    </xdr:to>
    <xdr:sp macro="" textlink="">
      <xdr:nvSpPr>
        <xdr:cNvPr id="708" name="楕円 707"/>
        <xdr:cNvSpPr/>
      </xdr:nvSpPr>
      <xdr:spPr>
        <a:xfrm>
          <a:off x="15430500" y="1687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164058</xdr:rowOff>
    </xdr:from>
    <xdr:ext cx="469744" cy="259045"/>
    <xdr:sp macro="" textlink="">
      <xdr:nvSpPr>
        <xdr:cNvPr id="709" name="テキスト ボックス 708"/>
        <xdr:cNvSpPr txBox="1"/>
      </xdr:nvSpPr>
      <xdr:spPr>
        <a:xfrm>
          <a:off x="15246428" y="1696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88889</xdr:rowOff>
    </xdr:from>
    <xdr:to>
      <xdr:col>76</xdr:col>
      <xdr:colOff>165100</xdr:colOff>
      <xdr:row>99</xdr:row>
      <xdr:rowOff>19039</xdr:rowOff>
    </xdr:to>
    <xdr:sp macro="" textlink="">
      <xdr:nvSpPr>
        <xdr:cNvPr id="710" name="楕円 709"/>
        <xdr:cNvSpPr/>
      </xdr:nvSpPr>
      <xdr:spPr>
        <a:xfrm>
          <a:off x="14541500" y="1689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99</xdr:row>
      <xdr:rowOff>10166</xdr:rowOff>
    </xdr:from>
    <xdr:ext cx="249299" cy="259045"/>
    <xdr:sp macro="" textlink="">
      <xdr:nvSpPr>
        <xdr:cNvPr id="711" name="テキスト ボックス 710"/>
        <xdr:cNvSpPr txBox="1"/>
      </xdr:nvSpPr>
      <xdr:spPr>
        <a:xfrm>
          <a:off x="14467650" y="169837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88881</xdr:rowOff>
    </xdr:from>
    <xdr:to>
      <xdr:col>72</xdr:col>
      <xdr:colOff>38100</xdr:colOff>
      <xdr:row>99</xdr:row>
      <xdr:rowOff>19031</xdr:rowOff>
    </xdr:to>
    <xdr:sp macro="" textlink="">
      <xdr:nvSpPr>
        <xdr:cNvPr id="712" name="楕円 711"/>
        <xdr:cNvSpPr/>
      </xdr:nvSpPr>
      <xdr:spPr>
        <a:xfrm>
          <a:off x="13652500" y="168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99</xdr:row>
      <xdr:rowOff>10158</xdr:rowOff>
    </xdr:from>
    <xdr:ext cx="249299" cy="259045"/>
    <xdr:sp macro="" textlink="">
      <xdr:nvSpPr>
        <xdr:cNvPr id="713" name="テキスト ボックス 712"/>
        <xdr:cNvSpPr txBox="1"/>
      </xdr:nvSpPr>
      <xdr:spPr>
        <a:xfrm>
          <a:off x="13578650" y="169837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75152</xdr:rowOff>
    </xdr:from>
    <xdr:to>
      <xdr:col>67</xdr:col>
      <xdr:colOff>101600</xdr:colOff>
      <xdr:row>99</xdr:row>
      <xdr:rowOff>5302</xdr:rowOff>
    </xdr:to>
    <xdr:sp macro="" textlink="">
      <xdr:nvSpPr>
        <xdr:cNvPr id="714" name="楕円 713"/>
        <xdr:cNvSpPr/>
      </xdr:nvSpPr>
      <xdr:spPr>
        <a:xfrm>
          <a:off x="12763500" y="1687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167879</xdr:rowOff>
    </xdr:from>
    <xdr:ext cx="469744" cy="259045"/>
    <xdr:sp macro="" textlink="">
      <xdr:nvSpPr>
        <xdr:cNvPr id="715" name="テキスト ボックス 714"/>
        <xdr:cNvSpPr txBox="1"/>
      </xdr:nvSpPr>
      <xdr:spPr>
        <a:xfrm>
          <a:off x="12579428" y="1696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118120</xdr:rowOff>
    </xdr:from>
    <xdr:to>
      <xdr:col>116</xdr:col>
      <xdr:colOff>63500</xdr:colOff>
      <xdr:row>38</xdr:row>
      <xdr:rowOff>57038</xdr:rowOff>
    </xdr:to>
    <xdr:cxnSp macro="">
      <xdr:nvCxnSpPr>
        <xdr:cNvPr id="742" name="直線コネクタ 741"/>
        <xdr:cNvCxnSpPr/>
      </xdr:nvCxnSpPr>
      <xdr:spPr>
        <a:xfrm flipV="1">
          <a:off x="21323300" y="6461770"/>
          <a:ext cx="838200" cy="11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57038</xdr:rowOff>
    </xdr:from>
    <xdr:to>
      <xdr:col>111</xdr:col>
      <xdr:colOff>177800</xdr:colOff>
      <xdr:row>38</xdr:row>
      <xdr:rowOff>68422</xdr:rowOff>
    </xdr:to>
    <xdr:cxnSp macro="">
      <xdr:nvCxnSpPr>
        <xdr:cNvPr id="745" name="直線コネクタ 744"/>
        <xdr:cNvCxnSpPr/>
      </xdr:nvCxnSpPr>
      <xdr:spPr>
        <a:xfrm flipV="1">
          <a:off x="20434300" y="6572138"/>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66319</xdr:rowOff>
    </xdr:from>
    <xdr:to>
      <xdr:col>107</xdr:col>
      <xdr:colOff>50800</xdr:colOff>
      <xdr:row>38</xdr:row>
      <xdr:rowOff>68422</xdr:rowOff>
    </xdr:to>
    <xdr:cxnSp macro="">
      <xdr:nvCxnSpPr>
        <xdr:cNvPr id="748" name="直線コネクタ 747"/>
        <xdr:cNvCxnSpPr/>
      </xdr:nvCxnSpPr>
      <xdr:spPr>
        <a:xfrm>
          <a:off x="19545300" y="6581419"/>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66319</xdr:rowOff>
    </xdr:from>
    <xdr:to>
      <xdr:col>102</xdr:col>
      <xdr:colOff>114300</xdr:colOff>
      <xdr:row>38</xdr:row>
      <xdr:rowOff>69291</xdr:rowOff>
    </xdr:to>
    <xdr:cxnSp macro="">
      <xdr:nvCxnSpPr>
        <xdr:cNvPr id="751" name="直線コネクタ 750"/>
        <xdr:cNvCxnSpPr/>
      </xdr:nvCxnSpPr>
      <xdr:spPr>
        <a:xfrm flipV="1">
          <a:off x="18656300" y="658141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67320</xdr:rowOff>
    </xdr:from>
    <xdr:to>
      <xdr:col>116</xdr:col>
      <xdr:colOff>114300</xdr:colOff>
      <xdr:row>37</xdr:row>
      <xdr:rowOff>168920</xdr:rowOff>
    </xdr:to>
    <xdr:sp macro="" textlink="">
      <xdr:nvSpPr>
        <xdr:cNvPr id="761" name="楕円 760"/>
        <xdr:cNvSpPr/>
      </xdr:nvSpPr>
      <xdr:spPr>
        <a:xfrm>
          <a:off x="22110700" y="64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90197</xdr:rowOff>
    </xdr:from>
    <xdr:ext cx="469744" cy="259045"/>
    <xdr:sp macro="" textlink="">
      <xdr:nvSpPr>
        <xdr:cNvPr id="762" name="投資及び出資金該当値テキスト"/>
        <xdr:cNvSpPr txBox="1"/>
      </xdr:nvSpPr>
      <xdr:spPr>
        <a:xfrm>
          <a:off x="22212300" y="62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6238</xdr:rowOff>
    </xdr:from>
    <xdr:to>
      <xdr:col>112</xdr:col>
      <xdr:colOff>38100</xdr:colOff>
      <xdr:row>38</xdr:row>
      <xdr:rowOff>107838</xdr:rowOff>
    </xdr:to>
    <xdr:sp macro="" textlink="">
      <xdr:nvSpPr>
        <xdr:cNvPr id="763" name="楕円 762"/>
        <xdr:cNvSpPr/>
      </xdr:nvSpPr>
      <xdr:spPr>
        <a:xfrm>
          <a:off x="21272500" y="652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98965</xdr:rowOff>
    </xdr:from>
    <xdr:ext cx="469744" cy="259045"/>
    <xdr:sp macro="" textlink="">
      <xdr:nvSpPr>
        <xdr:cNvPr id="764" name="テキスト ボックス 763"/>
        <xdr:cNvSpPr txBox="1"/>
      </xdr:nvSpPr>
      <xdr:spPr>
        <a:xfrm>
          <a:off x="21088428" y="661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17622</xdr:rowOff>
    </xdr:from>
    <xdr:to>
      <xdr:col>107</xdr:col>
      <xdr:colOff>101600</xdr:colOff>
      <xdr:row>38</xdr:row>
      <xdr:rowOff>119222</xdr:rowOff>
    </xdr:to>
    <xdr:sp macro="" textlink="">
      <xdr:nvSpPr>
        <xdr:cNvPr id="765" name="楕円 764"/>
        <xdr:cNvSpPr/>
      </xdr:nvSpPr>
      <xdr:spPr>
        <a:xfrm>
          <a:off x="20383500" y="653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110349</xdr:rowOff>
    </xdr:from>
    <xdr:ext cx="469744" cy="259045"/>
    <xdr:sp macro="" textlink="">
      <xdr:nvSpPr>
        <xdr:cNvPr id="766" name="テキスト ボックス 765"/>
        <xdr:cNvSpPr txBox="1"/>
      </xdr:nvSpPr>
      <xdr:spPr>
        <a:xfrm>
          <a:off x="20199428" y="662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15519</xdr:rowOff>
    </xdr:from>
    <xdr:to>
      <xdr:col>102</xdr:col>
      <xdr:colOff>165100</xdr:colOff>
      <xdr:row>38</xdr:row>
      <xdr:rowOff>117119</xdr:rowOff>
    </xdr:to>
    <xdr:sp macro="" textlink="">
      <xdr:nvSpPr>
        <xdr:cNvPr id="767" name="楕円 766"/>
        <xdr:cNvSpPr/>
      </xdr:nvSpPr>
      <xdr:spPr>
        <a:xfrm>
          <a:off x="19494500" y="65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108246</xdr:rowOff>
    </xdr:from>
    <xdr:ext cx="469744" cy="259045"/>
    <xdr:sp macro="" textlink="">
      <xdr:nvSpPr>
        <xdr:cNvPr id="768" name="テキスト ボックス 767"/>
        <xdr:cNvSpPr txBox="1"/>
      </xdr:nvSpPr>
      <xdr:spPr>
        <a:xfrm>
          <a:off x="19310428" y="662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18491</xdr:rowOff>
    </xdr:from>
    <xdr:to>
      <xdr:col>98</xdr:col>
      <xdr:colOff>38100</xdr:colOff>
      <xdr:row>38</xdr:row>
      <xdr:rowOff>120091</xdr:rowOff>
    </xdr:to>
    <xdr:sp macro="" textlink="">
      <xdr:nvSpPr>
        <xdr:cNvPr id="769" name="楕円 768"/>
        <xdr:cNvSpPr/>
      </xdr:nvSpPr>
      <xdr:spPr>
        <a:xfrm>
          <a:off x="18605500" y="65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111218</xdr:rowOff>
    </xdr:from>
    <xdr:ext cx="469744" cy="259045"/>
    <xdr:sp macro="" textlink="">
      <xdr:nvSpPr>
        <xdr:cNvPr id="770" name="テキスト ボックス 769"/>
        <xdr:cNvSpPr txBox="1"/>
      </xdr:nvSpPr>
      <xdr:spPr>
        <a:xfrm>
          <a:off x="18421428" y="662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85538</xdr:rowOff>
    </xdr:from>
    <xdr:to>
      <xdr:col>116</xdr:col>
      <xdr:colOff>63500</xdr:colOff>
      <xdr:row>59</xdr:row>
      <xdr:rowOff>85603</xdr:rowOff>
    </xdr:to>
    <xdr:cxnSp macro="">
      <xdr:nvCxnSpPr>
        <xdr:cNvPr id="801" name="直線コネクタ 800"/>
        <xdr:cNvCxnSpPr/>
      </xdr:nvCxnSpPr>
      <xdr:spPr>
        <a:xfrm flipV="1">
          <a:off x="21323300" y="10201088"/>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85603</xdr:rowOff>
    </xdr:from>
    <xdr:to>
      <xdr:col>111</xdr:col>
      <xdr:colOff>177800</xdr:colOff>
      <xdr:row>59</xdr:row>
      <xdr:rowOff>85718</xdr:rowOff>
    </xdr:to>
    <xdr:cxnSp macro="">
      <xdr:nvCxnSpPr>
        <xdr:cNvPr id="804" name="直線コネクタ 803"/>
        <xdr:cNvCxnSpPr/>
      </xdr:nvCxnSpPr>
      <xdr:spPr>
        <a:xfrm flipV="1">
          <a:off x="20434300" y="10201153"/>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85718</xdr:rowOff>
    </xdr:from>
    <xdr:to>
      <xdr:col>107</xdr:col>
      <xdr:colOff>50800</xdr:colOff>
      <xdr:row>59</xdr:row>
      <xdr:rowOff>85799</xdr:rowOff>
    </xdr:to>
    <xdr:cxnSp macro="">
      <xdr:nvCxnSpPr>
        <xdr:cNvPr id="807" name="直線コネクタ 806"/>
        <xdr:cNvCxnSpPr/>
      </xdr:nvCxnSpPr>
      <xdr:spPr>
        <a:xfrm flipV="1">
          <a:off x="19545300" y="10201268"/>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85799</xdr:rowOff>
    </xdr:from>
    <xdr:to>
      <xdr:col>102</xdr:col>
      <xdr:colOff>114300</xdr:colOff>
      <xdr:row>59</xdr:row>
      <xdr:rowOff>89114</xdr:rowOff>
    </xdr:to>
    <xdr:cxnSp macro="">
      <xdr:nvCxnSpPr>
        <xdr:cNvPr id="810" name="直線コネクタ 809"/>
        <xdr:cNvCxnSpPr/>
      </xdr:nvCxnSpPr>
      <xdr:spPr>
        <a:xfrm flipV="1">
          <a:off x="18656300" y="10201349"/>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34738</xdr:rowOff>
    </xdr:from>
    <xdr:to>
      <xdr:col>116</xdr:col>
      <xdr:colOff>114300</xdr:colOff>
      <xdr:row>59</xdr:row>
      <xdr:rowOff>136338</xdr:rowOff>
    </xdr:to>
    <xdr:sp macro="" textlink="">
      <xdr:nvSpPr>
        <xdr:cNvPr id="820" name="楕円 819"/>
        <xdr:cNvSpPr/>
      </xdr:nvSpPr>
      <xdr:spPr>
        <a:xfrm>
          <a:off x="22110700" y="1015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121115</xdr:rowOff>
    </xdr:from>
    <xdr:ext cx="378565" cy="259045"/>
    <xdr:sp macro="" textlink="">
      <xdr:nvSpPr>
        <xdr:cNvPr id="821" name="貸付金該当値テキスト"/>
        <xdr:cNvSpPr txBox="1"/>
      </xdr:nvSpPr>
      <xdr:spPr>
        <a:xfrm>
          <a:off x="22212300" y="10065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34803</xdr:rowOff>
    </xdr:from>
    <xdr:to>
      <xdr:col>112</xdr:col>
      <xdr:colOff>38100</xdr:colOff>
      <xdr:row>59</xdr:row>
      <xdr:rowOff>136403</xdr:rowOff>
    </xdr:to>
    <xdr:sp macro="" textlink="">
      <xdr:nvSpPr>
        <xdr:cNvPr id="822" name="楕円 821"/>
        <xdr:cNvSpPr/>
      </xdr:nvSpPr>
      <xdr:spPr>
        <a:xfrm>
          <a:off x="21272500" y="1015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127530</xdr:rowOff>
    </xdr:from>
    <xdr:ext cx="378565" cy="259045"/>
    <xdr:sp macro="" textlink="">
      <xdr:nvSpPr>
        <xdr:cNvPr id="823" name="テキスト ボックス 822"/>
        <xdr:cNvSpPr txBox="1"/>
      </xdr:nvSpPr>
      <xdr:spPr>
        <a:xfrm>
          <a:off x="21134017" y="10243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34918</xdr:rowOff>
    </xdr:from>
    <xdr:to>
      <xdr:col>107</xdr:col>
      <xdr:colOff>101600</xdr:colOff>
      <xdr:row>59</xdr:row>
      <xdr:rowOff>136518</xdr:rowOff>
    </xdr:to>
    <xdr:sp macro="" textlink="">
      <xdr:nvSpPr>
        <xdr:cNvPr id="824" name="楕円 823"/>
        <xdr:cNvSpPr/>
      </xdr:nvSpPr>
      <xdr:spPr>
        <a:xfrm>
          <a:off x="20383500" y="101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127645</xdr:rowOff>
    </xdr:from>
    <xdr:ext cx="378565" cy="259045"/>
    <xdr:sp macro="" textlink="">
      <xdr:nvSpPr>
        <xdr:cNvPr id="825" name="テキスト ボックス 824"/>
        <xdr:cNvSpPr txBox="1"/>
      </xdr:nvSpPr>
      <xdr:spPr>
        <a:xfrm>
          <a:off x="20245017" y="10243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34999</xdr:rowOff>
    </xdr:from>
    <xdr:to>
      <xdr:col>102</xdr:col>
      <xdr:colOff>165100</xdr:colOff>
      <xdr:row>59</xdr:row>
      <xdr:rowOff>136599</xdr:rowOff>
    </xdr:to>
    <xdr:sp macro="" textlink="">
      <xdr:nvSpPr>
        <xdr:cNvPr id="826" name="楕円 825"/>
        <xdr:cNvSpPr/>
      </xdr:nvSpPr>
      <xdr:spPr>
        <a:xfrm>
          <a:off x="19494500" y="1015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127726</xdr:rowOff>
    </xdr:from>
    <xdr:ext cx="378565" cy="259045"/>
    <xdr:sp macro="" textlink="">
      <xdr:nvSpPr>
        <xdr:cNvPr id="827" name="テキスト ボックス 826"/>
        <xdr:cNvSpPr txBox="1"/>
      </xdr:nvSpPr>
      <xdr:spPr>
        <a:xfrm>
          <a:off x="19356017" y="10243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38314</xdr:rowOff>
    </xdr:from>
    <xdr:to>
      <xdr:col>98</xdr:col>
      <xdr:colOff>38100</xdr:colOff>
      <xdr:row>59</xdr:row>
      <xdr:rowOff>139914</xdr:rowOff>
    </xdr:to>
    <xdr:sp macro="" textlink="">
      <xdr:nvSpPr>
        <xdr:cNvPr id="828" name="楕円 827"/>
        <xdr:cNvSpPr/>
      </xdr:nvSpPr>
      <xdr:spPr>
        <a:xfrm>
          <a:off x="18605500" y="1015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131041</xdr:rowOff>
    </xdr:from>
    <xdr:ext cx="378565" cy="259045"/>
    <xdr:sp macro="" textlink="">
      <xdr:nvSpPr>
        <xdr:cNvPr id="829" name="テキスト ボックス 828"/>
        <xdr:cNvSpPr txBox="1"/>
      </xdr:nvSpPr>
      <xdr:spPr>
        <a:xfrm>
          <a:off x="18467017" y="1024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104324</xdr:rowOff>
    </xdr:from>
    <xdr:to>
      <xdr:col>116</xdr:col>
      <xdr:colOff>63500</xdr:colOff>
      <xdr:row>77</xdr:row>
      <xdr:rowOff>97047</xdr:rowOff>
    </xdr:to>
    <xdr:cxnSp macro="">
      <xdr:nvCxnSpPr>
        <xdr:cNvPr id="859" name="直線コネクタ 858"/>
        <xdr:cNvCxnSpPr/>
      </xdr:nvCxnSpPr>
      <xdr:spPr>
        <a:xfrm>
          <a:off x="21323300" y="13134524"/>
          <a:ext cx="838200" cy="16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104324</xdr:rowOff>
    </xdr:from>
    <xdr:to>
      <xdr:col>111</xdr:col>
      <xdr:colOff>177800</xdr:colOff>
      <xdr:row>76</xdr:row>
      <xdr:rowOff>127451</xdr:rowOff>
    </xdr:to>
    <xdr:cxnSp macro="">
      <xdr:nvCxnSpPr>
        <xdr:cNvPr id="862" name="直線コネクタ 861"/>
        <xdr:cNvCxnSpPr/>
      </xdr:nvCxnSpPr>
      <xdr:spPr>
        <a:xfrm flipV="1">
          <a:off x="20434300" y="13134524"/>
          <a:ext cx="889000" cy="2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55423</xdr:rowOff>
    </xdr:from>
    <xdr:to>
      <xdr:col>107</xdr:col>
      <xdr:colOff>50800</xdr:colOff>
      <xdr:row>76</xdr:row>
      <xdr:rowOff>127451</xdr:rowOff>
    </xdr:to>
    <xdr:cxnSp macro="">
      <xdr:nvCxnSpPr>
        <xdr:cNvPr id="865" name="直線コネクタ 864"/>
        <xdr:cNvCxnSpPr/>
      </xdr:nvCxnSpPr>
      <xdr:spPr>
        <a:xfrm>
          <a:off x="19545300" y="13085623"/>
          <a:ext cx="889000" cy="7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55423</xdr:rowOff>
    </xdr:from>
    <xdr:to>
      <xdr:col>102</xdr:col>
      <xdr:colOff>114300</xdr:colOff>
      <xdr:row>76</xdr:row>
      <xdr:rowOff>92894</xdr:rowOff>
    </xdr:to>
    <xdr:cxnSp macro="">
      <xdr:nvCxnSpPr>
        <xdr:cNvPr id="868" name="直線コネクタ 867"/>
        <xdr:cNvCxnSpPr/>
      </xdr:nvCxnSpPr>
      <xdr:spPr>
        <a:xfrm flipV="1">
          <a:off x="18656300" y="13085623"/>
          <a:ext cx="889000" cy="3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46247</xdr:rowOff>
    </xdr:from>
    <xdr:to>
      <xdr:col>116</xdr:col>
      <xdr:colOff>114300</xdr:colOff>
      <xdr:row>77</xdr:row>
      <xdr:rowOff>147847</xdr:rowOff>
    </xdr:to>
    <xdr:sp macro="" textlink="">
      <xdr:nvSpPr>
        <xdr:cNvPr id="878" name="楕円 877"/>
        <xdr:cNvSpPr/>
      </xdr:nvSpPr>
      <xdr:spPr>
        <a:xfrm>
          <a:off x="22110700" y="1324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24674</xdr:rowOff>
    </xdr:from>
    <xdr:ext cx="534377" cy="259045"/>
    <xdr:sp macro="" textlink="">
      <xdr:nvSpPr>
        <xdr:cNvPr id="879" name="繰出金該当値テキスト"/>
        <xdr:cNvSpPr txBox="1"/>
      </xdr:nvSpPr>
      <xdr:spPr>
        <a:xfrm>
          <a:off x="22212300" y="1322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53524</xdr:rowOff>
    </xdr:from>
    <xdr:to>
      <xdr:col>112</xdr:col>
      <xdr:colOff>38100</xdr:colOff>
      <xdr:row>76</xdr:row>
      <xdr:rowOff>155124</xdr:rowOff>
    </xdr:to>
    <xdr:sp macro="" textlink="">
      <xdr:nvSpPr>
        <xdr:cNvPr id="880" name="楕円 879"/>
        <xdr:cNvSpPr/>
      </xdr:nvSpPr>
      <xdr:spPr>
        <a:xfrm>
          <a:off x="21272500" y="130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146251</xdr:rowOff>
    </xdr:from>
    <xdr:ext cx="534377" cy="259045"/>
    <xdr:sp macro="" textlink="">
      <xdr:nvSpPr>
        <xdr:cNvPr id="881" name="テキスト ボックス 880"/>
        <xdr:cNvSpPr txBox="1"/>
      </xdr:nvSpPr>
      <xdr:spPr>
        <a:xfrm>
          <a:off x="21056111" y="1317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76651</xdr:rowOff>
    </xdr:from>
    <xdr:to>
      <xdr:col>107</xdr:col>
      <xdr:colOff>101600</xdr:colOff>
      <xdr:row>77</xdr:row>
      <xdr:rowOff>6801</xdr:rowOff>
    </xdr:to>
    <xdr:sp macro="" textlink="">
      <xdr:nvSpPr>
        <xdr:cNvPr id="882" name="楕円 881"/>
        <xdr:cNvSpPr/>
      </xdr:nvSpPr>
      <xdr:spPr>
        <a:xfrm>
          <a:off x="20383500" y="1310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169378</xdr:rowOff>
    </xdr:from>
    <xdr:ext cx="534377" cy="259045"/>
    <xdr:sp macro="" textlink="">
      <xdr:nvSpPr>
        <xdr:cNvPr id="883" name="テキスト ボックス 882"/>
        <xdr:cNvSpPr txBox="1"/>
      </xdr:nvSpPr>
      <xdr:spPr>
        <a:xfrm>
          <a:off x="20167111" y="131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4623</xdr:rowOff>
    </xdr:from>
    <xdr:to>
      <xdr:col>102</xdr:col>
      <xdr:colOff>165100</xdr:colOff>
      <xdr:row>76</xdr:row>
      <xdr:rowOff>106223</xdr:rowOff>
    </xdr:to>
    <xdr:sp macro="" textlink="">
      <xdr:nvSpPr>
        <xdr:cNvPr id="884" name="楕円 883"/>
        <xdr:cNvSpPr/>
      </xdr:nvSpPr>
      <xdr:spPr>
        <a:xfrm>
          <a:off x="19494500" y="1303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97350</xdr:rowOff>
    </xdr:from>
    <xdr:ext cx="534377" cy="259045"/>
    <xdr:sp macro="" textlink="">
      <xdr:nvSpPr>
        <xdr:cNvPr id="885" name="テキスト ボックス 884"/>
        <xdr:cNvSpPr txBox="1"/>
      </xdr:nvSpPr>
      <xdr:spPr>
        <a:xfrm>
          <a:off x="19278111" y="1312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42094</xdr:rowOff>
    </xdr:from>
    <xdr:to>
      <xdr:col>98</xdr:col>
      <xdr:colOff>38100</xdr:colOff>
      <xdr:row>76</xdr:row>
      <xdr:rowOff>143694</xdr:rowOff>
    </xdr:to>
    <xdr:sp macro="" textlink="">
      <xdr:nvSpPr>
        <xdr:cNvPr id="886" name="楕円 885"/>
        <xdr:cNvSpPr/>
      </xdr:nvSpPr>
      <xdr:spPr>
        <a:xfrm>
          <a:off x="18605500" y="130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134821</xdr:rowOff>
    </xdr:from>
    <xdr:ext cx="534377" cy="259045"/>
    <xdr:sp macro="" textlink="">
      <xdr:nvSpPr>
        <xdr:cNvPr id="887" name="テキスト ボックス 886"/>
        <xdr:cNvSpPr txBox="1"/>
      </xdr:nvSpPr>
      <xdr:spPr>
        <a:xfrm>
          <a:off x="18389111" y="1316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７年度国勢調査において、人口が５万人未満になったことにより、市町村類型が下位グループ（人口５万人未満）になったが、類似団体内では人口が多い分類であるため、住民１人当たりのコストが全般的に類似団体内で低い水準となっている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は、平成２７年度に給料表の改定、地域手当の段階的な引き上げが行われたこと等の理由により、他団体においては人件費が大幅な増となったが、本市においては、給料の抑制や地域手当の引き上げの上げ幅を小さくしたために、平均を大幅に下回る結果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物件費については、類似団体内で平均値を大幅に下回っており、要因として、ごみ処理業務、常備消防、電算業務等を一部事務組合において共同処理を行っていることなどが挙げられる。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利用者の増加に伴い、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障害者福祉サービス費が増加していることが、増加傾向の主な要因となっていると考えられる。今後は、財政の健全性を確保するため、資格審査や給付の適正化等に努める。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普通建設事業費については、子育て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交流センター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新設事業等の工事完了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や、義務教育施設空調設備整備事業の事業費の減少により、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新規整備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更新整備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共に減少し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公債費については、近年実施された大型事業の財源として発行した市債の元金償還の開始に伴い増加傾向となっており、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令和４年度まで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ものと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見込んでいる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今後も、住民１人あたりのコストについては、扶助費、公債費を中心に増加していくことが予想されることから、令和２年３月策定の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財政健全化に向けた緊急的な取組みについて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に基づき、歳入・歳出の両面における対策を実施し、財政体質の改善を図る。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48,960
48,319
58.08
21,582,815
20,941,874
616,047
10,093,747
16,189,443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157226</xdr:rowOff>
    </xdr:from>
    <xdr:to>
      <xdr:col>24</xdr:col>
      <xdr:colOff>63500</xdr:colOff>
      <xdr:row>38</xdr:row>
      <xdr:rowOff>15113</xdr:rowOff>
    </xdr:to>
    <xdr:cxnSp macro="">
      <xdr:nvCxnSpPr>
        <xdr:cNvPr id="61" name="直線コネクタ 60"/>
        <xdr:cNvCxnSpPr/>
      </xdr:nvCxnSpPr>
      <xdr:spPr>
        <a:xfrm>
          <a:off x="3797300" y="6500876"/>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157226</xdr:rowOff>
    </xdr:from>
    <xdr:to>
      <xdr:col>19</xdr:col>
      <xdr:colOff>177800</xdr:colOff>
      <xdr:row>37</xdr:row>
      <xdr:rowOff>160274</xdr:rowOff>
    </xdr:to>
    <xdr:cxnSp macro="">
      <xdr:nvCxnSpPr>
        <xdr:cNvPr id="64" name="直線コネクタ 63"/>
        <xdr:cNvCxnSpPr/>
      </xdr:nvCxnSpPr>
      <xdr:spPr>
        <a:xfrm flipV="1">
          <a:off x="2908300" y="650087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160274</xdr:rowOff>
    </xdr:from>
    <xdr:to>
      <xdr:col>15</xdr:col>
      <xdr:colOff>50800</xdr:colOff>
      <xdr:row>37</xdr:row>
      <xdr:rowOff>163131</xdr:rowOff>
    </xdr:to>
    <xdr:cxnSp macro="">
      <xdr:nvCxnSpPr>
        <xdr:cNvPr id="67" name="直線コネクタ 66"/>
        <xdr:cNvCxnSpPr/>
      </xdr:nvCxnSpPr>
      <xdr:spPr>
        <a:xfrm flipV="1">
          <a:off x="2019300" y="650392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163131</xdr:rowOff>
    </xdr:from>
    <xdr:to>
      <xdr:col>10</xdr:col>
      <xdr:colOff>114300</xdr:colOff>
      <xdr:row>38</xdr:row>
      <xdr:rowOff>1588</xdr:rowOff>
    </xdr:to>
    <xdr:cxnSp macro="">
      <xdr:nvCxnSpPr>
        <xdr:cNvPr id="70" name="直線コネクタ 69"/>
        <xdr:cNvCxnSpPr/>
      </xdr:nvCxnSpPr>
      <xdr:spPr>
        <a:xfrm flipV="1">
          <a:off x="1130300" y="6506781"/>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135763</xdr:rowOff>
    </xdr:from>
    <xdr:to>
      <xdr:col>24</xdr:col>
      <xdr:colOff>114300</xdr:colOff>
      <xdr:row>38</xdr:row>
      <xdr:rowOff>65913</xdr:rowOff>
    </xdr:to>
    <xdr:sp macro="" textlink="">
      <xdr:nvSpPr>
        <xdr:cNvPr id="80" name="楕円 79"/>
        <xdr:cNvSpPr/>
      </xdr:nvSpPr>
      <xdr:spPr>
        <a:xfrm>
          <a:off x="45847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50690</xdr:rowOff>
    </xdr:from>
    <xdr:ext cx="469744" cy="259045"/>
    <xdr:sp macro="" textlink="">
      <xdr:nvSpPr>
        <xdr:cNvPr id="81" name="議会費該当値テキスト"/>
        <xdr:cNvSpPr txBox="1"/>
      </xdr:nvSpPr>
      <xdr:spPr>
        <a:xfrm>
          <a:off x="4686300" y="639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106426</xdr:rowOff>
    </xdr:from>
    <xdr:to>
      <xdr:col>20</xdr:col>
      <xdr:colOff>38100</xdr:colOff>
      <xdr:row>38</xdr:row>
      <xdr:rowOff>36576</xdr:rowOff>
    </xdr:to>
    <xdr:sp macro="" textlink="">
      <xdr:nvSpPr>
        <xdr:cNvPr id="82" name="楕円 81"/>
        <xdr:cNvSpPr/>
      </xdr:nvSpPr>
      <xdr:spPr>
        <a:xfrm>
          <a:off x="3746500" y="64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27703</xdr:rowOff>
    </xdr:from>
    <xdr:ext cx="469744" cy="259045"/>
    <xdr:sp macro="" textlink="">
      <xdr:nvSpPr>
        <xdr:cNvPr id="83" name="テキスト ボックス 82"/>
        <xdr:cNvSpPr txBox="1"/>
      </xdr:nvSpPr>
      <xdr:spPr>
        <a:xfrm>
          <a:off x="3562428" y="654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109474</xdr:rowOff>
    </xdr:from>
    <xdr:to>
      <xdr:col>15</xdr:col>
      <xdr:colOff>101600</xdr:colOff>
      <xdr:row>38</xdr:row>
      <xdr:rowOff>39624</xdr:rowOff>
    </xdr:to>
    <xdr:sp macro="" textlink="">
      <xdr:nvSpPr>
        <xdr:cNvPr id="84" name="楕円 83"/>
        <xdr:cNvSpPr/>
      </xdr:nvSpPr>
      <xdr:spPr>
        <a:xfrm>
          <a:off x="2857500" y="64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30751</xdr:rowOff>
    </xdr:from>
    <xdr:ext cx="469744" cy="259045"/>
    <xdr:sp macro="" textlink="">
      <xdr:nvSpPr>
        <xdr:cNvPr id="85" name="テキスト ボックス 84"/>
        <xdr:cNvSpPr txBox="1"/>
      </xdr:nvSpPr>
      <xdr:spPr>
        <a:xfrm>
          <a:off x="2673428" y="654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112332</xdr:rowOff>
    </xdr:from>
    <xdr:to>
      <xdr:col>10</xdr:col>
      <xdr:colOff>165100</xdr:colOff>
      <xdr:row>38</xdr:row>
      <xdr:rowOff>42481</xdr:rowOff>
    </xdr:to>
    <xdr:sp macro="" textlink="">
      <xdr:nvSpPr>
        <xdr:cNvPr id="86" name="楕円 85"/>
        <xdr:cNvSpPr/>
      </xdr:nvSpPr>
      <xdr:spPr>
        <a:xfrm>
          <a:off x="1968500" y="64559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33608</xdr:rowOff>
    </xdr:from>
    <xdr:ext cx="469744" cy="259045"/>
    <xdr:sp macro="" textlink="">
      <xdr:nvSpPr>
        <xdr:cNvPr id="87" name="テキスト ボックス 86"/>
        <xdr:cNvSpPr txBox="1"/>
      </xdr:nvSpPr>
      <xdr:spPr>
        <a:xfrm>
          <a:off x="1784428" y="654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122238</xdr:rowOff>
    </xdr:from>
    <xdr:to>
      <xdr:col>6</xdr:col>
      <xdr:colOff>38100</xdr:colOff>
      <xdr:row>38</xdr:row>
      <xdr:rowOff>52388</xdr:rowOff>
    </xdr:to>
    <xdr:sp macro="" textlink="">
      <xdr:nvSpPr>
        <xdr:cNvPr id="88" name="楕円 87"/>
        <xdr:cNvSpPr/>
      </xdr:nvSpPr>
      <xdr:spPr>
        <a:xfrm>
          <a:off x="1079500" y="64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43515</xdr:rowOff>
    </xdr:from>
    <xdr:ext cx="469744" cy="259045"/>
    <xdr:sp macro="" textlink="">
      <xdr:nvSpPr>
        <xdr:cNvPr id="89" name="テキスト ボックス 88"/>
        <xdr:cNvSpPr txBox="1"/>
      </xdr:nvSpPr>
      <xdr:spPr>
        <a:xfrm>
          <a:off x="895428" y="655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58538</xdr:rowOff>
    </xdr:from>
    <xdr:to>
      <xdr:col>24</xdr:col>
      <xdr:colOff>63500</xdr:colOff>
      <xdr:row>59</xdr:row>
      <xdr:rowOff>39642</xdr:rowOff>
    </xdr:to>
    <xdr:cxnSp macro="">
      <xdr:nvCxnSpPr>
        <xdr:cNvPr id="120" name="直線コネクタ 119"/>
        <xdr:cNvCxnSpPr/>
      </xdr:nvCxnSpPr>
      <xdr:spPr>
        <a:xfrm flipV="1">
          <a:off x="3797300" y="10002638"/>
          <a:ext cx="838200" cy="15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39642</xdr:rowOff>
    </xdr:from>
    <xdr:to>
      <xdr:col>19</xdr:col>
      <xdr:colOff>177800</xdr:colOff>
      <xdr:row>59</xdr:row>
      <xdr:rowOff>54097</xdr:rowOff>
    </xdr:to>
    <xdr:cxnSp macro="">
      <xdr:nvCxnSpPr>
        <xdr:cNvPr id="123" name="直線コネクタ 122"/>
        <xdr:cNvCxnSpPr/>
      </xdr:nvCxnSpPr>
      <xdr:spPr>
        <a:xfrm flipV="1">
          <a:off x="2908300" y="10155192"/>
          <a:ext cx="889000" cy="1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53439</xdr:rowOff>
    </xdr:from>
    <xdr:to>
      <xdr:col>15</xdr:col>
      <xdr:colOff>50800</xdr:colOff>
      <xdr:row>59</xdr:row>
      <xdr:rowOff>54097</xdr:rowOff>
    </xdr:to>
    <xdr:cxnSp macro="">
      <xdr:nvCxnSpPr>
        <xdr:cNvPr id="126" name="直線コネクタ 125"/>
        <xdr:cNvCxnSpPr/>
      </xdr:nvCxnSpPr>
      <xdr:spPr>
        <a:xfrm>
          <a:off x="2019300" y="10168989"/>
          <a:ext cx="889000" cy="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41141</xdr:rowOff>
    </xdr:from>
    <xdr:to>
      <xdr:col>10</xdr:col>
      <xdr:colOff>114300</xdr:colOff>
      <xdr:row>59</xdr:row>
      <xdr:rowOff>53439</xdr:rowOff>
    </xdr:to>
    <xdr:cxnSp macro="">
      <xdr:nvCxnSpPr>
        <xdr:cNvPr id="129" name="直線コネクタ 128"/>
        <xdr:cNvCxnSpPr/>
      </xdr:nvCxnSpPr>
      <xdr:spPr>
        <a:xfrm>
          <a:off x="1130300" y="10156691"/>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7738</xdr:rowOff>
    </xdr:from>
    <xdr:to>
      <xdr:col>24</xdr:col>
      <xdr:colOff>114300</xdr:colOff>
      <xdr:row>58</xdr:row>
      <xdr:rowOff>109338</xdr:rowOff>
    </xdr:to>
    <xdr:sp macro="" textlink="">
      <xdr:nvSpPr>
        <xdr:cNvPr id="139" name="楕円 138"/>
        <xdr:cNvSpPr/>
      </xdr:nvSpPr>
      <xdr:spPr>
        <a:xfrm>
          <a:off x="4584700" y="995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94115</xdr:rowOff>
    </xdr:from>
    <xdr:ext cx="599010" cy="259045"/>
    <xdr:sp macro="" textlink="">
      <xdr:nvSpPr>
        <xdr:cNvPr id="140" name="総務費該当値テキスト"/>
        <xdr:cNvSpPr txBox="1"/>
      </xdr:nvSpPr>
      <xdr:spPr>
        <a:xfrm>
          <a:off x="4686300" y="9866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160292</xdr:rowOff>
    </xdr:from>
    <xdr:to>
      <xdr:col>20</xdr:col>
      <xdr:colOff>38100</xdr:colOff>
      <xdr:row>59</xdr:row>
      <xdr:rowOff>90442</xdr:rowOff>
    </xdr:to>
    <xdr:sp macro="" textlink="">
      <xdr:nvSpPr>
        <xdr:cNvPr id="141" name="楕円 140"/>
        <xdr:cNvSpPr/>
      </xdr:nvSpPr>
      <xdr:spPr>
        <a:xfrm>
          <a:off x="3746500" y="1010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81569</xdr:rowOff>
    </xdr:from>
    <xdr:ext cx="534377" cy="259045"/>
    <xdr:sp macro="" textlink="">
      <xdr:nvSpPr>
        <xdr:cNvPr id="142" name="テキスト ボックス 141"/>
        <xdr:cNvSpPr txBox="1"/>
      </xdr:nvSpPr>
      <xdr:spPr>
        <a:xfrm>
          <a:off x="3530111" y="1019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3297</xdr:rowOff>
    </xdr:from>
    <xdr:to>
      <xdr:col>15</xdr:col>
      <xdr:colOff>101600</xdr:colOff>
      <xdr:row>59</xdr:row>
      <xdr:rowOff>104897</xdr:rowOff>
    </xdr:to>
    <xdr:sp macro="" textlink="">
      <xdr:nvSpPr>
        <xdr:cNvPr id="143" name="楕円 142"/>
        <xdr:cNvSpPr/>
      </xdr:nvSpPr>
      <xdr:spPr>
        <a:xfrm>
          <a:off x="2857500" y="1011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96024</xdr:rowOff>
    </xdr:from>
    <xdr:ext cx="534377" cy="259045"/>
    <xdr:sp macro="" textlink="">
      <xdr:nvSpPr>
        <xdr:cNvPr id="144" name="テキスト ボックス 143"/>
        <xdr:cNvSpPr txBox="1"/>
      </xdr:nvSpPr>
      <xdr:spPr>
        <a:xfrm>
          <a:off x="2641111" y="1021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2639</xdr:rowOff>
    </xdr:from>
    <xdr:to>
      <xdr:col>10</xdr:col>
      <xdr:colOff>165100</xdr:colOff>
      <xdr:row>59</xdr:row>
      <xdr:rowOff>104239</xdr:rowOff>
    </xdr:to>
    <xdr:sp macro="" textlink="">
      <xdr:nvSpPr>
        <xdr:cNvPr id="145" name="楕円 144"/>
        <xdr:cNvSpPr/>
      </xdr:nvSpPr>
      <xdr:spPr>
        <a:xfrm>
          <a:off x="1968500" y="1011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95366</xdr:rowOff>
    </xdr:from>
    <xdr:ext cx="534377" cy="259045"/>
    <xdr:sp macro="" textlink="">
      <xdr:nvSpPr>
        <xdr:cNvPr id="146" name="テキスト ボックス 145"/>
        <xdr:cNvSpPr txBox="1"/>
      </xdr:nvSpPr>
      <xdr:spPr>
        <a:xfrm>
          <a:off x="1752111" y="1021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161791</xdr:rowOff>
    </xdr:from>
    <xdr:to>
      <xdr:col>6</xdr:col>
      <xdr:colOff>38100</xdr:colOff>
      <xdr:row>59</xdr:row>
      <xdr:rowOff>91941</xdr:rowOff>
    </xdr:to>
    <xdr:sp macro="" textlink="">
      <xdr:nvSpPr>
        <xdr:cNvPr id="147" name="楕円 146"/>
        <xdr:cNvSpPr/>
      </xdr:nvSpPr>
      <xdr:spPr>
        <a:xfrm>
          <a:off x="1079500" y="1010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83068</xdr:rowOff>
    </xdr:from>
    <xdr:ext cx="534377" cy="259045"/>
    <xdr:sp macro="" textlink="">
      <xdr:nvSpPr>
        <xdr:cNvPr id="148" name="テキスト ボックス 147"/>
        <xdr:cNvSpPr txBox="1"/>
      </xdr:nvSpPr>
      <xdr:spPr>
        <a:xfrm>
          <a:off x="863111" y="1019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16402</xdr:rowOff>
    </xdr:from>
    <xdr:to>
      <xdr:col>24</xdr:col>
      <xdr:colOff>63500</xdr:colOff>
      <xdr:row>78</xdr:row>
      <xdr:rowOff>21468</xdr:rowOff>
    </xdr:to>
    <xdr:cxnSp macro="">
      <xdr:nvCxnSpPr>
        <xdr:cNvPr id="176" name="直線コネクタ 175"/>
        <xdr:cNvCxnSpPr/>
      </xdr:nvCxnSpPr>
      <xdr:spPr>
        <a:xfrm flipV="1">
          <a:off x="3797300" y="13389502"/>
          <a:ext cx="8382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21468</xdr:rowOff>
    </xdr:from>
    <xdr:to>
      <xdr:col>19</xdr:col>
      <xdr:colOff>177800</xdr:colOff>
      <xdr:row>78</xdr:row>
      <xdr:rowOff>46293</xdr:rowOff>
    </xdr:to>
    <xdr:cxnSp macro="">
      <xdr:nvCxnSpPr>
        <xdr:cNvPr id="179" name="直線コネクタ 178"/>
        <xdr:cNvCxnSpPr/>
      </xdr:nvCxnSpPr>
      <xdr:spPr>
        <a:xfrm flipV="1">
          <a:off x="2908300" y="13394568"/>
          <a:ext cx="889000" cy="2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46293</xdr:rowOff>
    </xdr:from>
    <xdr:to>
      <xdr:col>15</xdr:col>
      <xdr:colOff>50800</xdr:colOff>
      <xdr:row>78</xdr:row>
      <xdr:rowOff>79006</xdr:rowOff>
    </xdr:to>
    <xdr:cxnSp macro="">
      <xdr:nvCxnSpPr>
        <xdr:cNvPr id="182" name="直線コネクタ 181"/>
        <xdr:cNvCxnSpPr/>
      </xdr:nvCxnSpPr>
      <xdr:spPr>
        <a:xfrm flipV="1">
          <a:off x="2019300" y="13419393"/>
          <a:ext cx="889000" cy="3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79006</xdr:rowOff>
    </xdr:from>
    <xdr:to>
      <xdr:col>10</xdr:col>
      <xdr:colOff>114300</xdr:colOff>
      <xdr:row>78</xdr:row>
      <xdr:rowOff>81708</xdr:rowOff>
    </xdr:to>
    <xdr:cxnSp macro="">
      <xdr:nvCxnSpPr>
        <xdr:cNvPr id="185" name="直線コネクタ 184"/>
        <xdr:cNvCxnSpPr/>
      </xdr:nvCxnSpPr>
      <xdr:spPr>
        <a:xfrm flipV="1">
          <a:off x="1130300" y="13452106"/>
          <a:ext cx="889000" cy="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137052</xdr:rowOff>
    </xdr:from>
    <xdr:to>
      <xdr:col>24</xdr:col>
      <xdr:colOff>114300</xdr:colOff>
      <xdr:row>78</xdr:row>
      <xdr:rowOff>67202</xdr:rowOff>
    </xdr:to>
    <xdr:sp macro="" textlink="">
      <xdr:nvSpPr>
        <xdr:cNvPr id="195" name="楕円 194"/>
        <xdr:cNvSpPr/>
      </xdr:nvSpPr>
      <xdr:spPr>
        <a:xfrm>
          <a:off x="4584700" y="1333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51979</xdr:rowOff>
    </xdr:from>
    <xdr:ext cx="599010" cy="259045"/>
    <xdr:sp macro="" textlink="">
      <xdr:nvSpPr>
        <xdr:cNvPr id="196" name="民生費該当値テキスト"/>
        <xdr:cNvSpPr txBox="1"/>
      </xdr:nvSpPr>
      <xdr:spPr>
        <a:xfrm>
          <a:off x="4686300" y="1325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142118</xdr:rowOff>
    </xdr:from>
    <xdr:to>
      <xdr:col>20</xdr:col>
      <xdr:colOff>38100</xdr:colOff>
      <xdr:row>78</xdr:row>
      <xdr:rowOff>72268</xdr:rowOff>
    </xdr:to>
    <xdr:sp macro="" textlink="">
      <xdr:nvSpPr>
        <xdr:cNvPr id="197" name="楕円 196"/>
        <xdr:cNvSpPr/>
      </xdr:nvSpPr>
      <xdr:spPr>
        <a:xfrm>
          <a:off x="3746500" y="1334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63395</xdr:rowOff>
    </xdr:from>
    <xdr:ext cx="599010" cy="259045"/>
    <xdr:sp macro="" textlink="">
      <xdr:nvSpPr>
        <xdr:cNvPr id="198" name="テキスト ボックス 197"/>
        <xdr:cNvSpPr txBox="1"/>
      </xdr:nvSpPr>
      <xdr:spPr>
        <a:xfrm>
          <a:off x="3497795" y="1343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166943</xdr:rowOff>
    </xdr:from>
    <xdr:to>
      <xdr:col>15</xdr:col>
      <xdr:colOff>101600</xdr:colOff>
      <xdr:row>78</xdr:row>
      <xdr:rowOff>97093</xdr:rowOff>
    </xdr:to>
    <xdr:sp macro="" textlink="">
      <xdr:nvSpPr>
        <xdr:cNvPr id="199" name="楕円 198"/>
        <xdr:cNvSpPr/>
      </xdr:nvSpPr>
      <xdr:spPr>
        <a:xfrm>
          <a:off x="2857500" y="133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88220</xdr:rowOff>
    </xdr:from>
    <xdr:ext cx="599010" cy="259045"/>
    <xdr:sp macro="" textlink="">
      <xdr:nvSpPr>
        <xdr:cNvPr id="200" name="テキスト ボックス 199"/>
        <xdr:cNvSpPr txBox="1"/>
      </xdr:nvSpPr>
      <xdr:spPr>
        <a:xfrm>
          <a:off x="2608795" y="13461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28206</xdr:rowOff>
    </xdr:from>
    <xdr:to>
      <xdr:col>10</xdr:col>
      <xdr:colOff>165100</xdr:colOff>
      <xdr:row>78</xdr:row>
      <xdr:rowOff>129806</xdr:rowOff>
    </xdr:to>
    <xdr:sp macro="" textlink="">
      <xdr:nvSpPr>
        <xdr:cNvPr id="201" name="楕円 200"/>
        <xdr:cNvSpPr/>
      </xdr:nvSpPr>
      <xdr:spPr>
        <a:xfrm>
          <a:off x="1968500" y="1340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120933</xdr:rowOff>
    </xdr:from>
    <xdr:ext cx="599010" cy="259045"/>
    <xdr:sp macro="" textlink="">
      <xdr:nvSpPr>
        <xdr:cNvPr id="202" name="テキスト ボックス 201"/>
        <xdr:cNvSpPr txBox="1"/>
      </xdr:nvSpPr>
      <xdr:spPr>
        <a:xfrm>
          <a:off x="1719795" y="1349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30908</xdr:rowOff>
    </xdr:from>
    <xdr:to>
      <xdr:col>6</xdr:col>
      <xdr:colOff>38100</xdr:colOff>
      <xdr:row>78</xdr:row>
      <xdr:rowOff>132508</xdr:rowOff>
    </xdr:to>
    <xdr:sp macro="" textlink="">
      <xdr:nvSpPr>
        <xdr:cNvPr id="203" name="楕円 202"/>
        <xdr:cNvSpPr/>
      </xdr:nvSpPr>
      <xdr:spPr>
        <a:xfrm>
          <a:off x="1079500" y="1340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123635</xdr:rowOff>
    </xdr:from>
    <xdr:ext cx="599010" cy="259045"/>
    <xdr:sp macro="" textlink="">
      <xdr:nvSpPr>
        <xdr:cNvPr id="204" name="テキスト ボックス 203"/>
        <xdr:cNvSpPr txBox="1"/>
      </xdr:nvSpPr>
      <xdr:spPr>
        <a:xfrm>
          <a:off x="830795" y="1349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10007</xdr:rowOff>
    </xdr:from>
    <xdr:to>
      <xdr:col>24</xdr:col>
      <xdr:colOff>63500</xdr:colOff>
      <xdr:row>97</xdr:row>
      <xdr:rowOff>49609</xdr:rowOff>
    </xdr:to>
    <xdr:cxnSp macro="">
      <xdr:nvCxnSpPr>
        <xdr:cNvPr id="235" name="直線コネクタ 234"/>
        <xdr:cNvCxnSpPr/>
      </xdr:nvCxnSpPr>
      <xdr:spPr>
        <a:xfrm flipV="1">
          <a:off x="3797300" y="16640657"/>
          <a:ext cx="838200" cy="3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49609</xdr:rowOff>
    </xdr:from>
    <xdr:to>
      <xdr:col>19</xdr:col>
      <xdr:colOff>177800</xdr:colOff>
      <xdr:row>97</xdr:row>
      <xdr:rowOff>72067</xdr:rowOff>
    </xdr:to>
    <xdr:cxnSp macro="">
      <xdr:nvCxnSpPr>
        <xdr:cNvPr id="238" name="直線コネクタ 237"/>
        <xdr:cNvCxnSpPr/>
      </xdr:nvCxnSpPr>
      <xdr:spPr>
        <a:xfrm flipV="1">
          <a:off x="2908300" y="16680259"/>
          <a:ext cx="889000" cy="2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72067</xdr:rowOff>
    </xdr:from>
    <xdr:to>
      <xdr:col>15</xdr:col>
      <xdr:colOff>50800</xdr:colOff>
      <xdr:row>97</xdr:row>
      <xdr:rowOff>78338</xdr:rowOff>
    </xdr:to>
    <xdr:cxnSp macro="">
      <xdr:nvCxnSpPr>
        <xdr:cNvPr id="241" name="直線コネクタ 240"/>
        <xdr:cNvCxnSpPr/>
      </xdr:nvCxnSpPr>
      <xdr:spPr>
        <a:xfrm flipV="1">
          <a:off x="2019300" y="16702717"/>
          <a:ext cx="8890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77749</xdr:rowOff>
    </xdr:from>
    <xdr:to>
      <xdr:col>10</xdr:col>
      <xdr:colOff>114300</xdr:colOff>
      <xdr:row>97</xdr:row>
      <xdr:rowOff>78338</xdr:rowOff>
    </xdr:to>
    <xdr:cxnSp macro="">
      <xdr:nvCxnSpPr>
        <xdr:cNvPr id="244" name="直線コネクタ 243"/>
        <xdr:cNvCxnSpPr/>
      </xdr:nvCxnSpPr>
      <xdr:spPr>
        <a:xfrm>
          <a:off x="1130300" y="16708399"/>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130657</xdr:rowOff>
    </xdr:from>
    <xdr:to>
      <xdr:col>24</xdr:col>
      <xdr:colOff>114300</xdr:colOff>
      <xdr:row>97</xdr:row>
      <xdr:rowOff>60807</xdr:rowOff>
    </xdr:to>
    <xdr:sp macro="" textlink="">
      <xdr:nvSpPr>
        <xdr:cNvPr id="254" name="楕円 253"/>
        <xdr:cNvSpPr/>
      </xdr:nvSpPr>
      <xdr:spPr>
        <a:xfrm>
          <a:off x="4584700" y="1658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109084</xdr:rowOff>
    </xdr:from>
    <xdr:ext cx="534377" cy="259045"/>
    <xdr:sp macro="" textlink="">
      <xdr:nvSpPr>
        <xdr:cNvPr id="255" name="衛生費該当値テキスト"/>
        <xdr:cNvSpPr txBox="1"/>
      </xdr:nvSpPr>
      <xdr:spPr>
        <a:xfrm>
          <a:off x="4686300" y="1656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170259</xdr:rowOff>
    </xdr:from>
    <xdr:to>
      <xdr:col>20</xdr:col>
      <xdr:colOff>38100</xdr:colOff>
      <xdr:row>97</xdr:row>
      <xdr:rowOff>100409</xdr:rowOff>
    </xdr:to>
    <xdr:sp macro="" textlink="">
      <xdr:nvSpPr>
        <xdr:cNvPr id="256" name="楕円 255"/>
        <xdr:cNvSpPr/>
      </xdr:nvSpPr>
      <xdr:spPr>
        <a:xfrm>
          <a:off x="3746500" y="166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91536</xdr:rowOff>
    </xdr:from>
    <xdr:ext cx="534377" cy="259045"/>
    <xdr:sp macro="" textlink="">
      <xdr:nvSpPr>
        <xdr:cNvPr id="257" name="テキスト ボックス 256"/>
        <xdr:cNvSpPr txBox="1"/>
      </xdr:nvSpPr>
      <xdr:spPr>
        <a:xfrm>
          <a:off x="3530111" y="1672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21267</xdr:rowOff>
    </xdr:from>
    <xdr:to>
      <xdr:col>15</xdr:col>
      <xdr:colOff>101600</xdr:colOff>
      <xdr:row>97</xdr:row>
      <xdr:rowOff>122867</xdr:rowOff>
    </xdr:to>
    <xdr:sp macro="" textlink="">
      <xdr:nvSpPr>
        <xdr:cNvPr id="258" name="楕円 257"/>
        <xdr:cNvSpPr/>
      </xdr:nvSpPr>
      <xdr:spPr>
        <a:xfrm>
          <a:off x="2857500" y="1665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113994</xdr:rowOff>
    </xdr:from>
    <xdr:ext cx="534377" cy="259045"/>
    <xdr:sp macro="" textlink="">
      <xdr:nvSpPr>
        <xdr:cNvPr id="259" name="テキスト ボックス 258"/>
        <xdr:cNvSpPr txBox="1"/>
      </xdr:nvSpPr>
      <xdr:spPr>
        <a:xfrm>
          <a:off x="2641111" y="1674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27538</xdr:rowOff>
    </xdr:from>
    <xdr:to>
      <xdr:col>10</xdr:col>
      <xdr:colOff>165100</xdr:colOff>
      <xdr:row>97</xdr:row>
      <xdr:rowOff>129138</xdr:rowOff>
    </xdr:to>
    <xdr:sp macro="" textlink="">
      <xdr:nvSpPr>
        <xdr:cNvPr id="260" name="楕円 259"/>
        <xdr:cNvSpPr/>
      </xdr:nvSpPr>
      <xdr:spPr>
        <a:xfrm>
          <a:off x="1968500" y="1665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120265</xdr:rowOff>
    </xdr:from>
    <xdr:ext cx="534377" cy="259045"/>
    <xdr:sp macro="" textlink="">
      <xdr:nvSpPr>
        <xdr:cNvPr id="261" name="テキスト ボックス 260"/>
        <xdr:cNvSpPr txBox="1"/>
      </xdr:nvSpPr>
      <xdr:spPr>
        <a:xfrm>
          <a:off x="1752111" y="1675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26949</xdr:rowOff>
    </xdr:from>
    <xdr:to>
      <xdr:col>6</xdr:col>
      <xdr:colOff>38100</xdr:colOff>
      <xdr:row>97</xdr:row>
      <xdr:rowOff>128549</xdr:rowOff>
    </xdr:to>
    <xdr:sp macro="" textlink="">
      <xdr:nvSpPr>
        <xdr:cNvPr id="262" name="楕円 261"/>
        <xdr:cNvSpPr/>
      </xdr:nvSpPr>
      <xdr:spPr>
        <a:xfrm>
          <a:off x="1079500" y="1665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119676</xdr:rowOff>
    </xdr:from>
    <xdr:ext cx="534377" cy="259045"/>
    <xdr:sp macro="" textlink="">
      <xdr:nvSpPr>
        <xdr:cNvPr id="263" name="テキスト ボックス 262"/>
        <xdr:cNvSpPr txBox="1"/>
      </xdr:nvSpPr>
      <xdr:spPr>
        <a:xfrm>
          <a:off x="863111" y="1675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76273</xdr:rowOff>
    </xdr:from>
    <xdr:to>
      <xdr:col>55</xdr:col>
      <xdr:colOff>0</xdr:colOff>
      <xdr:row>58</xdr:row>
      <xdr:rowOff>96590</xdr:rowOff>
    </xdr:to>
    <xdr:cxnSp macro="">
      <xdr:nvCxnSpPr>
        <xdr:cNvPr id="349" name="直線コネクタ 348"/>
        <xdr:cNvCxnSpPr/>
      </xdr:nvCxnSpPr>
      <xdr:spPr>
        <a:xfrm flipV="1">
          <a:off x="9639300" y="10020373"/>
          <a:ext cx="838200" cy="2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96590</xdr:rowOff>
    </xdr:from>
    <xdr:to>
      <xdr:col>50</xdr:col>
      <xdr:colOff>114300</xdr:colOff>
      <xdr:row>58</xdr:row>
      <xdr:rowOff>99896</xdr:rowOff>
    </xdr:to>
    <xdr:cxnSp macro="">
      <xdr:nvCxnSpPr>
        <xdr:cNvPr id="352" name="直線コネクタ 351"/>
        <xdr:cNvCxnSpPr/>
      </xdr:nvCxnSpPr>
      <xdr:spPr>
        <a:xfrm flipV="1">
          <a:off x="8750300" y="10040690"/>
          <a:ext cx="889000" cy="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75760</xdr:rowOff>
    </xdr:from>
    <xdr:to>
      <xdr:col>45</xdr:col>
      <xdr:colOff>177800</xdr:colOff>
      <xdr:row>58</xdr:row>
      <xdr:rowOff>99896</xdr:rowOff>
    </xdr:to>
    <xdr:cxnSp macro="">
      <xdr:nvCxnSpPr>
        <xdr:cNvPr id="355" name="直線コネクタ 354"/>
        <xdr:cNvCxnSpPr/>
      </xdr:nvCxnSpPr>
      <xdr:spPr>
        <a:xfrm>
          <a:off x="7861300" y="10019860"/>
          <a:ext cx="889000" cy="2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75760</xdr:rowOff>
    </xdr:from>
    <xdr:to>
      <xdr:col>41</xdr:col>
      <xdr:colOff>50800</xdr:colOff>
      <xdr:row>58</xdr:row>
      <xdr:rowOff>91625</xdr:rowOff>
    </xdr:to>
    <xdr:cxnSp macro="">
      <xdr:nvCxnSpPr>
        <xdr:cNvPr id="358" name="直線コネクタ 357"/>
        <xdr:cNvCxnSpPr/>
      </xdr:nvCxnSpPr>
      <xdr:spPr>
        <a:xfrm flipV="1">
          <a:off x="6972300" y="10019860"/>
          <a:ext cx="8890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25473</xdr:rowOff>
    </xdr:from>
    <xdr:to>
      <xdr:col>55</xdr:col>
      <xdr:colOff>50800</xdr:colOff>
      <xdr:row>58</xdr:row>
      <xdr:rowOff>127073</xdr:rowOff>
    </xdr:to>
    <xdr:sp macro="" textlink="">
      <xdr:nvSpPr>
        <xdr:cNvPr id="368" name="楕円 367"/>
        <xdr:cNvSpPr/>
      </xdr:nvSpPr>
      <xdr:spPr>
        <a:xfrm>
          <a:off x="10426700" y="996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111850</xdr:rowOff>
    </xdr:from>
    <xdr:ext cx="534377" cy="259045"/>
    <xdr:sp macro="" textlink="">
      <xdr:nvSpPr>
        <xdr:cNvPr id="369" name="農林水産業費該当値テキスト"/>
        <xdr:cNvSpPr txBox="1"/>
      </xdr:nvSpPr>
      <xdr:spPr>
        <a:xfrm>
          <a:off x="10528300" y="988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45790</xdr:rowOff>
    </xdr:from>
    <xdr:to>
      <xdr:col>50</xdr:col>
      <xdr:colOff>165100</xdr:colOff>
      <xdr:row>58</xdr:row>
      <xdr:rowOff>147390</xdr:rowOff>
    </xdr:to>
    <xdr:sp macro="" textlink="">
      <xdr:nvSpPr>
        <xdr:cNvPr id="370" name="楕円 369"/>
        <xdr:cNvSpPr/>
      </xdr:nvSpPr>
      <xdr:spPr>
        <a:xfrm>
          <a:off x="9588500" y="99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138517</xdr:rowOff>
    </xdr:from>
    <xdr:ext cx="469744" cy="259045"/>
    <xdr:sp macro="" textlink="">
      <xdr:nvSpPr>
        <xdr:cNvPr id="371" name="テキスト ボックス 370"/>
        <xdr:cNvSpPr txBox="1"/>
      </xdr:nvSpPr>
      <xdr:spPr>
        <a:xfrm>
          <a:off x="9404428" y="1008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49096</xdr:rowOff>
    </xdr:from>
    <xdr:to>
      <xdr:col>46</xdr:col>
      <xdr:colOff>38100</xdr:colOff>
      <xdr:row>58</xdr:row>
      <xdr:rowOff>150696</xdr:rowOff>
    </xdr:to>
    <xdr:sp macro="" textlink="">
      <xdr:nvSpPr>
        <xdr:cNvPr id="372" name="楕円 371"/>
        <xdr:cNvSpPr/>
      </xdr:nvSpPr>
      <xdr:spPr>
        <a:xfrm>
          <a:off x="8699500" y="999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141823</xdr:rowOff>
    </xdr:from>
    <xdr:ext cx="469744" cy="259045"/>
    <xdr:sp macro="" textlink="">
      <xdr:nvSpPr>
        <xdr:cNvPr id="373" name="テキスト ボックス 372"/>
        <xdr:cNvSpPr txBox="1"/>
      </xdr:nvSpPr>
      <xdr:spPr>
        <a:xfrm>
          <a:off x="8515428" y="1008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24960</xdr:rowOff>
    </xdr:from>
    <xdr:to>
      <xdr:col>41</xdr:col>
      <xdr:colOff>101600</xdr:colOff>
      <xdr:row>58</xdr:row>
      <xdr:rowOff>126560</xdr:rowOff>
    </xdr:to>
    <xdr:sp macro="" textlink="">
      <xdr:nvSpPr>
        <xdr:cNvPr id="374" name="楕円 373"/>
        <xdr:cNvSpPr/>
      </xdr:nvSpPr>
      <xdr:spPr>
        <a:xfrm>
          <a:off x="7810500" y="996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117687</xdr:rowOff>
    </xdr:from>
    <xdr:ext cx="534377" cy="259045"/>
    <xdr:sp macro="" textlink="">
      <xdr:nvSpPr>
        <xdr:cNvPr id="375" name="テキスト ボックス 374"/>
        <xdr:cNvSpPr txBox="1"/>
      </xdr:nvSpPr>
      <xdr:spPr>
        <a:xfrm>
          <a:off x="7594111" y="100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40825</xdr:rowOff>
    </xdr:from>
    <xdr:to>
      <xdr:col>36</xdr:col>
      <xdr:colOff>165100</xdr:colOff>
      <xdr:row>58</xdr:row>
      <xdr:rowOff>142425</xdr:rowOff>
    </xdr:to>
    <xdr:sp macro="" textlink="">
      <xdr:nvSpPr>
        <xdr:cNvPr id="376" name="楕円 375"/>
        <xdr:cNvSpPr/>
      </xdr:nvSpPr>
      <xdr:spPr>
        <a:xfrm>
          <a:off x="6921500" y="998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133552</xdr:rowOff>
    </xdr:from>
    <xdr:ext cx="534377" cy="259045"/>
    <xdr:sp macro="" textlink="">
      <xdr:nvSpPr>
        <xdr:cNvPr id="377" name="テキスト ボックス 376"/>
        <xdr:cNvSpPr txBox="1"/>
      </xdr:nvSpPr>
      <xdr:spPr>
        <a:xfrm>
          <a:off x="6705111" y="1007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170921</xdr:rowOff>
    </xdr:from>
    <xdr:to>
      <xdr:col>55</xdr:col>
      <xdr:colOff>0</xdr:colOff>
      <xdr:row>78</xdr:row>
      <xdr:rowOff>6958</xdr:rowOff>
    </xdr:to>
    <xdr:cxnSp macro="">
      <xdr:nvCxnSpPr>
        <xdr:cNvPr id="402" name="直線コネクタ 401"/>
        <xdr:cNvCxnSpPr/>
      </xdr:nvCxnSpPr>
      <xdr:spPr>
        <a:xfrm flipV="1">
          <a:off x="9639300" y="13372571"/>
          <a:ext cx="838200" cy="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6494</xdr:rowOff>
    </xdr:from>
    <xdr:to>
      <xdr:col>50</xdr:col>
      <xdr:colOff>114300</xdr:colOff>
      <xdr:row>78</xdr:row>
      <xdr:rowOff>6958</xdr:rowOff>
    </xdr:to>
    <xdr:cxnSp macro="">
      <xdr:nvCxnSpPr>
        <xdr:cNvPr id="405" name="直線コネクタ 404"/>
        <xdr:cNvCxnSpPr/>
      </xdr:nvCxnSpPr>
      <xdr:spPr>
        <a:xfrm>
          <a:off x="8750300" y="13379594"/>
          <a:ext cx="889000" cy="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6494</xdr:rowOff>
    </xdr:from>
    <xdr:to>
      <xdr:col>45</xdr:col>
      <xdr:colOff>177800</xdr:colOff>
      <xdr:row>78</xdr:row>
      <xdr:rowOff>6934</xdr:rowOff>
    </xdr:to>
    <xdr:cxnSp macro="">
      <xdr:nvCxnSpPr>
        <xdr:cNvPr id="408" name="直線コネクタ 407"/>
        <xdr:cNvCxnSpPr/>
      </xdr:nvCxnSpPr>
      <xdr:spPr>
        <a:xfrm flipV="1">
          <a:off x="7861300" y="13379594"/>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6934</xdr:rowOff>
    </xdr:from>
    <xdr:to>
      <xdr:col>41</xdr:col>
      <xdr:colOff>50800</xdr:colOff>
      <xdr:row>78</xdr:row>
      <xdr:rowOff>8443</xdr:rowOff>
    </xdr:to>
    <xdr:cxnSp macro="">
      <xdr:nvCxnSpPr>
        <xdr:cNvPr id="411" name="直線コネクタ 410"/>
        <xdr:cNvCxnSpPr/>
      </xdr:nvCxnSpPr>
      <xdr:spPr>
        <a:xfrm flipV="1">
          <a:off x="6972300" y="13380034"/>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120121</xdr:rowOff>
    </xdr:from>
    <xdr:to>
      <xdr:col>55</xdr:col>
      <xdr:colOff>50800</xdr:colOff>
      <xdr:row>78</xdr:row>
      <xdr:rowOff>50271</xdr:rowOff>
    </xdr:to>
    <xdr:sp macro="" textlink="">
      <xdr:nvSpPr>
        <xdr:cNvPr id="421" name="楕円 420"/>
        <xdr:cNvSpPr/>
      </xdr:nvSpPr>
      <xdr:spPr>
        <a:xfrm>
          <a:off x="10426700" y="1332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35048</xdr:rowOff>
    </xdr:from>
    <xdr:ext cx="469744" cy="259045"/>
    <xdr:sp macro="" textlink="">
      <xdr:nvSpPr>
        <xdr:cNvPr id="422" name="商工費該当値テキスト"/>
        <xdr:cNvSpPr txBox="1"/>
      </xdr:nvSpPr>
      <xdr:spPr>
        <a:xfrm>
          <a:off x="10528300" y="1323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127608</xdr:rowOff>
    </xdr:from>
    <xdr:to>
      <xdr:col>50</xdr:col>
      <xdr:colOff>165100</xdr:colOff>
      <xdr:row>78</xdr:row>
      <xdr:rowOff>57758</xdr:rowOff>
    </xdr:to>
    <xdr:sp macro="" textlink="">
      <xdr:nvSpPr>
        <xdr:cNvPr id="423" name="楕円 422"/>
        <xdr:cNvSpPr/>
      </xdr:nvSpPr>
      <xdr:spPr>
        <a:xfrm>
          <a:off x="9588500" y="1332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48885</xdr:rowOff>
    </xdr:from>
    <xdr:ext cx="469744" cy="259045"/>
    <xdr:sp macro="" textlink="">
      <xdr:nvSpPr>
        <xdr:cNvPr id="424" name="テキスト ボックス 423"/>
        <xdr:cNvSpPr txBox="1"/>
      </xdr:nvSpPr>
      <xdr:spPr>
        <a:xfrm>
          <a:off x="9404428" y="1342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127144</xdr:rowOff>
    </xdr:from>
    <xdr:to>
      <xdr:col>46</xdr:col>
      <xdr:colOff>38100</xdr:colOff>
      <xdr:row>78</xdr:row>
      <xdr:rowOff>57294</xdr:rowOff>
    </xdr:to>
    <xdr:sp macro="" textlink="">
      <xdr:nvSpPr>
        <xdr:cNvPr id="425" name="楕円 424"/>
        <xdr:cNvSpPr/>
      </xdr:nvSpPr>
      <xdr:spPr>
        <a:xfrm>
          <a:off x="8699500" y="1332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48421</xdr:rowOff>
    </xdr:from>
    <xdr:ext cx="469744" cy="259045"/>
    <xdr:sp macro="" textlink="">
      <xdr:nvSpPr>
        <xdr:cNvPr id="426" name="テキスト ボックス 425"/>
        <xdr:cNvSpPr txBox="1"/>
      </xdr:nvSpPr>
      <xdr:spPr>
        <a:xfrm>
          <a:off x="8515428" y="1342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127584</xdr:rowOff>
    </xdr:from>
    <xdr:to>
      <xdr:col>41</xdr:col>
      <xdr:colOff>101600</xdr:colOff>
      <xdr:row>78</xdr:row>
      <xdr:rowOff>57734</xdr:rowOff>
    </xdr:to>
    <xdr:sp macro="" textlink="">
      <xdr:nvSpPr>
        <xdr:cNvPr id="427" name="楕円 426"/>
        <xdr:cNvSpPr/>
      </xdr:nvSpPr>
      <xdr:spPr>
        <a:xfrm>
          <a:off x="7810500" y="1332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48861</xdr:rowOff>
    </xdr:from>
    <xdr:ext cx="469744" cy="259045"/>
    <xdr:sp macro="" textlink="">
      <xdr:nvSpPr>
        <xdr:cNvPr id="428" name="テキスト ボックス 427"/>
        <xdr:cNvSpPr txBox="1"/>
      </xdr:nvSpPr>
      <xdr:spPr>
        <a:xfrm>
          <a:off x="7626428" y="1342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129093</xdr:rowOff>
    </xdr:from>
    <xdr:to>
      <xdr:col>36</xdr:col>
      <xdr:colOff>165100</xdr:colOff>
      <xdr:row>78</xdr:row>
      <xdr:rowOff>59243</xdr:rowOff>
    </xdr:to>
    <xdr:sp macro="" textlink="">
      <xdr:nvSpPr>
        <xdr:cNvPr id="429" name="楕円 428"/>
        <xdr:cNvSpPr/>
      </xdr:nvSpPr>
      <xdr:spPr>
        <a:xfrm>
          <a:off x="6921500" y="133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50370</xdr:rowOff>
    </xdr:from>
    <xdr:ext cx="469744" cy="259045"/>
    <xdr:sp macro="" textlink="">
      <xdr:nvSpPr>
        <xdr:cNvPr id="430" name="テキスト ボックス 429"/>
        <xdr:cNvSpPr txBox="1"/>
      </xdr:nvSpPr>
      <xdr:spPr>
        <a:xfrm>
          <a:off x="6737428" y="1342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6317</xdr:rowOff>
    </xdr:from>
    <xdr:to>
      <xdr:col>55</xdr:col>
      <xdr:colOff>0</xdr:colOff>
      <xdr:row>98</xdr:row>
      <xdr:rowOff>32237</xdr:rowOff>
    </xdr:to>
    <xdr:cxnSp macro="">
      <xdr:nvCxnSpPr>
        <xdr:cNvPr id="461" name="直線コネクタ 460"/>
        <xdr:cNvCxnSpPr/>
      </xdr:nvCxnSpPr>
      <xdr:spPr>
        <a:xfrm>
          <a:off x="9639300" y="16808417"/>
          <a:ext cx="838200" cy="2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149671</xdr:rowOff>
    </xdr:from>
    <xdr:to>
      <xdr:col>50</xdr:col>
      <xdr:colOff>114300</xdr:colOff>
      <xdr:row>98</xdr:row>
      <xdr:rowOff>6317</xdr:rowOff>
    </xdr:to>
    <xdr:cxnSp macro="">
      <xdr:nvCxnSpPr>
        <xdr:cNvPr id="464" name="直線コネクタ 463"/>
        <xdr:cNvCxnSpPr/>
      </xdr:nvCxnSpPr>
      <xdr:spPr>
        <a:xfrm>
          <a:off x="8750300" y="16608871"/>
          <a:ext cx="889000" cy="19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149671</xdr:rowOff>
    </xdr:from>
    <xdr:to>
      <xdr:col>45</xdr:col>
      <xdr:colOff>177800</xdr:colOff>
      <xdr:row>96</xdr:row>
      <xdr:rowOff>153025</xdr:rowOff>
    </xdr:to>
    <xdr:cxnSp macro="">
      <xdr:nvCxnSpPr>
        <xdr:cNvPr id="467" name="直線コネクタ 466"/>
        <xdr:cNvCxnSpPr/>
      </xdr:nvCxnSpPr>
      <xdr:spPr>
        <a:xfrm flipV="1">
          <a:off x="7861300" y="16608871"/>
          <a:ext cx="8890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153025</xdr:rowOff>
    </xdr:from>
    <xdr:to>
      <xdr:col>41</xdr:col>
      <xdr:colOff>50800</xdr:colOff>
      <xdr:row>97</xdr:row>
      <xdr:rowOff>13633</xdr:rowOff>
    </xdr:to>
    <xdr:cxnSp macro="">
      <xdr:nvCxnSpPr>
        <xdr:cNvPr id="470" name="直線コネクタ 469"/>
        <xdr:cNvCxnSpPr/>
      </xdr:nvCxnSpPr>
      <xdr:spPr>
        <a:xfrm flipV="1">
          <a:off x="6972300" y="16612225"/>
          <a:ext cx="889000" cy="3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152887</xdr:rowOff>
    </xdr:from>
    <xdr:to>
      <xdr:col>55</xdr:col>
      <xdr:colOff>50800</xdr:colOff>
      <xdr:row>98</xdr:row>
      <xdr:rowOff>83037</xdr:rowOff>
    </xdr:to>
    <xdr:sp macro="" textlink="">
      <xdr:nvSpPr>
        <xdr:cNvPr id="480" name="楕円 479"/>
        <xdr:cNvSpPr/>
      </xdr:nvSpPr>
      <xdr:spPr>
        <a:xfrm>
          <a:off x="10426700" y="1678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67814</xdr:rowOff>
    </xdr:from>
    <xdr:ext cx="534377" cy="259045"/>
    <xdr:sp macro="" textlink="">
      <xdr:nvSpPr>
        <xdr:cNvPr id="481" name="土木費該当値テキスト"/>
        <xdr:cNvSpPr txBox="1"/>
      </xdr:nvSpPr>
      <xdr:spPr>
        <a:xfrm>
          <a:off x="10528300" y="1669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126967</xdr:rowOff>
    </xdr:from>
    <xdr:to>
      <xdr:col>50</xdr:col>
      <xdr:colOff>165100</xdr:colOff>
      <xdr:row>98</xdr:row>
      <xdr:rowOff>57117</xdr:rowOff>
    </xdr:to>
    <xdr:sp macro="" textlink="">
      <xdr:nvSpPr>
        <xdr:cNvPr id="482" name="楕円 481"/>
        <xdr:cNvSpPr/>
      </xdr:nvSpPr>
      <xdr:spPr>
        <a:xfrm>
          <a:off x="9588500" y="1675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48244</xdr:rowOff>
    </xdr:from>
    <xdr:ext cx="534377" cy="259045"/>
    <xdr:sp macro="" textlink="">
      <xdr:nvSpPr>
        <xdr:cNvPr id="483" name="テキスト ボックス 482"/>
        <xdr:cNvSpPr txBox="1"/>
      </xdr:nvSpPr>
      <xdr:spPr>
        <a:xfrm>
          <a:off x="9372111" y="1685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98871</xdr:rowOff>
    </xdr:from>
    <xdr:to>
      <xdr:col>46</xdr:col>
      <xdr:colOff>38100</xdr:colOff>
      <xdr:row>97</xdr:row>
      <xdr:rowOff>29021</xdr:rowOff>
    </xdr:to>
    <xdr:sp macro="" textlink="">
      <xdr:nvSpPr>
        <xdr:cNvPr id="484" name="楕円 483"/>
        <xdr:cNvSpPr/>
      </xdr:nvSpPr>
      <xdr:spPr>
        <a:xfrm>
          <a:off x="8699500" y="1655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20148</xdr:rowOff>
    </xdr:from>
    <xdr:ext cx="534377" cy="259045"/>
    <xdr:sp macro="" textlink="">
      <xdr:nvSpPr>
        <xdr:cNvPr id="485" name="テキスト ボックス 484"/>
        <xdr:cNvSpPr txBox="1"/>
      </xdr:nvSpPr>
      <xdr:spPr>
        <a:xfrm>
          <a:off x="8483111" y="1665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102225</xdr:rowOff>
    </xdr:from>
    <xdr:to>
      <xdr:col>41</xdr:col>
      <xdr:colOff>101600</xdr:colOff>
      <xdr:row>97</xdr:row>
      <xdr:rowOff>32375</xdr:rowOff>
    </xdr:to>
    <xdr:sp macro="" textlink="">
      <xdr:nvSpPr>
        <xdr:cNvPr id="486" name="楕円 485"/>
        <xdr:cNvSpPr/>
      </xdr:nvSpPr>
      <xdr:spPr>
        <a:xfrm>
          <a:off x="7810500" y="165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23502</xdr:rowOff>
    </xdr:from>
    <xdr:ext cx="534377" cy="259045"/>
    <xdr:sp macro="" textlink="">
      <xdr:nvSpPr>
        <xdr:cNvPr id="487" name="テキスト ボックス 486"/>
        <xdr:cNvSpPr txBox="1"/>
      </xdr:nvSpPr>
      <xdr:spPr>
        <a:xfrm>
          <a:off x="7594111" y="1665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134283</xdr:rowOff>
    </xdr:from>
    <xdr:to>
      <xdr:col>36</xdr:col>
      <xdr:colOff>165100</xdr:colOff>
      <xdr:row>97</xdr:row>
      <xdr:rowOff>64433</xdr:rowOff>
    </xdr:to>
    <xdr:sp macro="" textlink="">
      <xdr:nvSpPr>
        <xdr:cNvPr id="488" name="楕円 487"/>
        <xdr:cNvSpPr/>
      </xdr:nvSpPr>
      <xdr:spPr>
        <a:xfrm>
          <a:off x="6921500" y="1659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55560</xdr:rowOff>
    </xdr:from>
    <xdr:ext cx="534377" cy="259045"/>
    <xdr:sp macro="" textlink="">
      <xdr:nvSpPr>
        <xdr:cNvPr id="489" name="テキスト ボックス 488"/>
        <xdr:cNvSpPr txBox="1"/>
      </xdr:nvSpPr>
      <xdr:spPr>
        <a:xfrm>
          <a:off x="6705111" y="1668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152763</xdr:rowOff>
    </xdr:from>
    <xdr:to>
      <xdr:col>85</xdr:col>
      <xdr:colOff>127000</xdr:colOff>
      <xdr:row>37</xdr:row>
      <xdr:rowOff>161319</xdr:rowOff>
    </xdr:to>
    <xdr:cxnSp macro="">
      <xdr:nvCxnSpPr>
        <xdr:cNvPr id="520" name="直線コネクタ 519"/>
        <xdr:cNvCxnSpPr/>
      </xdr:nvCxnSpPr>
      <xdr:spPr>
        <a:xfrm flipV="1">
          <a:off x="15481300" y="6496413"/>
          <a:ext cx="8382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133087</xdr:rowOff>
    </xdr:from>
    <xdr:to>
      <xdr:col>81</xdr:col>
      <xdr:colOff>50800</xdr:colOff>
      <xdr:row>37</xdr:row>
      <xdr:rowOff>161319</xdr:rowOff>
    </xdr:to>
    <xdr:cxnSp macro="">
      <xdr:nvCxnSpPr>
        <xdr:cNvPr id="523" name="直線コネクタ 522"/>
        <xdr:cNvCxnSpPr/>
      </xdr:nvCxnSpPr>
      <xdr:spPr>
        <a:xfrm>
          <a:off x="14592300" y="6476737"/>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133087</xdr:rowOff>
    </xdr:from>
    <xdr:to>
      <xdr:col>76</xdr:col>
      <xdr:colOff>114300</xdr:colOff>
      <xdr:row>38</xdr:row>
      <xdr:rowOff>417</xdr:rowOff>
    </xdr:to>
    <xdr:cxnSp macro="">
      <xdr:nvCxnSpPr>
        <xdr:cNvPr id="526" name="直線コネクタ 525"/>
        <xdr:cNvCxnSpPr/>
      </xdr:nvCxnSpPr>
      <xdr:spPr>
        <a:xfrm flipV="1">
          <a:off x="13703300" y="6476737"/>
          <a:ext cx="889000" cy="3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137495</xdr:rowOff>
    </xdr:from>
    <xdr:to>
      <xdr:col>71</xdr:col>
      <xdr:colOff>177800</xdr:colOff>
      <xdr:row>38</xdr:row>
      <xdr:rowOff>417</xdr:rowOff>
    </xdr:to>
    <xdr:cxnSp macro="">
      <xdr:nvCxnSpPr>
        <xdr:cNvPr id="529" name="直線コネクタ 528"/>
        <xdr:cNvCxnSpPr/>
      </xdr:nvCxnSpPr>
      <xdr:spPr>
        <a:xfrm>
          <a:off x="12814300" y="6481145"/>
          <a:ext cx="889000" cy="3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101963</xdr:rowOff>
    </xdr:from>
    <xdr:to>
      <xdr:col>85</xdr:col>
      <xdr:colOff>177800</xdr:colOff>
      <xdr:row>38</xdr:row>
      <xdr:rowOff>32113</xdr:rowOff>
    </xdr:to>
    <xdr:sp macro="" textlink="">
      <xdr:nvSpPr>
        <xdr:cNvPr id="539" name="楕円 538"/>
        <xdr:cNvSpPr/>
      </xdr:nvSpPr>
      <xdr:spPr>
        <a:xfrm>
          <a:off x="16268700" y="644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16890</xdr:rowOff>
    </xdr:from>
    <xdr:ext cx="534377" cy="259045"/>
    <xdr:sp macro="" textlink="">
      <xdr:nvSpPr>
        <xdr:cNvPr id="540" name="消防費該当値テキスト"/>
        <xdr:cNvSpPr txBox="1"/>
      </xdr:nvSpPr>
      <xdr:spPr>
        <a:xfrm>
          <a:off x="16370300" y="636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110519</xdr:rowOff>
    </xdr:from>
    <xdr:to>
      <xdr:col>81</xdr:col>
      <xdr:colOff>101600</xdr:colOff>
      <xdr:row>38</xdr:row>
      <xdr:rowOff>40669</xdr:rowOff>
    </xdr:to>
    <xdr:sp macro="" textlink="">
      <xdr:nvSpPr>
        <xdr:cNvPr id="541" name="楕円 540"/>
        <xdr:cNvSpPr/>
      </xdr:nvSpPr>
      <xdr:spPr>
        <a:xfrm>
          <a:off x="15430500" y="645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31796</xdr:rowOff>
    </xdr:from>
    <xdr:ext cx="534377" cy="259045"/>
    <xdr:sp macro="" textlink="">
      <xdr:nvSpPr>
        <xdr:cNvPr id="542" name="テキスト ボックス 541"/>
        <xdr:cNvSpPr txBox="1"/>
      </xdr:nvSpPr>
      <xdr:spPr>
        <a:xfrm>
          <a:off x="15214111" y="65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82287</xdr:rowOff>
    </xdr:from>
    <xdr:to>
      <xdr:col>76</xdr:col>
      <xdr:colOff>165100</xdr:colOff>
      <xdr:row>38</xdr:row>
      <xdr:rowOff>12436</xdr:rowOff>
    </xdr:to>
    <xdr:sp macro="" textlink="">
      <xdr:nvSpPr>
        <xdr:cNvPr id="543" name="楕円 542"/>
        <xdr:cNvSpPr/>
      </xdr:nvSpPr>
      <xdr:spPr>
        <a:xfrm>
          <a:off x="14541500" y="64259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3564</xdr:rowOff>
    </xdr:from>
    <xdr:ext cx="534377" cy="259045"/>
    <xdr:sp macro="" textlink="">
      <xdr:nvSpPr>
        <xdr:cNvPr id="544" name="テキスト ボックス 543"/>
        <xdr:cNvSpPr txBox="1"/>
      </xdr:nvSpPr>
      <xdr:spPr>
        <a:xfrm>
          <a:off x="14325111" y="651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121067</xdr:rowOff>
    </xdr:from>
    <xdr:to>
      <xdr:col>72</xdr:col>
      <xdr:colOff>38100</xdr:colOff>
      <xdr:row>38</xdr:row>
      <xdr:rowOff>51217</xdr:rowOff>
    </xdr:to>
    <xdr:sp macro="" textlink="">
      <xdr:nvSpPr>
        <xdr:cNvPr id="545" name="楕円 544"/>
        <xdr:cNvSpPr/>
      </xdr:nvSpPr>
      <xdr:spPr>
        <a:xfrm>
          <a:off x="13652500" y="646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42344</xdr:rowOff>
    </xdr:from>
    <xdr:ext cx="534377" cy="259045"/>
    <xdr:sp macro="" textlink="">
      <xdr:nvSpPr>
        <xdr:cNvPr id="546" name="テキスト ボックス 545"/>
        <xdr:cNvSpPr txBox="1"/>
      </xdr:nvSpPr>
      <xdr:spPr>
        <a:xfrm>
          <a:off x="13436111" y="655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86695</xdr:rowOff>
    </xdr:from>
    <xdr:to>
      <xdr:col>67</xdr:col>
      <xdr:colOff>101600</xdr:colOff>
      <xdr:row>38</xdr:row>
      <xdr:rowOff>16845</xdr:rowOff>
    </xdr:to>
    <xdr:sp macro="" textlink="">
      <xdr:nvSpPr>
        <xdr:cNvPr id="547" name="楕円 546"/>
        <xdr:cNvSpPr/>
      </xdr:nvSpPr>
      <xdr:spPr>
        <a:xfrm>
          <a:off x="12763500" y="64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7972</xdr:rowOff>
    </xdr:from>
    <xdr:ext cx="534377" cy="259045"/>
    <xdr:sp macro="" textlink="">
      <xdr:nvSpPr>
        <xdr:cNvPr id="548" name="テキスト ボックス 547"/>
        <xdr:cNvSpPr txBox="1"/>
      </xdr:nvSpPr>
      <xdr:spPr>
        <a:xfrm>
          <a:off x="12547111" y="65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75555</xdr:rowOff>
    </xdr:from>
    <xdr:to>
      <xdr:col>85</xdr:col>
      <xdr:colOff>127000</xdr:colOff>
      <xdr:row>57</xdr:row>
      <xdr:rowOff>103718</xdr:rowOff>
    </xdr:to>
    <xdr:cxnSp macro="">
      <xdr:nvCxnSpPr>
        <xdr:cNvPr id="577" name="直線コネクタ 576"/>
        <xdr:cNvCxnSpPr/>
      </xdr:nvCxnSpPr>
      <xdr:spPr>
        <a:xfrm flipV="1">
          <a:off x="15481300" y="9848205"/>
          <a:ext cx="838200" cy="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103718</xdr:rowOff>
    </xdr:from>
    <xdr:to>
      <xdr:col>81</xdr:col>
      <xdr:colOff>50800</xdr:colOff>
      <xdr:row>57</xdr:row>
      <xdr:rowOff>165448</xdr:rowOff>
    </xdr:to>
    <xdr:cxnSp macro="">
      <xdr:nvCxnSpPr>
        <xdr:cNvPr id="580" name="直線コネクタ 579"/>
        <xdr:cNvCxnSpPr/>
      </xdr:nvCxnSpPr>
      <xdr:spPr>
        <a:xfrm flipV="1">
          <a:off x="14592300" y="9876368"/>
          <a:ext cx="889000" cy="6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120041</xdr:rowOff>
    </xdr:from>
    <xdr:to>
      <xdr:col>76</xdr:col>
      <xdr:colOff>114300</xdr:colOff>
      <xdr:row>57</xdr:row>
      <xdr:rowOff>165448</xdr:rowOff>
    </xdr:to>
    <xdr:cxnSp macro="">
      <xdr:nvCxnSpPr>
        <xdr:cNvPr id="583" name="直線コネクタ 582"/>
        <xdr:cNvCxnSpPr/>
      </xdr:nvCxnSpPr>
      <xdr:spPr>
        <a:xfrm>
          <a:off x="13703300" y="9892691"/>
          <a:ext cx="889000" cy="4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120041</xdr:rowOff>
    </xdr:from>
    <xdr:to>
      <xdr:col>71</xdr:col>
      <xdr:colOff>177800</xdr:colOff>
      <xdr:row>57</xdr:row>
      <xdr:rowOff>150833</xdr:rowOff>
    </xdr:to>
    <xdr:cxnSp macro="">
      <xdr:nvCxnSpPr>
        <xdr:cNvPr id="586" name="直線コネクタ 585"/>
        <xdr:cNvCxnSpPr/>
      </xdr:nvCxnSpPr>
      <xdr:spPr>
        <a:xfrm flipV="1">
          <a:off x="12814300" y="9892691"/>
          <a:ext cx="889000" cy="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24755</xdr:rowOff>
    </xdr:from>
    <xdr:to>
      <xdr:col>85</xdr:col>
      <xdr:colOff>177800</xdr:colOff>
      <xdr:row>57</xdr:row>
      <xdr:rowOff>126355</xdr:rowOff>
    </xdr:to>
    <xdr:sp macro="" textlink="">
      <xdr:nvSpPr>
        <xdr:cNvPr id="596" name="楕円 595"/>
        <xdr:cNvSpPr/>
      </xdr:nvSpPr>
      <xdr:spPr>
        <a:xfrm>
          <a:off x="16268700" y="979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111132</xdr:rowOff>
    </xdr:from>
    <xdr:ext cx="534377" cy="259045"/>
    <xdr:sp macro="" textlink="">
      <xdr:nvSpPr>
        <xdr:cNvPr id="597" name="教育費該当値テキスト"/>
        <xdr:cNvSpPr txBox="1"/>
      </xdr:nvSpPr>
      <xdr:spPr>
        <a:xfrm>
          <a:off x="16370300" y="971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52918</xdr:rowOff>
    </xdr:from>
    <xdr:to>
      <xdr:col>81</xdr:col>
      <xdr:colOff>101600</xdr:colOff>
      <xdr:row>57</xdr:row>
      <xdr:rowOff>154518</xdr:rowOff>
    </xdr:to>
    <xdr:sp macro="" textlink="">
      <xdr:nvSpPr>
        <xdr:cNvPr id="598" name="楕円 597"/>
        <xdr:cNvSpPr/>
      </xdr:nvSpPr>
      <xdr:spPr>
        <a:xfrm>
          <a:off x="15430500" y="982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145645</xdr:rowOff>
    </xdr:from>
    <xdr:ext cx="534377" cy="259045"/>
    <xdr:sp macro="" textlink="">
      <xdr:nvSpPr>
        <xdr:cNvPr id="599" name="テキスト ボックス 598"/>
        <xdr:cNvSpPr txBox="1"/>
      </xdr:nvSpPr>
      <xdr:spPr>
        <a:xfrm>
          <a:off x="15214111" y="991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114648</xdr:rowOff>
    </xdr:from>
    <xdr:to>
      <xdr:col>76</xdr:col>
      <xdr:colOff>165100</xdr:colOff>
      <xdr:row>58</xdr:row>
      <xdr:rowOff>44798</xdr:rowOff>
    </xdr:to>
    <xdr:sp macro="" textlink="">
      <xdr:nvSpPr>
        <xdr:cNvPr id="600" name="楕円 599"/>
        <xdr:cNvSpPr/>
      </xdr:nvSpPr>
      <xdr:spPr>
        <a:xfrm>
          <a:off x="14541500" y="98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35925</xdr:rowOff>
    </xdr:from>
    <xdr:ext cx="534377" cy="259045"/>
    <xdr:sp macro="" textlink="">
      <xdr:nvSpPr>
        <xdr:cNvPr id="601" name="テキスト ボックス 600"/>
        <xdr:cNvSpPr txBox="1"/>
      </xdr:nvSpPr>
      <xdr:spPr>
        <a:xfrm>
          <a:off x="14325111" y="998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69241</xdr:rowOff>
    </xdr:from>
    <xdr:to>
      <xdr:col>72</xdr:col>
      <xdr:colOff>38100</xdr:colOff>
      <xdr:row>57</xdr:row>
      <xdr:rowOff>170841</xdr:rowOff>
    </xdr:to>
    <xdr:sp macro="" textlink="">
      <xdr:nvSpPr>
        <xdr:cNvPr id="602" name="楕円 601"/>
        <xdr:cNvSpPr/>
      </xdr:nvSpPr>
      <xdr:spPr>
        <a:xfrm>
          <a:off x="13652500" y="98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161968</xdr:rowOff>
    </xdr:from>
    <xdr:ext cx="534377" cy="259045"/>
    <xdr:sp macro="" textlink="">
      <xdr:nvSpPr>
        <xdr:cNvPr id="603" name="テキスト ボックス 602"/>
        <xdr:cNvSpPr txBox="1"/>
      </xdr:nvSpPr>
      <xdr:spPr>
        <a:xfrm>
          <a:off x="13436111" y="993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100033</xdr:rowOff>
    </xdr:from>
    <xdr:to>
      <xdr:col>67</xdr:col>
      <xdr:colOff>101600</xdr:colOff>
      <xdr:row>58</xdr:row>
      <xdr:rowOff>30183</xdr:rowOff>
    </xdr:to>
    <xdr:sp macro="" textlink="">
      <xdr:nvSpPr>
        <xdr:cNvPr id="604" name="楕円 603"/>
        <xdr:cNvSpPr/>
      </xdr:nvSpPr>
      <xdr:spPr>
        <a:xfrm>
          <a:off x="12763500" y="987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21310</xdr:rowOff>
    </xdr:from>
    <xdr:ext cx="534377" cy="259045"/>
    <xdr:sp macro="" textlink="">
      <xdr:nvSpPr>
        <xdr:cNvPr id="605" name="テキスト ボックス 604"/>
        <xdr:cNvSpPr txBox="1"/>
      </xdr:nvSpPr>
      <xdr:spPr>
        <a:xfrm>
          <a:off x="12547111" y="99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8179</xdr:rowOff>
    </xdr:from>
    <xdr:to>
      <xdr:col>85</xdr:col>
      <xdr:colOff>127000</xdr:colOff>
      <xdr:row>79</xdr:row>
      <xdr:rowOff>38430</xdr:rowOff>
    </xdr:to>
    <xdr:cxnSp macro="">
      <xdr:nvCxnSpPr>
        <xdr:cNvPr id="634" name="直線コネクタ 633"/>
        <xdr:cNvCxnSpPr/>
      </xdr:nvCxnSpPr>
      <xdr:spPr>
        <a:xfrm>
          <a:off x="15481300" y="13552729"/>
          <a:ext cx="8382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8179</xdr:rowOff>
    </xdr:from>
    <xdr:to>
      <xdr:col>81</xdr:col>
      <xdr:colOff>50800</xdr:colOff>
      <xdr:row>79</xdr:row>
      <xdr:rowOff>43929</xdr:rowOff>
    </xdr:to>
    <xdr:cxnSp macro="">
      <xdr:nvCxnSpPr>
        <xdr:cNvPr id="637" name="直線コネクタ 636"/>
        <xdr:cNvCxnSpPr/>
      </xdr:nvCxnSpPr>
      <xdr:spPr>
        <a:xfrm flipV="1">
          <a:off x="14592300" y="13552729"/>
          <a:ext cx="889000" cy="3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43638</xdr:rowOff>
    </xdr:from>
    <xdr:to>
      <xdr:col>76</xdr:col>
      <xdr:colOff>114300</xdr:colOff>
      <xdr:row>79</xdr:row>
      <xdr:rowOff>43929</xdr:rowOff>
    </xdr:to>
    <xdr:cxnSp macro="">
      <xdr:nvCxnSpPr>
        <xdr:cNvPr id="640" name="直線コネクタ 639"/>
        <xdr:cNvCxnSpPr/>
      </xdr:nvCxnSpPr>
      <xdr:spPr>
        <a:xfrm>
          <a:off x="13703300" y="13588188"/>
          <a:ext cx="8890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34913</xdr:rowOff>
    </xdr:from>
    <xdr:to>
      <xdr:col>71</xdr:col>
      <xdr:colOff>177800</xdr:colOff>
      <xdr:row>79</xdr:row>
      <xdr:rowOff>43638</xdr:rowOff>
    </xdr:to>
    <xdr:cxnSp macro="">
      <xdr:nvCxnSpPr>
        <xdr:cNvPr id="643" name="直線コネクタ 642"/>
        <xdr:cNvCxnSpPr/>
      </xdr:nvCxnSpPr>
      <xdr:spPr>
        <a:xfrm>
          <a:off x="12814300" y="13579463"/>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159080</xdr:rowOff>
    </xdr:from>
    <xdr:to>
      <xdr:col>85</xdr:col>
      <xdr:colOff>177800</xdr:colOff>
      <xdr:row>79</xdr:row>
      <xdr:rowOff>89230</xdr:rowOff>
    </xdr:to>
    <xdr:sp macro="" textlink="">
      <xdr:nvSpPr>
        <xdr:cNvPr id="653" name="楕円 652"/>
        <xdr:cNvSpPr/>
      </xdr:nvSpPr>
      <xdr:spPr>
        <a:xfrm>
          <a:off x="16268700" y="135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74007</xdr:rowOff>
    </xdr:from>
    <xdr:ext cx="378565" cy="259045"/>
    <xdr:sp macro="" textlink="">
      <xdr:nvSpPr>
        <xdr:cNvPr id="654" name="災害復旧費該当値テキスト"/>
        <xdr:cNvSpPr txBox="1"/>
      </xdr:nvSpPr>
      <xdr:spPr>
        <a:xfrm>
          <a:off x="16370300" y="13447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128829</xdr:rowOff>
    </xdr:from>
    <xdr:to>
      <xdr:col>81</xdr:col>
      <xdr:colOff>101600</xdr:colOff>
      <xdr:row>79</xdr:row>
      <xdr:rowOff>58979</xdr:rowOff>
    </xdr:to>
    <xdr:sp macro="" textlink="">
      <xdr:nvSpPr>
        <xdr:cNvPr id="655" name="楕円 654"/>
        <xdr:cNvSpPr/>
      </xdr:nvSpPr>
      <xdr:spPr>
        <a:xfrm>
          <a:off x="15430500" y="1350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50106</xdr:rowOff>
    </xdr:from>
    <xdr:ext cx="469744" cy="259045"/>
    <xdr:sp macro="" textlink="">
      <xdr:nvSpPr>
        <xdr:cNvPr id="656" name="テキスト ボックス 655"/>
        <xdr:cNvSpPr txBox="1"/>
      </xdr:nvSpPr>
      <xdr:spPr>
        <a:xfrm>
          <a:off x="15246428" y="1359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164579</xdr:rowOff>
    </xdr:from>
    <xdr:to>
      <xdr:col>76</xdr:col>
      <xdr:colOff>165100</xdr:colOff>
      <xdr:row>79</xdr:row>
      <xdr:rowOff>94729</xdr:rowOff>
    </xdr:to>
    <xdr:sp macro="" textlink="">
      <xdr:nvSpPr>
        <xdr:cNvPr id="657" name="楕円 656"/>
        <xdr:cNvSpPr/>
      </xdr:nvSpPr>
      <xdr:spPr>
        <a:xfrm>
          <a:off x="14541500" y="1353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85856</xdr:rowOff>
    </xdr:from>
    <xdr:ext cx="313932" cy="259045"/>
    <xdr:sp macro="" textlink="">
      <xdr:nvSpPr>
        <xdr:cNvPr id="658" name="テキスト ボックス 657"/>
        <xdr:cNvSpPr txBox="1"/>
      </xdr:nvSpPr>
      <xdr:spPr>
        <a:xfrm>
          <a:off x="14435333" y="13630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164288</xdr:rowOff>
    </xdr:from>
    <xdr:to>
      <xdr:col>72</xdr:col>
      <xdr:colOff>38100</xdr:colOff>
      <xdr:row>79</xdr:row>
      <xdr:rowOff>94438</xdr:rowOff>
    </xdr:to>
    <xdr:sp macro="" textlink="">
      <xdr:nvSpPr>
        <xdr:cNvPr id="659" name="楕円 658"/>
        <xdr:cNvSpPr/>
      </xdr:nvSpPr>
      <xdr:spPr>
        <a:xfrm>
          <a:off x="13652500" y="1353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85565</xdr:rowOff>
    </xdr:from>
    <xdr:ext cx="313932" cy="259045"/>
    <xdr:sp macro="" textlink="">
      <xdr:nvSpPr>
        <xdr:cNvPr id="660" name="テキスト ボックス 659"/>
        <xdr:cNvSpPr txBox="1"/>
      </xdr:nvSpPr>
      <xdr:spPr>
        <a:xfrm>
          <a:off x="13546333" y="136301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155563</xdr:rowOff>
    </xdr:from>
    <xdr:to>
      <xdr:col>67</xdr:col>
      <xdr:colOff>101600</xdr:colOff>
      <xdr:row>79</xdr:row>
      <xdr:rowOff>85713</xdr:rowOff>
    </xdr:to>
    <xdr:sp macro="" textlink="">
      <xdr:nvSpPr>
        <xdr:cNvPr id="661" name="楕円 660"/>
        <xdr:cNvSpPr/>
      </xdr:nvSpPr>
      <xdr:spPr>
        <a:xfrm>
          <a:off x="12763500" y="1352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76840</xdr:rowOff>
    </xdr:from>
    <xdr:ext cx="378565" cy="259045"/>
    <xdr:sp macro="" textlink="">
      <xdr:nvSpPr>
        <xdr:cNvPr id="662" name="テキスト ボックス 661"/>
        <xdr:cNvSpPr txBox="1"/>
      </xdr:nvSpPr>
      <xdr:spPr>
        <a:xfrm>
          <a:off x="12625017" y="13621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4319</xdr:rowOff>
    </xdr:from>
    <xdr:to>
      <xdr:col>85</xdr:col>
      <xdr:colOff>127000</xdr:colOff>
      <xdr:row>99</xdr:row>
      <xdr:rowOff>9992</xdr:rowOff>
    </xdr:to>
    <xdr:cxnSp macro="">
      <xdr:nvCxnSpPr>
        <xdr:cNvPr id="693" name="直線コネクタ 692"/>
        <xdr:cNvCxnSpPr/>
      </xdr:nvCxnSpPr>
      <xdr:spPr>
        <a:xfrm flipV="1">
          <a:off x="15481300" y="16977869"/>
          <a:ext cx="838200" cy="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9992</xdr:rowOff>
    </xdr:from>
    <xdr:to>
      <xdr:col>81</xdr:col>
      <xdr:colOff>50800</xdr:colOff>
      <xdr:row>99</xdr:row>
      <xdr:rowOff>15985</xdr:rowOff>
    </xdr:to>
    <xdr:cxnSp macro="">
      <xdr:nvCxnSpPr>
        <xdr:cNvPr id="696" name="直線コネクタ 695"/>
        <xdr:cNvCxnSpPr/>
      </xdr:nvCxnSpPr>
      <xdr:spPr>
        <a:xfrm flipV="1">
          <a:off x="14592300" y="16983542"/>
          <a:ext cx="8890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15985</xdr:rowOff>
    </xdr:from>
    <xdr:to>
      <xdr:col>76</xdr:col>
      <xdr:colOff>114300</xdr:colOff>
      <xdr:row>99</xdr:row>
      <xdr:rowOff>21769</xdr:rowOff>
    </xdr:to>
    <xdr:cxnSp macro="">
      <xdr:nvCxnSpPr>
        <xdr:cNvPr id="699" name="直線コネクタ 698"/>
        <xdr:cNvCxnSpPr/>
      </xdr:nvCxnSpPr>
      <xdr:spPr>
        <a:xfrm flipV="1">
          <a:off x="13703300" y="16989535"/>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21769</xdr:rowOff>
    </xdr:from>
    <xdr:to>
      <xdr:col>71</xdr:col>
      <xdr:colOff>177800</xdr:colOff>
      <xdr:row>99</xdr:row>
      <xdr:rowOff>28074</xdr:rowOff>
    </xdr:to>
    <xdr:cxnSp macro="">
      <xdr:nvCxnSpPr>
        <xdr:cNvPr id="702" name="直線コネクタ 701"/>
        <xdr:cNvCxnSpPr/>
      </xdr:nvCxnSpPr>
      <xdr:spPr>
        <a:xfrm flipV="1">
          <a:off x="12814300" y="16995319"/>
          <a:ext cx="889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124969</xdr:rowOff>
    </xdr:from>
    <xdr:to>
      <xdr:col>85</xdr:col>
      <xdr:colOff>177800</xdr:colOff>
      <xdr:row>99</xdr:row>
      <xdr:rowOff>55119</xdr:rowOff>
    </xdr:to>
    <xdr:sp macro="" textlink="">
      <xdr:nvSpPr>
        <xdr:cNvPr id="712" name="楕円 711"/>
        <xdr:cNvSpPr/>
      </xdr:nvSpPr>
      <xdr:spPr>
        <a:xfrm>
          <a:off x="16268700" y="1692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39896</xdr:rowOff>
    </xdr:from>
    <xdr:ext cx="534377" cy="259045"/>
    <xdr:sp macro="" textlink="">
      <xdr:nvSpPr>
        <xdr:cNvPr id="713" name="公債費該当値テキスト"/>
        <xdr:cNvSpPr txBox="1"/>
      </xdr:nvSpPr>
      <xdr:spPr>
        <a:xfrm>
          <a:off x="16370300" y="1684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130642</xdr:rowOff>
    </xdr:from>
    <xdr:to>
      <xdr:col>81</xdr:col>
      <xdr:colOff>101600</xdr:colOff>
      <xdr:row>99</xdr:row>
      <xdr:rowOff>60792</xdr:rowOff>
    </xdr:to>
    <xdr:sp macro="" textlink="">
      <xdr:nvSpPr>
        <xdr:cNvPr id="714" name="楕円 713"/>
        <xdr:cNvSpPr/>
      </xdr:nvSpPr>
      <xdr:spPr>
        <a:xfrm>
          <a:off x="15430500" y="169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51919</xdr:rowOff>
    </xdr:from>
    <xdr:ext cx="534377" cy="259045"/>
    <xdr:sp macro="" textlink="">
      <xdr:nvSpPr>
        <xdr:cNvPr id="715" name="テキスト ボックス 714"/>
        <xdr:cNvSpPr txBox="1"/>
      </xdr:nvSpPr>
      <xdr:spPr>
        <a:xfrm>
          <a:off x="15214111" y="1702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136635</xdr:rowOff>
    </xdr:from>
    <xdr:to>
      <xdr:col>76</xdr:col>
      <xdr:colOff>165100</xdr:colOff>
      <xdr:row>99</xdr:row>
      <xdr:rowOff>66785</xdr:rowOff>
    </xdr:to>
    <xdr:sp macro="" textlink="">
      <xdr:nvSpPr>
        <xdr:cNvPr id="716" name="楕円 715"/>
        <xdr:cNvSpPr/>
      </xdr:nvSpPr>
      <xdr:spPr>
        <a:xfrm>
          <a:off x="14541500" y="169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57912</xdr:rowOff>
    </xdr:from>
    <xdr:ext cx="534377" cy="259045"/>
    <xdr:sp macro="" textlink="">
      <xdr:nvSpPr>
        <xdr:cNvPr id="717" name="テキスト ボックス 716"/>
        <xdr:cNvSpPr txBox="1"/>
      </xdr:nvSpPr>
      <xdr:spPr>
        <a:xfrm>
          <a:off x="14325111" y="170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142419</xdr:rowOff>
    </xdr:from>
    <xdr:to>
      <xdr:col>72</xdr:col>
      <xdr:colOff>38100</xdr:colOff>
      <xdr:row>99</xdr:row>
      <xdr:rowOff>72569</xdr:rowOff>
    </xdr:to>
    <xdr:sp macro="" textlink="">
      <xdr:nvSpPr>
        <xdr:cNvPr id="718" name="楕円 717"/>
        <xdr:cNvSpPr/>
      </xdr:nvSpPr>
      <xdr:spPr>
        <a:xfrm>
          <a:off x="13652500" y="1694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63696</xdr:rowOff>
    </xdr:from>
    <xdr:ext cx="534377" cy="259045"/>
    <xdr:sp macro="" textlink="">
      <xdr:nvSpPr>
        <xdr:cNvPr id="719" name="テキスト ボックス 718"/>
        <xdr:cNvSpPr txBox="1"/>
      </xdr:nvSpPr>
      <xdr:spPr>
        <a:xfrm>
          <a:off x="13436111" y="1703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148724</xdr:rowOff>
    </xdr:from>
    <xdr:to>
      <xdr:col>67</xdr:col>
      <xdr:colOff>101600</xdr:colOff>
      <xdr:row>99</xdr:row>
      <xdr:rowOff>78874</xdr:rowOff>
    </xdr:to>
    <xdr:sp macro="" textlink="">
      <xdr:nvSpPr>
        <xdr:cNvPr id="720" name="楕円 719"/>
        <xdr:cNvSpPr/>
      </xdr:nvSpPr>
      <xdr:spPr>
        <a:xfrm>
          <a:off x="12763500" y="1695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70001</xdr:rowOff>
    </xdr:from>
    <xdr:ext cx="534377" cy="259045"/>
    <xdr:sp macro="" textlink="">
      <xdr:nvSpPr>
        <xdr:cNvPr id="721" name="テキスト ボックス 720"/>
        <xdr:cNvSpPr txBox="1"/>
      </xdr:nvSpPr>
      <xdr:spPr>
        <a:xfrm>
          <a:off x="12547111" y="170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41783</xdr:rowOff>
    </xdr:from>
    <xdr:to>
      <xdr:col>116</xdr:col>
      <xdr:colOff>63500</xdr:colOff>
      <xdr:row>39</xdr:row>
      <xdr:rowOff>42164</xdr:rowOff>
    </xdr:to>
    <xdr:cxnSp macro="">
      <xdr:nvCxnSpPr>
        <xdr:cNvPr id="750" name="直線コネクタ 749"/>
        <xdr:cNvCxnSpPr/>
      </xdr:nvCxnSpPr>
      <xdr:spPr>
        <a:xfrm flipV="1">
          <a:off x="21323300" y="672833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42164</xdr:rowOff>
    </xdr:from>
    <xdr:to>
      <xdr:col>111</xdr:col>
      <xdr:colOff>177800</xdr:colOff>
      <xdr:row>39</xdr:row>
      <xdr:rowOff>42164</xdr:rowOff>
    </xdr:to>
    <xdr:cxnSp macro="">
      <xdr:nvCxnSpPr>
        <xdr:cNvPr id="753" name="直線コネクタ 752"/>
        <xdr:cNvCxnSpPr/>
      </xdr:nvCxnSpPr>
      <xdr:spPr>
        <a:xfrm>
          <a:off x="20434300" y="6728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41593</xdr:rowOff>
    </xdr:from>
    <xdr:to>
      <xdr:col>107</xdr:col>
      <xdr:colOff>50800</xdr:colOff>
      <xdr:row>39</xdr:row>
      <xdr:rowOff>42164</xdr:rowOff>
    </xdr:to>
    <xdr:cxnSp macro="">
      <xdr:nvCxnSpPr>
        <xdr:cNvPr id="756" name="直線コネクタ 755"/>
        <xdr:cNvCxnSpPr/>
      </xdr:nvCxnSpPr>
      <xdr:spPr>
        <a:xfrm>
          <a:off x="19545300" y="672814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38354</xdr:rowOff>
    </xdr:from>
    <xdr:to>
      <xdr:col>102</xdr:col>
      <xdr:colOff>114300</xdr:colOff>
      <xdr:row>39</xdr:row>
      <xdr:rowOff>41593</xdr:rowOff>
    </xdr:to>
    <xdr:cxnSp macro="">
      <xdr:nvCxnSpPr>
        <xdr:cNvPr id="759" name="直線コネクタ 758"/>
        <xdr:cNvCxnSpPr/>
      </xdr:nvCxnSpPr>
      <xdr:spPr>
        <a:xfrm>
          <a:off x="18656300" y="6724904"/>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162433</xdr:rowOff>
    </xdr:from>
    <xdr:to>
      <xdr:col>116</xdr:col>
      <xdr:colOff>114300</xdr:colOff>
      <xdr:row>39</xdr:row>
      <xdr:rowOff>92583</xdr:rowOff>
    </xdr:to>
    <xdr:sp macro="" textlink="">
      <xdr:nvSpPr>
        <xdr:cNvPr id="769" name="楕円 768"/>
        <xdr:cNvSpPr/>
      </xdr:nvSpPr>
      <xdr:spPr>
        <a:xfrm>
          <a:off x="221107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313932" cy="259045"/>
    <xdr:sp macro="" textlink="">
      <xdr:nvSpPr>
        <xdr:cNvPr id="770" name="諸支出金該当値テキスト"/>
        <xdr:cNvSpPr txBox="1"/>
      </xdr:nvSpPr>
      <xdr:spPr>
        <a:xfrm>
          <a:off x="22212300" y="66329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162814</xdr:rowOff>
    </xdr:from>
    <xdr:to>
      <xdr:col>112</xdr:col>
      <xdr:colOff>38100</xdr:colOff>
      <xdr:row>39</xdr:row>
      <xdr:rowOff>92964</xdr:rowOff>
    </xdr:to>
    <xdr:sp macro="" textlink="">
      <xdr:nvSpPr>
        <xdr:cNvPr id="771" name="楕円 770"/>
        <xdr:cNvSpPr/>
      </xdr:nvSpPr>
      <xdr:spPr>
        <a:xfrm>
          <a:off x="21272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84091</xdr:rowOff>
    </xdr:from>
    <xdr:ext cx="313932" cy="259045"/>
    <xdr:sp macro="" textlink="">
      <xdr:nvSpPr>
        <xdr:cNvPr id="772" name="テキスト ボックス 771"/>
        <xdr:cNvSpPr txBox="1"/>
      </xdr:nvSpPr>
      <xdr:spPr>
        <a:xfrm>
          <a:off x="21166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162814</xdr:rowOff>
    </xdr:from>
    <xdr:to>
      <xdr:col>107</xdr:col>
      <xdr:colOff>101600</xdr:colOff>
      <xdr:row>39</xdr:row>
      <xdr:rowOff>92964</xdr:rowOff>
    </xdr:to>
    <xdr:sp macro="" textlink="">
      <xdr:nvSpPr>
        <xdr:cNvPr id="773" name="楕円 772"/>
        <xdr:cNvSpPr/>
      </xdr:nvSpPr>
      <xdr:spPr>
        <a:xfrm>
          <a:off x="20383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84091</xdr:rowOff>
    </xdr:from>
    <xdr:ext cx="313932" cy="259045"/>
    <xdr:sp macro="" textlink="">
      <xdr:nvSpPr>
        <xdr:cNvPr id="774" name="テキスト ボックス 773"/>
        <xdr:cNvSpPr txBox="1"/>
      </xdr:nvSpPr>
      <xdr:spPr>
        <a:xfrm>
          <a:off x="20277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162243</xdr:rowOff>
    </xdr:from>
    <xdr:to>
      <xdr:col>102</xdr:col>
      <xdr:colOff>165100</xdr:colOff>
      <xdr:row>39</xdr:row>
      <xdr:rowOff>92393</xdr:rowOff>
    </xdr:to>
    <xdr:sp macro="" textlink="">
      <xdr:nvSpPr>
        <xdr:cNvPr id="775" name="楕円 774"/>
        <xdr:cNvSpPr/>
      </xdr:nvSpPr>
      <xdr:spPr>
        <a:xfrm>
          <a:off x="19494500" y="66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83520</xdr:rowOff>
    </xdr:from>
    <xdr:ext cx="313932" cy="259045"/>
    <xdr:sp macro="" textlink="">
      <xdr:nvSpPr>
        <xdr:cNvPr id="776" name="テキスト ボックス 775"/>
        <xdr:cNvSpPr txBox="1"/>
      </xdr:nvSpPr>
      <xdr:spPr>
        <a:xfrm>
          <a:off x="19388333" y="6770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159004</xdr:rowOff>
    </xdr:from>
    <xdr:to>
      <xdr:col>98</xdr:col>
      <xdr:colOff>38100</xdr:colOff>
      <xdr:row>39</xdr:row>
      <xdr:rowOff>89154</xdr:rowOff>
    </xdr:to>
    <xdr:sp macro="" textlink="">
      <xdr:nvSpPr>
        <xdr:cNvPr id="777" name="楕円 776"/>
        <xdr:cNvSpPr/>
      </xdr:nvSpPr>
      <xdr:spPr>
        <a:xfrm>
          <a:off x="18605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80281</xdr:rowOff>
    </xdr:from>
    <xdr:ext cx="313932" cy="259045"/>
    <xdr:sp macro="" textlink="">
      <xdr:nvSpPr>
        <xdr:cNvPr id="778" name="テキスト ボックス 777"/>
        <xdr:cNvSpPr txBox="1"/>
      </xdr:nvSpPr>
      <xdr:spPr>
        <a:xfrm>
          <a:off x="18499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７年度国勢調査において、人口が５万人未満になったことにより、市町村類型が下位グループ（人口５万人未満）になったが、類似団体内では人口が多い分類であるため、住民１人あたりのコストが全般的に類似団体内で低い水準となっていると考えられる。</a:t>
          </a:r>
        </a:p>
        <a:p>
          <a:r>
            <a:rPr kumimoji="1" lang="ja-JP" altLang="en-US" sz="1100">
              <a:latin typeface="ＭＳ Ｐゴシック" panose="020B0600070205080204" pitchFamily="50" charset="-128"/>
              <a:ea typeface="ＭＳ Ｐゴシック" panose="020B0600070205080204" pitchFamily="50" charset="-128"/>
            </a:rPr>
            <a:t>総務費については、特別定額給付金給付事業により、一人当たりコストが大幅に増加している。</a:t>
          </a:r>
        </a:p>
        <a:p>
          <a:r>
            <a:rPr kumimoji="1" lang="ja-JP" altLang="en-US" sz="1100">
              <a:latin typeface="ＭＳ Ｐゴシック" panose="020B0600070205080204" pitchFamily="50" charset="-128"/>
              <a:ea typeface="ＭＳ Ｐゴシック" panose="020B0600070205080204" pitchFamily="50" charset="-128"/>
            </a:rPr>
            <a:t>民生費については、ひとり親世帯特別給付金給付事業や、介護保険特別会計・後期高齢者医療特別会計への繰出金が増加したことなどから、一人当たりコストは増加している。</a:t>
          </a:r>
        </a:p>
        <a:p>
          <a:r>
            <a:rPr kumimoji="1" lang="ja-JP" altLang="en-US" sz="1100">
              <a:latin typeface="ＭＳ Ｐゴシック" panose="020B0600070205080204" pitchFamily="50" charset="-128"/>
              <a:ea typeface="ＭＳ Ｐゴシック" panose="020B0600070205080204" pitchFamily="50" charset="-128"/>
            </a:rPr>
            <a:t>土木費については、圏央道スマートインターチェンジ関連事業が完了したことや、下水道事業会計への繰出金が面整備の減に伴い減少したことなどから、一人当たりコストは減少している。</a:t>
          </a:r>
        </a:p>
        <a:p>
          <a:r>
            <a:rPr kumimoji="1" lang="ja-JP" altLang="en-US" sz="1100">
              <a:latin typeface="ＭＳ Ｐゴシック" panose="020B0600070205080204" pitchFamily="50" charset="-128"/>
              <a:ea typeface="ＭＳ Ｐゴシック" panose="020B0600070205080204" pitchFamily="50" charset="-128"/>
            </a:rPr>
            <a:t>教育費については、</a:t>
          </a:r>
          <a:r>
            <a:rPr kumimoji="1" lang="en-US" altLang="ja-JP" sz="1100">
              <a:latin typeface="ＭＳ Ｐゴシック" panose="020B0600070205080204" pitchFamily="50" charset="-128"/>
              <a:ea typeface="ＭＳ Ｐゴシック" panose="020B0600070205080204" pitchFamily="50" charset="-128"/>
            </a:rPr>
            <a:t>GIGA</a:t>
          </a:r>
          <a:r>
            <a:rPr kumimoji="1" lang="ja-JP" altLang="en-US" sz="1100">
              <a:latin typeface="ＭＳ Ｐゴシック" panose="020B0600070205080204" pitchFamily="50" charset="-128"/>
              <a:ea typeface="ＭＳ Ｐゴシック" panose="020B0600070205080204" pitchFamily="50" charset="-128"/>
            </a:rPr>
            <a:t>スクール推進事業や義務教育施設の空調設備整備の工事費増の影響により、一人当たりコストは増加している。</a:t>
          </a:r>
        </a:p>
        <a:p>
          <a:r>
            <a:rPr kumimoji="1" lang="ja-JP" altLang="en-US" sz="1100">
              <a:latin typeface="ＭＳ Ｐゴシック" panose="020B0600070205080204" pitchFamily="50" charset="-128"/>
              <a:ea typeface="ＭＳ Ｐゴシック" panose="020B0600070205080204" pitchFamily="50" charset="-128"/>
            </a:rPr>
            <a:t>衛生費・消防費については、それぞれ、国保大網病院の繰出金の増、避難所感染対策経費の増、台風災害に被災した公共施設等の復旧工事費の増などにより、一人当たりコストは増加している。</a:t>
          </a:r>
        </a:p>
        <a:p>
          <a:r>
            <a:rPr kumimoji="1" lang="ja-JP" altLang="en-US" sz="1100">
              <a:latin typeface="ＭＳ Ｐゴシック" panose="020B0600070205080204" pitchFamily="50" charset="-128"/>
              <a:ea typeface="ＭＳ Ｐゴシック" panose="020B0600070205080204" pitchFamily="50" charset="-128"/>
            </a:rPr>
            <a:t>今後も、公債費の増加に加えて、老朽化している公共施設等の維持補修費の増加が見込まれることから、令和２年３月策定の</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財政健全化に向けた緊急的な取組みについて</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に基づき、歳入・歳出の両面における対策を実施し、財政体質の改善を図る。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近年実施された大型事業の財源として多額の市債を発行したことによる公債費の増加や、平成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月</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日の市制施行に伴う扶助費の増加などが主な要因となり財源不足が続いていることから、実質単年度収支は赤字となっているが、基金の取崩しにより実質収支は黒字となっている。</a:t>
          </a:r>
        </a:p>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年度は、ふるさと納税の増加等により財政調整基金の取崩額が前年度と比較して大幅に減少したことで、実質単年度収支の改善や、基金残高を前年度同水準で維持することができた。</a:t>
          </a:r>
        </a:p>
        <a:p>
          <a:r>
            <a:rPr kumimoji="1" lang="ja-JP" altLang="en-US" sz="1100">
              <a:latin typeface="ＭＳ ゴシック" pitchFamily="49" charset="-128"/>
              <a:ea typeface="ＭＳ ゴシック" pitchFamily="49" charset="-128"/>
            </a:rPr>
            <a:t>　今後も、令和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月に策定した</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財政健全化に向けた緊急的な取組みについて</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に基づき、歳入・歳出の両面における対策を実施し、財政体質の改善を図る。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特別会計に赤字額は発生していないものの、病院事業会計においては医業収益の減少、下水道事業会計においては施設老朽化による修繕費の増加等により、今後も厳しい財政状況が続くことが見込まれる。</a:t>
          </a:r>
        </a:p>
        <a:p>
          <a:r>
            <a:rPr kumimoji="1" lang="ja-JP" altLang="en-US" sz="1400">
              <a:latin typeface="ＭＳ ゴシック" pitchFamily="49" charset="-128"/>
              <a:ea typeface="ＭＳ ゴシック" pitchFamily="49" charset="-128"/>
            </a:rPr>
            <a:t>　特別会計等への一般会計負担額は増加傾向にあるため、歳出削減や歳入確保策、経営戦略の実施を通じて、各会計のスリム化に努めていく。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21582815</v>
      </c>
      <c r="BO4" s="426"/>
      <c r="BP4" s="426"/>
      <c r="BQ4" s="426"/>
      <c r="BR4" s="426"/>
      <c r="BS4" s="426"/>
      <c r="BT4" s="426"/>
      <c r="BU4" s="427"/>
      <c r="BV4" s="425">
        <v>16543247</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6.1</v>
      </c>
      <c r="CU4" s="610"/>
      <c r="CV4" s="610"/>
      <c r="CW4" s="610"/>
      <c r="CX4" s="610"/>
      <c r="CY4" s="610"/>
      <c r="CZ4" s="610"/>
      <c r="DA4" s="611"/>
      <c r="DB4" s="609">
        <v>4.8</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20941874</v>
      </c>
      <c r="BO5" s="431"/>
      <c r="BP5" s="431"/>
      <c r="BQ5" s="431"/>
      <c r="BR5" s="431"/>
      <c r="BS5" s="431"/>
      <c r="BT5" s="431"/>
      <c r="BU5" s="432"/>
      <c r="BV5" s="430">
        <v>15880033</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99.6</v>
      </c>
      <c r="CU5" s="401"/>
      <c r="CV5" s="401"/>
      <c r="CW5" s="401"/>
      <c r="CX5" s="401"/>
      <c r="CY5" s="401"/>
      <c r="CZ5" s="401"/>
      <c r="DA5" s="402"/>
      <c r="DB5" s="400">
        <v>99.7</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640941</v>
      </c>
      <c r="BO6" s="431"/>
      <c r="BP6" s="431"/>
      <c r="BQ6" s="431"/>
      <c r="BR6" s="431"/>
      <c r="BS6" s="431"/>
      <c r="BT6" s="431"/>
      <c r="BU6" s="432"/>
      <c r="BV6" s="430">
        <v>663214</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105.1</v>
      </c>
      <c r="CU6" s="584"/>
      <c r="CV6" s="584"/>
      <c r="CW6" s="584"/>
      <c r="CX6" s="584"/>
      <c r="CY6" s="584"/>
      <c r="CZ6" s="584"/>
      <c r="DA6" s="585"/>
      <c r="DB6" s="583">
        <v>105.4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24894</v>
      </c>
      <c r="BO7" s="431"/>
      <c r="BP7" s="431"/>
      <c r="BQ7" s="431"/>
      <c r="BR7" s="431"/>
      <c r="BS7" s="431"/>
      <c r="BT7" s="431"/>
      <c r="BU7" s="432"/>
      <c r="BV7" s="430">
        <v>201774</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10093747</v>
      </c>
      <c r="CU7" s="431"/>
      <c r="CV7" s="431"/>
      <c r="CW7" s="431"/>
      <c r="CX7" s="431"/>
      <c r="CY7" s="431"/>
      <c r="CZ7" s="431"/>
      <c r="DA7" s="432"/>
      <c r="DB7" s="430">
        <v>9695647</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94</v>
      </c>
      <c r="AV8" s="488"/>
      <c r="AW8" s="488"/>
      <c r="AX8" s="488"/>
      <c r="AY8" s="410" t="s">
        <v>109</v>
      </c>
      <c r="AZ8" s="411"/>
      <c r="BA8" s="411"/>
      <c r="BB8" s="411"/>
      <c r="BC8" s="411"/>
      <c r="BD8" s="411"/>
      <c r="BE8" s="411"/>
      <c r="BF8" s="411"/>
      <c r="BG8" s="411"/>
      <c r="BH8" s="411"/>
      <c r="BI8" s="411"/>
      <c r="BJ8" s="411"/>
      <c r="BK8" s="411"/>
      <c r="BL8" s="411"/>
      <c r="BM8" s="412"/>
      <c r="BN8" s="430">
        <v>616047</v>
      </c>
      <c r="BO8" s="431"/>
      <c r="BP8" s="431"/>
      <c r="BQ8" s="431"/>
      <c r="BR8" s="431"/>
      <c r="BS8" s="431"/>
      <c r="BT8" s="431"/>
      <c r="BU8" s="432"/>
      <c r="BV8" s="430">
        <v>461440</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0.63</v>
      </c>
      <c r="CU8" s="544"/>
      <c r="CV8" s="544"/>
      <c r="CW8" s="544"/>
      <c r="CX8" s="544"/>
      <c r="CY8" s="544"/>
      <c r="CZ8" s="544"/>
      <c r="DA8" s="545"/>
      <c r="DB8" s="543">
        <v>0.62</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48129</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154607</v>
      </c>
      <c r="BO9" s="431"/>
      <c r="BP9" s="431"/>
      <c r="BQ9" s="431"/>
      <c r="BR9" s="431"/>
      <c r="BS9" s="431"/>
      <c r="BT9" s="431"/>
      <c r="BU9" s="432"/>
      <c r="BV9" s="430">
        <v>-89700</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11.8</v>
      </c>
      <c r="CU9" s="401"/>
      <c r="CV9" s="401"/>
      <c r="CW9" s="401"/>
      <c r="CX9" s="401"/>
      <c r="CY9" s="401"/>
      <c r="CZ9" s="401"/>
      <c r="DA9" s="402"/>
      <c r="DB9" s="400">
        <v>11.3</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49184</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94</v>
      </c>
      <c r="AV10" s="488"/>
      <c r="AW10" s="488"/>
      <c r="AX10" s="488"/>
      <c r="AY10" s="410" t="s">
        <v>119</v>
      </c>
      <c r="AZ10" s="411"/>
      <c r="BA10" s="411"/>
      <c r="BB10" s="411"/>
      <c r="BC10" s="411"/>
      <c r="BD10" s="411"/>
      <c r="BE10" s="411"/>
      <c r="BF10" s="411"/>
      <c r="BG10" s="411"/>
      <c r="BH10" s="411"/>
      <c r="BI10" s="411"/>
      <c r="BJ10" s="411"/>
      <c r="BK10" s="411"/>
      <c r="BL10" s="411"/>
      <c r="BM10" s="412"/>
      <c r="BN10" s="430">
        <v>6</v>
      </c>
      <c r="BO10" s="431"/>
      <c r="BP10" s="431"/>
      <c r="BQ10" s="431"/>
      <c r="BR10" s="431"/>
      <c r="BS10" s="431"/>
      <c r="BT10" s="431"/>
      <c r="BU10" s="432"/>
      <c r="BV10" s="430">
        <v>375401</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94</v>
      </c>
      <c r="AV11" s="488"/>
      <c r="AW11" s="488"/>
      <c r="AX11" s="488"/>
      <c r="AY11" s="410" t="s">
        <v>124</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125</v>
      </c>
      <c r="CE11" s="440"/>
      <c r="CF11" s="440"/>
      <c r="CG11" s="440"/>
      <c r="CH11" s="440"/>
      <c r="CI11" s="440"/>
      <c r="CJ11" s="440"/>
      <c r="CK11" s="440"/>
      <c r="CL11" s="440"/>
      <c r="CM11" s="440"/>
      <c r="CN11" s="440"/>
      <c r="CO11" s="440"/>
      <c r="CP11" s="440"/>
      <c r="CQ11" s="440"/>
      <c r="CR11" s="440"/>
      <c r="CS11" s="441"/>
      <c r="CT11" s="543" t="s">
        <v>126</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48960</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94</v>
      </c>
      <c r="AV12" s="488"/>
      <c r="AW12" s="488"/>
      <c r="AX12" s="488"/>
      <c r="AY12" s="410" t="s">
        <v>133</v>
      </c>
      <c r="AZ12" s="411"/>
      <c r="BA12" s="411"/>
      <c r="BB12" s="411"/>
      <c r="BC12" s="411"/>
      <c r="BD12" s="411"/>
      <c r="BE12" s="411"/>
      <c r="BF12" s="411"/>
      <c r="BG12" s="411"/>
      <c r="BH12" s="411"/>
      <c r="BI12" s="411"/>
      <c r="BJ12" s="411"/>
      <c r="BK12" s="411"/>
      <c r="BL12" s="411"/>
      <c r="BM12" s="412"/>
      <c r="BN12" s="430">
        <v>247488</v>
      </c>
      <c r="BO12" s="431"/>
      <c r="BP12" s="431"/>
      <c r="BQ12" s="431"/>
      <c r="BR12" s="431"/>
      <c r="BS12" s="431"/>
      <c r="BT12" s="431"/>
      <c r="BU12" s="432"/>
      <c r="BV12" s="430">
        <v>998248</v>
      </c>
      <c r="BW12" s="431"/>
      <c r="BX12" s="431"/>
      <c r="BY12" s="431"/>
      <c r="BZ12" s="431"/>
      <c r="CA12" s="431"/>
      <c r="CB12" s="431"/>
      <c r="CC12" s="432"/>
      <c r="CD12" s="439" t="s">
        <v>134</v>
      </c>
      <c r="CE12" s="440"/>
      <c r="CF12" s="440"/>
      <c r="CG12" s="440"/>
      <c r="CH12" s="440"/>
      <c r="CI12" s="440"/>
      <c r="CJ12" s="440"/>
      <c r="CK12" s="440"/>
      <c r="CL12" s="440"/>
      <c r="CM12" s="440"/>
      <c r="CN12" s="440"/>
      <c r="CO12" s="440"/>
      <c r="CP12" s="440"/>
      <c r="CQ12" s="440"/>
      <c r="CR12" s="440"/>
      <c r="CS12" s="441"/>
      <c r="CT12" s="543" t="s">
        <v>127</v>
      </c>
      <c r="CU12" s="544"/>
      <c r="CV12" s="544"/>
      <c r="CW12" s="544"/>
      <c r="CX12" s="544"/>
      <c r="CY12" s="544"/>
      <c r="CZ12" s="544"/>
      <c r="DA12" s="545"/>
      <c r="DB12" s="543" t="s">
        <v>127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135</v>
      </c>
      <c r="N13" s="531"/>
      <c r="O13" s="531"/>
      <c r="P13" s="531"/>
      <c r="Q13" s="532"/>
      <c r="R13" s="533">
        <v>48319</v>
      </c>
      <c r="S13" s="534"/>
      <c r="T13" s="534"/>
      <c r="U13" s="534"/>
      <c r="V13" s="535"/>
      <c r="W13" s="521" t="s">
        <v>136</v>
      </c>
      <c r="X13" s="443"/>
      <c r="Y13" s="443"/>
      <c r="Z13" s="443"/>
      <c r="AA13" s="443"/>
      <c r="AB13" s="444"/>
      <c r="AC13" s="406">
        <v>1160</v>
      </c>
      <c r="AD13" s="407"/>
      <c r="AE13" s="407"/>
      <c r="AF13" s="407"/>
      <c r="AG13" s="408"/>
      <c r="AH13" s="406">
        <v>1047</v>
      </c>
      <c r="AI13" s="407"/>
      <c r="AJ13" s="407"/>
      <c r="AK13" s="407"/>
      <c r="AL13" s="409"/>
      <c r="AM13" s="499" t="s">
        <v>137</v>
      </c>
      <c r="AN13" s="404"/>
      <c r="AO13" s="404"/>
      <c r="AP13" s="404"/>
      <c r="AQ13" s="404"/>
      <c r="AR13" s="404"/>
      <c r="AS13" s="404"/>
      <c r="AT13" s="405"/>
      <c r="AU13" s="487" t="s">
        <v>138</v>
      </c>
      <c r="AV13" s="488"/>
      <c r="AW13" s="488"/>
      <c r="AX13" s="488"/>
      <c r="AY13" s="410" t="s">
        <v>139</v>
      </c>
      <c r="AZ13" s="411"/>
      <c r="BA13" s="411"/>
      <c r="BB13" s="411"/>
      <c r="BC13" s="411"/>
      <c r="BD13" s="411"/>
      <c r="BE13" s="411"/>
      <c r="BF13" s="411"/>
      <c r="BG13" s="411"/>
      <c r="BH13" s="411"/>
      <c r="BI13" s="411"/>
      <c r="BJ13" s="411"/>
      <c r="BK13" s="411"/>
      <c r="BL13" s="411"/>
      <c r="BM13" s="412"/>
      <c r="BN13" s="430">
        <v>-92875</v>
      </c>
      <c r="BO13" s="431"/>
      <c r="BP13" s="431"/>
      <c r="BQ13" s="431"/>
      <c r="BR13" s="431"/>
      <c r="BS13" s="431"/>
      <c r="BT13" s="431"/>
      <c r="BU13" s="432"/>
      <c r="BV13" s="430">
        <v>-712547</v>
      </c>
      <c r="BW13" s="431"/>
      <c r="BX13" s="431"/>
      <c r="BY13" s="431"/>
      <c r="BZ13" s="431"/>
      <c r="CA13" s="431"/>
      <c r="CB13" s="431"/>
      <c r="CC13" s="432"/>
      <c r="CD13" s="439" t="s">
        <v>140</v>
      </c>
      <c r="CE13" s="440"/>
      <c r="CF13" s="440"/>
      <c r="CG13" s="440"/>
      <c r="CH13" s="440"/>
      <c r="CI13" s="440"/>
      <c r="CJ13" s="440"/>
      <c r="CK13" s="440"/>
      <c r="CL13" s="440"/>
      <c r="CM13" s="440"/>
      <c r="CN13" s="440"/>
      <c r="CO13" s="440"/>
      <c r="CP13" s="440"/>
      <c r="CQ13" s="440"/>
      <c r="CR13" s="440"/>
      <c r="CS13" s="441"/>
      <c r="CT13" s="400">
        <v>8.6</v>
      </c>
      <c r="CU13" s="401"/>
      <c r="CV13" s="401"/>
      <c r="CW13" s="401"/>
      <c r="CX13" s="401"/>
      <c r="CY13" s="401"/>
      <c r="CZ13" s="401"/>
      <c r="DA13" s="402"/>
      <c r="DB13" s="400">
        <v>8.1999999999999993</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141</v>
      </c>
      <c r="M14" s="567"/>
      <c r="N14" s="567"/>
      <c r="O14" s="567"/>
      <c r="P14" s="567"/>
      <c r="Q14" s="568"/>
      <c r="R14" s="533">
        <v>49200</v>
      </c>
      <c r="S14" s="534"/>
      <c r="T14" s="534"/>
      <c r="U14" s="534"/>
      <c r="V14" s="535"/>
      <c r="W14" s="536"/>
      <c r="X14" s="446"/>
      <c r="Y14" s="446"/>
      <c r="Z14" s="446"/>
      <c r="AA14" s="446"/>
      <c r="AB14" s="447"/>
      <c r="AC14" s="526">
        <v>5.4</v>
      </c>
      <c r="AD14" s="527"/>
      <c r="AE14" s="527"/>
      <c r="AF14" s="527"/>
      <c r="AG14" s="528"/>
      <c r="AH14" s="526">
        <v>4.9000000000000004</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142</v>
      </c>
      <c r="CE14" s="437"/>
      <c r="CF14" s="437"/>
      <c r="CG14" s="437"/>
      <c r="CH14" s="437"/>
      <c r="CI14" s="437"/>
      <c r="CJ14" s="437"/>
      <c r="CK14" s="437"/>
      <c r="CL14" s="437"/>
      <c r="CM14" s="437"/>
      <c r="CN14" s="437"/>
      <c r="CO14" s="437"/>
      <c r="CP14" s="437"/>
      <c r="CQ14" s="437"/>
      <c r="CR14" s="437"/>
      <c r="CS14" s="438"/>
      <c r="CT14" s="537">
        <v>79</v>
      </c>
      <c r="CU14" s="538"/>
      <c r="CV14" s="538"/>
      <c r="CW14" s="538"/>
      <c r="CX14" s="538"/>
      <c r="CY14" s="538"/>
      <c r="CZ14" s="538"/>
      <c r="DA14" s="539"/>
      <c r="DB14" s="537">
        <v>86.1</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135</v>
      </c>
      <c r="N15" s="531"/>
      <c r="O15" s="531"/>
      <c r="P15" s="531"/>
      <c r="Q15" s="532"/>
      <c r="R15" s="533">
        <v>48592</v>
      </c>
      <c r="S15" s="534"/>
      <c r="T15" s="534"/>
      <c r="U15" s="534"/>
      <c r="V15" s="535"/>
      <c r="W15" s="521" t="s">
        <v>143</v>
      </c>
      <c r="X15" s="443"/>
      <c r="Y15" s="443"/>
      <c r="Z15" s="443"/>
      <c r="AA15" s="443"/>
      <c r="AB15" s="444"/>
      <c r="AC15" s="406">
        <v>4687</v>
      </c>
      <c r="AD15" s="407"/>
      <c r="AE15" s="407"/>
      <c r="AF15" s="407"/>
      <c r="AG15" s="408"/>
      <c r="AH15" s="406">
        <v>4825</v>
      </c>
      <c r="AI15" s="407"/>
      <c r="AJ15" s="407"/>
      <c r="AK15" s="407"/>
      <c r="AL15" s="409"/>
      <c r="AM15" s="499"/>
      <c r="AN15" s="404"/>
      <c r="AO15" s="404"/>
      <c r="AP15" s="404"/>
      <c r="AQ15" s="404"/>
      <c r="AR15" s="404"/>
      <c r="AS15" s="404"/>
      <c r="AT15" s="405"/>
      <c r="AU15" s="487"/>
      <c r="AV15" s="488"/>
      <c r="AW15" s="488"/>
      <c r="AX15" s="488"/>
      <c r="AY15" s="422" t="s">
        <v>144</v>
      </c>
      <c r="AZ15" s="423"/>
      <c r="BA15" s="423"/>
      <c r="BB15" s="423"/>
      <c r="BC15" s="423"/>
      <c r="BD15" s="423"/>
      <c r="BE15" s="423"/>
      <c r="BF15" s="423"/>
      <c r="BG15" s="423"/>
      <c r="BH15" s="423"/>
      <c r="BI15" s="423"/>
      <c r="BJ15" s="423"/>
      <c r="BK15" s="423"/>
      <c r="BL15" s="423"/>
      <c r="BM15" s="424"/>
      <c r="BN15" s="425">
        <v>5184159</v>
      </c>
      <c r="BO15" s="426"/>
      <c r="BP15" s="426"/>
      <c r="BQ15" s="426"/>
      <c r="BR15" s="426"/>
      <c r="BS15" s="426"/>
      <c r="BT15" s="426"/>
      <c r="BU15" s="427"/>
      <c r="BV15" s="425">
        <v>4908702</v>
      </c>
      <c r="BW15" s="426"/>
      <c r="BX15" s="426"/>
      <c r="BY15" s="426"/>
      <c r="BZ15" s="426"/>
      <c r="CA15" s="426"/>
      <c r="CB15" s="426"/>
      <c r="CC15" s="427"/>
      <c r="CD15" s="540" t="s">
        <v>145</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146</v>
      </c>
      <c r="M16" s="524"/>
      <c r="N16" s="524"/>
      <c r="O16" s="524"/>
      <c r="P16" s="524"/>
      <c r="Q16" s="525"/>
      <c r="R16" s="518" t="s">
        <v>147</v>
      </c>
      <c r="S16" s="519"/>
      <c r="T16" s="519"/>
      <c r="U16" s="519"/>
      <c r="V16" s="520"/>
      <c r="W16" s="536"/>
      <c r="X16" s="446"/>
      <c r="Y16" s="446"/>
      <c r="Z16" s="446"/>
      <c r="AA16" s="446"/>
      <c r="AB16" s="447"/>
      <c r="AC16" s="526">
        <v>21.8</v>
      </c>
      <c r="AD16" s="527"/>
      <c r="AE16" s="527"/>
      <c r="AF16" s="527"/>
      <c r="AG16" s="528"/>
      <c r="AH16" s="526">
        <v>22.5</v>
      </c>
      <c r="AI16" s="527"/>
      <c r="AJ16" s="527"/>
      <c r="AK16" s="527"/>
      <c r="AL16" s="529"/>
      <c r="AM16" s="499"/>
      <c r="AN16" s="404"/>
      <c r="AO16" s="404"/>
      <c r="AP16" s="404"/>
      <c r="AQ16" s="404"/>
      <c r="AR16" s="404"/>
      <c r="AS16" s="404"/>
      <c r="AT16" s="405"/>
      <c r="AU16" s="487"/>
      <c r="AV16" s="488"/>
      <c r="AW16" s="488"/>
      <c r="AX16" s="488"/>
      <c r="AY16" s="410" t="s">
        <v>148</v>
      </c>
      <c r="AZ16" s="411"/>
      <c r="BA16" s="411"/>
      <c r="BB16" s="411"/>
      <c r="BC16" s="411"/>
      <c r="BD16" s="411"/>
      <c r="BE16" s="411"/>
      <c r="BF16" s="411"/>
      <c r="BG16" s="411"/>
      <c r="BH16" s="411"/>
      <c r="BI16" s="411"/>
      <c r="BJ16" s="411"/>
      <c r="BK16" s="411"/>
      <c r="BL16" s="411"/>
      <c r="BM16" s="412"/>
      <c r="BN16" s="430">
        <v>8262636</v>
      </c>
      <c r="BO16" s="431"/>
      <c r="BP16" s="431"/>
      <c r="BQ16" s="431"/>
      <c r="BR16" s="431"/>
      <c r="BS16" s="431"/>
      <c r="BT16" s="431"/>
      <c r="BU16" s="432"/>
      <c r="BV16" s="430">
        <v>7861128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149</v>
      </c>
      <c r="N17" s="516"/>
      <c r="O17" s="516"/>
      <c r="P17" s="516"/>
      <c r="Q17" s="517"/>
      <c r="R17" s="518" t="s">
        <v>150</v>
      </c>
      <c r="S17" s="519"/>
      <c r="T17" s="519"/>
      <c r="U17" s="519"/>
      <c r="V17" s="520"/>
      <c r="W17" s="521" t="s">
        <v>151</v>
      </c>
      <c r="X17" s="443"/>
      <c r="Y17" s="443"/>
      <c r="Z17" s="443"/>
      <c r="AA17" s="443"/>
      <c r="AB17" s="444"/>
      <c r="AC17" s="406">
        <v>15611</v>
      </c>
      <c r="AD17" s="407"/>
      <c r="AE17" s="407"/>
      <c r="AF17" s="407"/>
      <c r="AG17" s="408"/>
      <c r="AH17" s="406">
        <v>15620</v>
      </c>
      <c r="AI17" s="407"/>
      <c r="AJ17" s="407"/>
      <c r="AK17" s="407"/>
      <c r="AL17" s="409"/>
      <c r="AM17" s="499"/>
      <c r="AN17" s="404"/>
      <c r="AO17" s="404"/>
      <c r="AP17" s="404"/>
      <c r="AQ17" s="404"/>
      <c r="AR17" s="404"/>
      <c r="AS17" s="404"/>
      <c r="AT17" s="405"/>
      <c r="AU17" s="487"/>
      <c r="AV17" s="488"/>
      <c r="AW17" s="488"/>
      <c r="AX17" s="488"/>
      <c r="AY17" s="410" t="s">
        <v>152</v>
      </c>
      <c r="AZ17" s="411"/>
      <c r="BA17" s="411"/>
      <c r="BB17" s="411"/>
      <c r="BC17" s="411"/>
      <c r="BD17" s="411"/>
      <c r="BE17" s="411"/>
      <c r="BF17" s="411"/>
      <c r="BG17" s="411"/>
      <c r="BH17" s="411"/>
      <c r="BI17" s="411"/>
      <c r="BJ17" s="411"/>
      <c r="BK17" s="411"/>
      <c r="BL17" s="411"/>
      <c r="BM17" s="412"/>
      <c r="BN17" s="430">
        <v>6508256</v>
      </c>
      <c r="BO17" s="431"/>
      <c r="BP17" s="431"/>
      <c r="BQ17" s="431"/>
      <c r="BR17" s="431"/>
      <c r="BS17" s="431"/>
      <c r="BT17" s="431"/>
      <c r="BU17" s="432"/>
      <c r="BV17" s="430">
        <v>6232522</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153</v>
      </c>
      <c r="C18" s="493"/>
      <c r="D18" s="493"/>
      <c r="E18" s="494"/>
      <c r="F18" s="494"/>
      <c r="G18" s="494"/>
      <c r="H18" s="494"/>
      <c r="I18" s="494"/>
      <c r="J18" s="494"/>
      <c r="K18" s="494"/>
      <c r="L18" s="495">
        <v>58.08</v>
      </c>
      <c r="M18" s="495"/>
      <c r="N18" s="495"/>
      <c r="O18" s="495"/>
      <c r="P18" s="495"/>
      <c r="Q18" s="495"/>
      <c r="R18" s="496"/>
      <c r="S18" s="496"/>
      <c r="T18" s="496"/>
      <c r="U18" s="496"/>
      <c r="V18" s="497"/>
      <c r="W18" s="511"/>
      <c r="X18" s="512"/>
      <c r="Y18" s="512"/>
      <c r="Z18" s="512"/>
      <c r="AA18" s="512"/>
      <c r="AB18" s="522"/>
      <c r="AC18" s="394">
        <v>72.8</v>
      </c>
      <c r="AD18" s="395"/>
      <c r="AE18" s="395"/>
      <c r="AF18" s="395"/>
      <c r="AG18" s="498"/>
      <c r="AH18" s="394">
        <v>72.7</v>
      </c>
      <c r="AI18" s="395"/>
      <c r="AJ18" s="395"/>
      <c r="AK18" s="395"/>
      <c r="AL18" s="396"/>
      <c r="AM18" s="499"/>
      <c r="AN18" s="404"/>
      <c r="AO18" s="404"/>
      <c r="AP18" s="404"/>
      <c r="AQ18" s="404"/>
      <c r="AR18" s="404"/>
      <c r="AS18" s="404"/>
      <c r="AT18" s="405"/>
      <c r="AU18" s="487"/>
      <c r="AV18" s="488"/>
      <c r="AW18" s="488"/>
      <c r="AX18" s="488"/>
      <c r="AY18" s="410" t="s">
        <v>154</v>
      </c>
      <c r="AZ18" s="411"/>
      <c r="BA18" s="411"/>
      <c r="BB18" s="411"/>
      <c r="BC18" s="411"/>
      <c r="BD18" s="411"/>
      <c r="BE18" s="411"/>
      <c r="BF18" s="411"/>
      <c r="BG18" s="411"/>
      <c r="BH18" s="411"/>
      <c r="BI18" s="411"/>
      <c r="BJ18" s="411"/>
      <c r="BK18" s="411"/>
      <c r="BL18" s="411"/>
      <c r="BM18" s="412"/>
      <c r="BN18" s="430">
        <v>10005464</v>
      </c>
      <c r="BO18" s="431"/>
      <c r="BP18" s="431"/>
      <c r="BQ18" s="431"/>
      <c r="BR18" s="431"/>
      <c r="BS18" s="431"/>
      <c r="BT18" s="431"/>
      <c r="BU18" s="432"/>
      <c r="BV18" s="430">
        <v>9777543</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155</v>
      </c>
      <c r="C19" s="493"/>
      <c r="D19" s="493"/>
      <c r="E19" s="494"/>
      <c r="F19" s="494"/>
      <c r="G19" s="494"/>
      <c r="H19" s="494"/>
      <c r="I19" s="494"/>
      <c r="J19" s="494"/>
      <c r="K19" s="494"/>
      <c r="L19" s="500">
        <v>829</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156</v>
      </c>
      <c r="AZ19" s="411"/>
      <c r="BA19" s="411"/>
      <c r="BB19" s="411"/>
      <c r="BC19" s="411"/>
      <c r="BD19" s="411"/>
      <c r="BE19" s="411"/>
      <c r="BF19" s="411"/>
      <c r="BG19" s="411"/>
      <c r="BH19" s="411"/>
      <c r="BI19" s="411"/>
      <c r="BJ19" s="411"/>
      <c r="BK19" s="411"/>
      <c r="BL19" s="411"/>
      <c r="BM19" s="412"/>
      <c r="BN19" s="430">
        <v>11964637</v>
      </c>
      <c r="BO19" s="431"/>
      <c r="BP19" s="431"/>
      <c r="BQ19" s="431"/>
      <c r="BR19" s="431"/>
      <c r="BS19" s="431"/>
      <c r="BT19" s="431"/>
      <c r="BU19" s="432"/>
      <c r="BV19" s="430">
        <v>11898802</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157</v>
      </c>
      <c r="C20" s="493"/>
      <c r="D20" s="493"/>
      <c r="E20" s="494"/>
      <c r="F20" s="494"/>
      <c r="G20" s="494"/>
      <c r="H20" s="494"/>
      <c r="I20" s="494"/>
      <c r="J20" s="494"/>
      <c r="K20" s="494"/>
      <c r="L20" s="500">
        <v>19558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158</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159</v>
      </c>
      <c r="C22" s="460"/>
      <c r="D22" s="461"/>
      <c r="E22" s="468" t="s">
        <v>1</v>
      </c>
      <c r="F22" s="443"/>
      <c r="G22" s="443"/>
      <c r="H22" s="443"/>
      <c r="I22" s="443"/>
      <c r="J22" s="443"/>
      <c r="K22" s="444"/>
      <c r="L22" s="468" t="s">
        <v>160</v>
      </c>
      <c r="M22" s="443"/>
      <c r="N22" s="443"/>
      <c r="O22" s="443"/>
      <c r="P22" s="444"/>
      <c r="Q22" s="453" t="s">
        <v>161</v>
      </c>
      <c r="R22" s="454"/>
      <c r="S22" s="454"/>
      <c r="T22" s="454"/>
      <c r="U22" s="454"/>
      <c r="V22" s="469"/>
      <c r="W22" s="471" t="s">
        <v>162</v>
      </c>
      <c r="X22" s="460"/>
      <c r="Y22" s="461"/>
      <c r="Z22" s="468" t="s">
        <v>1</v>
      </c>
      <c r="AA22" s="443"/>
      <c r="AB22" s="443"/>
      <c r="AC22" s="443"/>
      <c r="AD22" s="443"/>
      <c r="AE22" s="443"/>
      <c r="AF22" s="443"/>
      <c r="AG22" s="444"/>
      <c r="AH22" s="442" t="s">
        <v>163</v>
      </c>
      <c r="AI22" s="443"/>
      <c r="AJ22" s="443"/>
      <c r="AK22" s="443"/>
      <c r="AL22" s="444"/>
      <c r="AM22" s="442" t="s">
        <v>164</v>
      </c>
      <c r="AN22" s="448"/>
      <c r="AO22" s="448"/>
      <c r="AP22" s="448"/>
      <c r="AQ22" s="448"/>
      <c r="AR22" s="449"/>
      <c r="AS22" s="453" t="s">
        <v>161</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165</v>
      </c>
      <c r="AZ23" s="423"/>
      <c r="BA23" s="423"/>
      <c r="BB23" s="423"/>
      <c r="BC23" s="423"/>
      <c r="BD23" s="423"/>
      <c r="BE23" s="423"/>
      <c r="BF23" s="423"/>
      <c r="BG23" s="423"/>
      <c r="BH23" s="423"/>
      <c r="BI23" s="423"/>
      <c r="BJ23" s="423"/>
      <c r="BK23" s="423"/>
      <c r="BL23" s="423"/>
      <c r="BM23" s="424"/>
      <c r="BN23" s="430">
        <v>16189443</v>
      </c>
      <c r="BO23" s="431"/>
      <c r="BP23" s="431"/>
      <c r="BQ23" s="431"/>
      <c r="BR23" s="431"/>
      <c r="BS23" s="431"/>
      <c r="BT23" s="431"/>
      <c r="BU23" s="432"/>
      <c r="BV23" s="430">
        <v>16603497</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166</v>
      </c>
      <c r="F24" s="404"/>
      <c r="G24" s="404"/>
      <c r="H24" s="404"/>
      <c r="I24" s="404"/>
      <c r="J24" s="404"/>
      <c r="K24" s="405"/>
      <c r="L24" s="406">
        <v>1</v>
      </c>
      <c r="M24" s="407"/>
      <c r="N24" s="407"/>
      <c r="O24" s="407"/>
      <c r="P24" s="408"/>
      <c r="Q24" s="406">
        <v>8200</v>
      </c>
      <c r="R24" s="407"/>
      <c r="S24" s="407"/>
      <c r="T24" s="407"/>
      <c r="U24" s="407"/>
      <c r="V24" s="408"/>
      <c r="W24" s="472"/>
      <c r="X24" s="463"/>
      <c r="Y24" s="464"/>
      <c r="Z24" s="403" t="s">
        <v>167</v>
      </c>
      <c r="AA24" s="404"/>
      <c r="AB24" s="404"/>
      <c r="AC24" s="404"/>
      <c r="AD24" s="404"/>
      <c r="AE24" s="404"/>
      <c r="AF24" s="404"/>
      <c r="AG24" s="405"/>
      <c r="AH24" s="406">
        <v>335</v>
      </c>
      <c r="AI24" s="407"/>
      <c r="AJ24" s="407"/>
      <c r="AK24" s="407"/>
      <c r="AL24" s="408"/>
      <c r="AM24" s="406">
        <v>1074345</v>
      </c>
      <c r="AN24" s="407"/>
      <c r="AO24" s="407"/>
      <c r="AP24" s="407"/>
      <c r="AQ24" s="407"/>
      <c r="AR24" s="408"/>
      <c r="AS24" s="406">
        <v>3207</v>
      </c>
      <c r="AT24" s="407"/>
      <c r="AU24" s="407"/>
      <c r="AV24" s="407"/>
      <c r="AW24" s="407"/>
      <c r="AX24" s="409"/>
      <c r="AY24" s="397" t="s">
        <v>168</v>
      </c>
      <c r="AZ24" s="398"/>
      <c r="BA24" s="398"/>
      <c r="BB24" s="398"/>
      <c r="BC24" s="398"/>
      <c r="BD24" s="398"/>
      <c r="BE24" s="398"/>
      <c r="BF24" s="398"/>
      <c r="BG24" s="398"/>
      <c r="BH24" s="398"/>
      <c r="BI24" s="398"/>
      <c r="BJ24" s="398"/>
      <c r="BK24" s="398"/>
      <c r="BL24" s="398"/>
      <c r="BM24" s="399"/>
      <c r="BN24" s="430">
        <v>11988628</v>
      </c>
      <c r="BO24" s="431"/>
      <c r="BP24" s="431"/>
      <c r="BQ24" s="431"/>
      <c r="BR24" s="431"/>
      <c r="BS24" s="431"/>
      <c r="BT24" s="431"/>
      <c r="BU24" s="432"/>
      <c r="BV24" s="430">
        <v>12300266</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169</v>
      </c>
      <c r="F25" s="404"/>
      <c r="G25" s="404"/>
      <c r="H25" s="404"/>
      <c r="I25" s="404"/>
      <c r="J25" s="404"/>
      <c r="K25" s="405"/>
      <c r="L25" s="406">
        <v>1</v>
      </c>
      <c r="M25" s="407"/>
      <c r="N25" s="407"/>
      <c r="O25" s="407"/>
      <c r="P25" s="408"/>
      <c r="Q25" s="406">
        <v>6720</v>
      </c>
      <c r="R25" s="407"/>
      <c r="S25" s="407"/>
      <c r="T25" s="407"/>
      <c r="U25" s="407"/>
      <c r="V25" s="408"/>
      <c r="W25" s="472"/>
      <c r="X25" s="463"/>
      <c r="Y25" s="464"/>
      <c r="Z25" s="403" t="s">
        <v>170</v>
      </c>
      <c r="AA25" s="404"/>
      <c r="AB25" s="404"/>
      <c r="AC25" s="404"/>
      <c r="AD25" s="404"/>
      <c r="AE25" s="404"/>
      <c r="AF25" s="404"/>
      <c r="AG25" s="405"/>
      <c r="AH25" s="406" t="s">
        <v>127</v>
      </c>
      <c r="AI25" s="407"/>
      <c r="AJ25" s="407"/>
      <c r="AK25" s="407"/>
      <c r="AL25" s="408"/>
      <c r="AM25" s="406" t="s">
        <v>171</v>
      </c>
      <c r="AN25" s="407"/>
      <c r="AO25" s="407"/>
      <c r="AP25" s="407"/>
      <c r="AQ25" s="407"/>
      <c r="AR25" s="408"/>
      <c r="AS25" s="406" t="s">
        <v>127</v>
      </c>
      <c r="AT25" s="407"/>
      <c r="AU25" s="407"/>
      <c r="AV25" s="407"/>
      <c r="AW25" s="407"/>
      <c r="AX25" s="409"/>
      <c r="AY25" s="422" t="s">
        <v>172</v>
      </c>
      <c r="AZ25" s="423"/>
      <c r="BA25" s="423"/>
      <c r="BB25" s="423"/>
      <c r="BC25" s="423"/>
      <c r="BD25" s="423"/>
      <c r="BE25" s="423"/>
      <c r="BF25" s="423"/>
      <c r="BG25" s="423"/>
      <c r="BH25" s="423"/>
      <c r="BI25" s="423"/>
      <c r="BJ25" s="423"/>
      <c r="BK25" s="423"/>
      <c r="BL25" s="423"/>
      <c r="BM25" s="424"/>
      <c r="BN25" s="425">
        <v>1058273</v>
      </c>
      <c r="BO25" s="426"/>
      <c r="BP25" s="426"/>
      <c r="BQ25" s="426"/>
      <c r="BR25" s="426"/>
      <c r="BS25" s="426"/>
      <c r="BT25" s="426"/>
      <c r="BU25" s="427"/>
      <c r="BV25" s="425">
        <v>1074048</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173</v>
      </c>
      <c r="F26" s="404"/>
      <c r="G26" s="404"/>
      <c r="H26" s="404"/>
      <c r="I26" s="404"/>
      <c r="J26" s="404"/>
      <c r="K26" s="405"/>
      <c r="L26" s="406">
        <v>1</v>
      </c>
      <c r="M26" s="407"/>
      <c r="N26" s="407"/>
      <c r="O26" s="407"/>
      <c r="P26" s="408"/>
      <c r="Q26" s="406">
        <v>6020</v>
      </c>
      <c r="R26" s="407"/>
      <c r="S26" s="407"/>
      <c r="T26" s="407"/>
      <c r="U26" s="407"/>
      <c r="V26" s="408"/>
      <c r="W26" s="472"/>
      <c r="X26" s="463"/>
      <c r="Y26" s="464"/>
      <c r="Z26" s="403" t="s">
        <v>174</v>
      </c>
      <c r="AA26" s="485"/>
      <c r="AB26" s="485"/>
      <c r="AC26" s="485"/>
      <c r="AD26" s="485"/>
      <c r="AE26" s="485"/>
      <c r="AF26" s="485"/>
      <c r="AG26" s="486"/>
      <c r="AH26" s="406">
        <v>17</v>
      </c>
      <c r="AI26" s="407"/>
      <c r="AJ26" s="407"/>
      <c r="AK26" s="407"/>
      <c r="AL26" s="408"/>
      <c r="AM26" s="406">
        <v>52921</v>
      </c>
      <c r="AN26" s="407"/>
      <c r="AO26" s="407"/>
      <c r="AP26" s="407"/>
      <c r="AQ26" s="407"/>
      <c r="AR26" s="408"/>
      <c r="AS26" s="406">
        <v>3113</v>
      </c>
      <c r="AT26" s="407"/>
      <c r="AU26" s="407"/>
      <c r="AV26" s="407"/>
      <c r="AW26" s="407"/>
      <c r="AX26" s="409"/>
      <c r="AY26" s="439" t="s">
        <v>175</v>
      </c>
      <c r="AZ26" s="440"/>
      <c r="BA26" s="440"/>
      <c r="BB26" s="440"/>
      <c r="BC26" s="440"/>
      <c r="BD26" s="440"/>
      <c r="BE26" s="440"/>
      <c r="BF26" s="440"/>
      <c r="BG26" s="440"/>
      <c r="BH26" s="440"/>
      <c r="BI26" s="440"/>
      <c r="BJ26" s="440"/>
      <c r="BK26" s="440"/>
      <c r="BL26" s="440"/>
      <c r="BM26" s="441"/>
      <c r="BN26" s="430" t="s">
        <v>127</v>
      </c>
      <c r="BO26" s="431"/>
      <c r="BP26" s="431"/>
      <c r="BQ26" s="431"/>
      <c r="BR26" s="431"/>
      <c r="BS26" s="431"/>
      <c r="BT26" s="431"/>
      <c r="BU26" s="432"/>
      <c r="BV26" s="430" t="s">
        <v>127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176</v>
      </c>
      <c r="F27" s="404"/>
      <c r="G27" s="404"/>
      <c r="H27" s="404"/>
      <c r="I27" s="404"/>
      <c r="J27" s="404"/>
      <c r="K27" s="405"/>
      <c r="L27" s="406">
        <v>1</v>
      </c>
      <c r="M27" s="407"/>
      <c r="N27" s="407"/>
      <c r="O27" s="407"/>
      <c r="P27" s="408"/>
      <c r="Q27" s="406">
        <v>3800</v>
      </c>
      <c r="R27" s="407"/>
      <c r="S27" s="407"/>
      <c r="T27" s="407"/>
      <c r="U27" s="407"/>
      <c r="V27" s="408"/>
      <c r="W27" s="472"/>
      <c r="X27" s="463"/>
      <c r="Y27" s="464"/>
      <c r="Z27" s="403" t="s">
        <v>177</v>
      </c>
      <c r="AA27" s="404"/>
      <c r="AB27" s="404"/>
      <c r="AC27" s="404"/>
      <c r="AD27" s="404"/>
      <c r="AE27" s="404"/>
      <c r="AF27" s="404"/>
      <c r="AG27" s="405"/>
      <c r="AH27" s="406">
        <v>23</v>
      </c>
      <c r="AI27" s="407"/>
      <c r="AJ27" s="407"/>
      <c r="AK27" s="407"/>
      <c r="AL27" s="408"/>
      <c r="AM27" s="406">
        <v>70380</v>
      </c>
      <c r="AN27" s="407"/>
      <c r="AO27" s="407"/>
      <c r="AP27" s="407"/>
      <c r="AQ27" s="407"/>
      <c r="AR27" s="408"/>
      <c r="AS27" s="406">
        <v>3060</v>
      </c>
      <c r="AT27" s="407"/>
      <c r="AU27" s="407"/>
      <c r="AV27" s="407"/>
      <c r="AW27" s="407"/>
      <c r="AX27" s="409"/>
      <c r="AY27" s="436" t="s">
        <v>178</v>
      </c>
      <c r="AZ27" s="437"/>
      <c r="BA27" s="437"/>
      <c r="BB27" s="437"/>
      <c r="BC27" s="437"/>
      <c r="BD27" s="437"/>
      <c r="BE27" s="437"/>
      <c r="BF27" s="437"/>
      <c r="BG27" s="437"/>
      <c r="BH27" s="437"/>
      <c r="BI27" s="437"/>
      <c r="BJ27" s="437"/>
      <c r="BK27" s="437"/>
      <c r="BL27" s="437"/>
      <c r="BM27" s="438"/>
      <c r="BN27" s="433" t="s">
        <v>127</v>
      </c>
      <c r="BO27" s="434"/>
      <c r="BP27" s="434"/>
      <c r="BQ27" s="434"/>
      <c r="BR27" s="434"/>
      <c r="BS27" s="434"/>
      <c r="BT27" s="434"/>
      <c r="BU27" s="435"/>
      <c r="BV27" s="433" t="s">
        <v>127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179</v>
      </c>
      <c r="F28" s="404"/>
      <c r="G28" s="404"/>
      <c r="H28" s="404"/>
      <c r="I28" s="404"/>
      <c r="J28" s="404"/>
      <c r="K28" s="405"/>
      <c r="L28" s="406">
        <v>1</v>
      </c>
      <c r="M28" s="407"/>
      <c r="N28" s="407"/>
      <c r="O28" s="407"/>
      <c r="P28" s="408"/>
      <c r="Q28" s="406">
        <v>3200</v>
      </c>
      <c r="R28" s="407"/>
      <c r="S28" s="407"/>
      <c r="T28" s="407"/>
      <c r="U28" s="407"/>
      <c r="V28" s="408"/>
      <c r="W28" s="472"/>
      <c r="X28" s="463"/>
      <c r="Y28" s="464"/>
      <c r="Z28" s="403" t="s">
        <v>180</v>
      </c>
      <c r="AA28" s="404"/>
      <c r="AB28" s="404"/>
      <c r="AC28" s="404"/>
      <c r="AD28" s="404"/>
      <c r="AE28" s="404"/>
      <c r="AF28" s="404"/>
      <c r="AG28" s="405"/>
      <c r="AH28" s="406" t="s">
        <v>171</v>
      </c>
      <c r="AI28" s="407"/>
      <c r="AJ28" s="407"/>
      <c r="AK28" s="407"/>
      <c r="AL28" s="408"/>
      <c r="AM28" s="406" t="s">
        <v>171</v>
      </c>
      <c r="AN28" s="407"/>
      <c r="AO28" s="407"/>
      <c r="AP28" s="407"/>
      <c r="AQ28" s="407"/>
      <c r="AR28" s="408"/>
      <c r="AS28" s="406" t="s">
        <v>171</v>
      </c>
      <c r="AT28" s="407"/>
      <c r="AU28" s="407"/>
      <c r="AV28" s="407"/>
      <c r="AW28" s="407"/>
      <c r="AX28" s="409"/>
      <c r="AY28" s="413" t="s">
        <v>181</v>
      </c>
      <c r="AZ28" s="414"/>
      <c r="BA28" s="414"/>
      <c r="BB28" s="415"/>
      <c r="BC28" s="422" t="s">
        <v>48</v>
      </c>
      <c r="BD28" s="423"/>
      <c r="BE28" s="423"/>
      <c r="BF28" s="423"/>
      <c r="BG28" s="423"/>
      <c r="BH28" s="423"/>
      <c r="BI28" s="423"/>
      <c r="BJ28" s="423"/>
      <c r="BK28" s="423"/>
      <c r="BL28" s="423"/>
      <c r="BM28" s="424"/>
      <c r="BN28" s="425">
        <v>1094960</v>
      </c>
      <c r="BO28" s="426"/>
      <c r="BP28" s="426"/>
      <c r="BQ28" s="426"/>
      <c r="BR28" s="426"/>
      <c r="BS28" s="426"/>
      <c r="BT28" s="426"/>
      <c r="BU28" s="427"/>
      <c r="BV28" s="425">
        <v>1092442</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182</v>
      </c>
      <c r="F29" s="404"/>
      <c r="G29" s="404"/>
      <c r="H29" s="404"/>
      <c r="I29" s="404"/>
      <c r="J29" s="404"/>
      <c r="K29" s="405"/>
      <c r="L29" s="406">
        <v>16</v>
      </c>
      <c r="M29" s="407"/>
      <c r="N29" s="407"/>
      <c r="O29" s="407"/>
      <c r="P29" s="408"/>
      <c r="Q29" s="406">
        <v>3000</v>
      </c>
      <c r="R29" s="407"/>
      <c r="S29" s="407"/>
      <c r="T29" s="407"/>
      <c r="U29" s="407"/>
      <c r="V29" s="408"/>
      <c r="W29" s="473"/>
      <c r="X29" s="474"/>
      <c r="Y29" s="475"/>
      <c r="Z29" s="403" t="s">
        <v>183</v>
      </c>
      <c r="AA29" s="404"/>
      <c r="AB29" s="404"/>
      <c r="AC29" s="404"/>
      <c r="AD29" s="404"/>
      <c r="AE29" s="404"/>
      <c r="AF29" s="404"/>
      <c r="AG29" s="405"/>
      <c r="AH29" s="406">
        <v>358</v>
      </c>
      <c r="AI29" s="407"/>
      <c r="AJ29" s="407"/>
      <c r="AK29" s="407"/>
      <c r="AL29" s="408"/>
      <c r="AM29" s="406">
        <v>1144725</v>
      </c>
      <c r="AN29" s="407"/>
      <c r="AO29" s="407"/>
      <c r="AP29" s="407"/>
      <c r="AQ29" s="407"/>
      <c r="AR29" s="408"/>
      <c r="AS29" s="406">
        <v>3198</v>
      </c>
      <c r="AT29" s="407"/>
      <c r="AU29" s="407"/>
      <c r="AV29" s="407"/>
      <c r="AW29" s="407"/>
      <c r="AX29" s="409"/>
      <c r="AY29" s="416"/>
      <c r="AZ29" s="417"/>
      <c r="BA29" s="417"/>
      <c r="BB29" s="418"/>
      <c r="BC29" s="410" t="s">
        <v>184</v>
      </c>
      <c r="BD29" s="411"/>
      <c r="BE29" s="411"/>
      <c r="BF29" s="411"/>
      <c r="BG29" s="411"/>
      <c r="BH29" s="411"/>
      <c r="BI29" s="411"/>
      <c r="BJ29" s="411"/>
      <c r="BK29" s="411"/>
      <c r="BL29" s="411"/>
      <c r="BM29" s="412"/>
      <c r="BN29" s="430">
        <v>253</v>
      </c>
      <c r="BO29" s="431"/>
      <c r="BP29" s="431"/>
      <c r="BQ29" s="431"/>
      <c r="BR29" s="431"/>
      <c r="BS29" s="431"/>
      <c r="BT29" s="431"/>
      <c r="BU29" s="432"/>
      <c r="BV29" s="430">
        <v>253</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185</v>
      </c>
      <c r="X30" s="483"/>
      <c r="Y30" s="483"/>
      <c r="Z30" s="483"/>
      <c r="AA30" s="483"/>
      <c r="AB30" s="483"/>
      <c r="AC30" s="483"/>
      <c r="AD30" s="483"/>
      <c r="AE30" s="483"/>
      <c r="AF30" s="483"/>
      <c r="AG30" s="484"/>
      <c r="AH30" s="394">
        <v>99.6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1516222</v>
      </c>
      <c r="BO30" s="434"/>
      <c r="BP30" s="434"/>
      <c r="BQ30" s="434"/>
      <c r="BR30" s="434"/>
      <c r="BS30" s="434"/>
      <c r="BT30" s="434"/>
      <c r="BU30" s="435"/>
      <c r="BV30" s="433">
        <v>1540274</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192</v>
      </c>
      <c r="D33" s="393"/>
      <c r="E33" s="392" t="s">
        <v>193</v>
      </c>
      <c r="F33" s="392"/>
      <c r="G33" s="392"/>
      <c r="H33" s="392"/>
      <c r="I33" s="392"/>
      <c r="J33" s="392"/>
      <c r="K33" s="392"/>
      <c r="L33" s="392"/>
      <c r="M33" s="392"/>
      <c r="N33" s="392"/>
      <c r="O33" s="392"/>
      <c r="P33" s="392"/>
      <c r="Q33" s="392"/>
      <c r="R33" s="392"/>
      <c r="S33" s="392"/>
      <c r="T33" s="216"/>
      <c r="U33" s="393" t="s">
        <v>192</v>
      </c>
      <c r="V33" s="393"/>
      <c r="W33" s="392" t="s">
        <v>193</v>
      </c>
      <c r="X33" s="392"/>
      <c r="Y33" s="392"/>
      <c r="Z33" s="392"/>
      <c r="AA33" s="392"/>
      <c r="AB33" s="392"/>
      <c r="AC33" s="392"/>
      <c r="AD33" s="392"/>
      <c r="AE33" s="392"/>
      <c r="AF33" s="392"/>
      <c r="AG33" s="392"/>
      <c r="AH33" s="392"/>
      <c r="AI33" s="392"/>
      <c r="AJ33" s="392"/>
      <c r="AK33" s="392"/>
      <c r="AL33" s="216"/>
      <c r="AM33" s="393" t="s">
        <v>194</v>
      </c>
      <c r="AN33" s="393"/>
      <c r="AO33" s="392" t="s">
        <v>193</v>
      </c>
      <c r="AP33" s="392"/>
      <c r="AQ33" s="392"/>
      <c r="AR33" s="392"/>
      <c r="AS33" s="392"/>
      <c r="AT33" s="392"/>
      <c r="AU33" s="392"/>
      <c r="AV33" s="392"/>
      <c r="AW33" s="392"/>
      <c r="AX33" s="392"/>
      <c r="AY33" s="392"/>
      <c r="AZ33" s="392"/>
      <c r="BA33" s="392"/>
      <c r="BB33" s="392"/>
      <c r="BC33" s="392"/>
      <c r="BD33" s="217"/>
      <c r="BE33" s="392" t="s">
        <v>195</v>
      </c>
      <c r="BF33" s="392"/>
      <c r="BG33" s="392" t="s">
        <v>196</v>
      </c>
      <c r="BH33" s="392"/>
      <c r="BI33" s="392"/>
      <c r="BJ33" s="392"/>
      <c r="BK33" s="392"/>
      <c r="BL33" s="392"/>
      <c r="BM33" s="392"/>
      <c r="BN33" s="392"/>
      <c r="BO33" s="392"/>
      <c r="BP33" s="392"/>
      <c r="BQ33" s="392"/>
      <c r="BR33" s="392"/>
      <c r="BS33" s="392"/>
      <c r="BT33" s="392"/>
      <c r="BU33" s="392"/>
      <c r="BV33" s="217"/>
      <c r="BW33" s="393" t="s">
        <v>195</v>
      </c>
      <c r="BX33" s="393"/>
      <c r="BY33" s="392" t="s">
        <v>197</v>
      </c>
      <c r="BZ33" s="392"/>
      <c r="CA33" s="392"/>
      <c r="CB33" s="392"/>
      <c r="CC33" s="392"/>
      <c r="CD33" s="392"/>
      <c r="CE33" s="392"/>
      <c r="CF33" s="392"/>
      <c r="CG33" s="392"/>
      <c r="CH33" s="392"/>
      <c r="CI33" s="392"/>
      <c r="CJ33" s="392"/>
      <c r="CK33" s="392"/>
      <c r="CL33" s="392"/>
      <c r="CM33" s="392"/>
      <c r="CN33" s="216"/>
      <c r="CO33" s="393" t="s">
        <v>198</v>
      </c>
      <c r="CP33" s="393"/>
      <c r="CQ33" s="392" t="s">
        <v>199</v>
      </c>
      <c r="CR33" s="392"/>
      <c r="CS33" s="392"/>
      <c r="CT33" s="392"/>
      <c r="CU33" s="392"/>
      <c r="CV33" s="392"/>
      <c r="CW33" s="392"/>
      <c r="CX33" s="392"/>
      <c r="CY33" s="392"/>
      <c r="CZ33" s="392"/>
      <c r="DA33" s="392"/>
      <c r="DB33" s="392"/>
      <c r="DC33" s="392"/>
      <c r="DD33" s="392"/>
      <c r="DE33" s="392"/>
      <c r="DF33" s="216"/>
      <c r="DG33" s="391" t="s">
        <v>200</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IF('各会計、関係団体の財政状況及び健全化判断比率'!B32="","",'各会計、関係団体の財政状況及び健全化判断比率'!B32)</f>
        <v>ガス事業会計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千葉県市町村総合事務組合(一般会計)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土地区画整理事業特別会計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後期高齢者医療特別会計</v>
      </c>
      <c r="X35" s="388"/>
      <c r="Y35" s="388"/>
      <c r="Z35" s="388"/>
      <c r="AA35" s="388"/>
      <c r="AB35" s="388"/>
      <c r="AC35" s="388"/>
      <c r="AD35" s="388"/>
      <c r="AE35" s="388"/>
      <c r="AF35" s="388"/>
      <c r="AG35" s="388"/>
      <c r="AH35" s="388"/>
      <c r="AI35" s="388"/>
      <c r="AJ35" s="388"/>
      <c r="AK35" s="388"/>
      <c r="AL35" s="214"/>
      <c r="AM35" s="389">
        <f t="shared" ref="AM35:AM43" si="0">IF(AO35="","",AM34+1)</f>
        <v>8</v>
      </c>
      <c r="AN35" s="389"/>
      <c r="AO35" s="388" t="str">
        <f>IF('各会計、関係団体の財政状況及び健全化判断比率'!B33="","",'各会計、関係団体の財政状況及び健全化判断比率'!B33)</f>
        <v>病院事業会計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千葉県市町村総合事務組合(千葉県自治会館管理運営特別会計)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介護保険特別会計</v>
      </c>
      <c r="X36" s="388"/>
      <c r="Y36" s="388"/>
      <c r="Z36" s="388"/>
      <c r="AA36" s="388"/>
      <c r="AB36" s="388"/>
      <c r="AC36" s="388"/>
      <c r="AD36" s="388"/>
      <c r="AE36" s="388"/>
      <c r="AF36" s="388"/>
      <c r="AG36" s="388"/>
      <c r="AH36" s="388"/>
      <c r="AI36" s="388"/>
      <c r="AJ36" s="388"/>
      <c r="AK36" s="388"/>
      <c r="AL36" s="214"/>
      <c r="AM36" s="389">
        <f t="shared" si="0"/>
        <v>9</v>
      </c>
      <c r="AN36" s="389"/>
      <c r="AO36" s="388" t="str">
        <f>IF('各会計、関係団体の財政状況及び健全化判断比率'!B34="","",'各会計、関係団体の財政状況及び健全化判断比率'!B34)</f>
        <v>下水道事業会計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千葉県市町村総合事務組合(千葉県自治研修センター特別会計)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6</v>
      </c>
      <c r="V37" s="389"/>
      <c r="W37" s="388" t="str">
        <f>IF('各会計、関係団体の財政状況及び健全化判断比率'!B31="","",'各会計、関係団体の財政状況及び健全化判断比率'!B31)</f>
        <v>介護サービス事業特別会計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千葉県市町村総合事務組合(千葉県市町村交通災害共済特別会計)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14</v>
      </c>
      <c r="BX38" s="389"/>
      <c r="BY38" s="388" t="str">
        <f>IF('各会計、関係団体の財政状況及び健全化判断比率'!B72="","",'各会計、関係団体の財政状況及び健全化判断比率'!B72)</f>
        <v>九十九里地域水道企業団(水道用水供給事業会計)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15</v>
      </c>
      <c r="BX39" s="389"/>
      <c r="BY39" s="388" t="str">
        <f>IF('各会計、関係団体の財政状況及び健全化判断比率'!B73="","",'各会計、関係団体の財政状況及び健全化判断比率'!B73)</f>
        <v>山武郡市広域行政組合(一般会計)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16</v>
      </c>
      <c r="BX40" s="389"/>
      <c r="BY40" s="388" t="str">
        <f>IF('各会計、関係団体の財政状況及び健全化判断比率'!B74="","",'各会計、関係団体の財政状況及び健全化判断比率'!B74)</f>
        <v>山武郡市広域水道企業団(水道事業会計)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17</v>
      </c>
      <c r="BX41" s="389"/>
      <c r="BY41" s="388" t="str">
        <f>IF('各会計、関係団体の財政状況及び健全化判断比率'!B75="","",'各会計、関係団体の財政状況及び健全化判断比率'!B75)</f>
        <v>東金市外三市町清掃組合(一般会計)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18</v>
      </c>
      <c r="BX42" s="389"/>
      <c r="BY42" s="388" t="str">
        <f>IF('各会計、関係団体の財政状況及び健全化判断比率'!B76="","",'各会計、関係団体の財政状況及び健全化判断比率'!B76)</f>
        <v>千葉県後期高齢者医療広域連合(一般会計)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19</v>
      </c>
      <c r="BX43" s="389"/>
      <c r="BY43" s="388" t="str">
        <f>IF('各会計、関係団体の財政状況及び健全化判断比率'!B77="","",'各会計、関係団体の財政状況及び健全化判断比率'!B77)</f>
        <v>千葉県後期高齢者医療広域連合(後期高齢者医療特別会計)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ceagNdADQ27Or9bfL2U7c3FMSeUXmm3py66rTzS760mXrgv2FQA48kkMbmzPxqrh9GTLLfwO75eFXF/weBw+dA==" saltValue="0jMsjgSFehZZntJ7teyV/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1" t="s">
        <v>563</v>
      </c>
      <c r="D34" s="1211"/>
      <c r="E34" s="1212"/>
      <c r="F34" s="32">
        <v>6.55</v>
      </c>
      <c r="G34" s="33">
        <v>7.29</v>
      </c>
      <c r="H34" s="33">
        <v>5.44</v>
      </c>
      <c r="I34" s="33">
        <v>4.75</v>
      </c>
      <c r="J34" s="34">
        <v>5.96</v>
      </c>
      <c r="K34" s="22"/>
      <c r="L34" s="22"/>
      <c r="M34" s="22"/>
      <c r="N34" s="22"/>
      <c r="O34" s="22"/>
      <c r="P34" s="22"/>
    </row>
    <row r="35" spans="1:16" ht="39" customHeight="1" x14ac:dyDescent="0.15">
      <c r="A35" s="22"/>
      <c r="B35" s="35"/>
      <c r="C35" s="1205" t="s">
        <v>564</v>
      </c>
      <c r="D35" s="1206"/>
      <c r="E35" s="1207"/>
      <c r="F35" s="36">
        <v>3.53</v>
      </c>
      <c r="G35" s="37">
        <v>3.44</v>
      </c>
      <c r="H35" s="37">
        <v>3.61</v>
      </c>
      <c r="I35" s="37">
        <v>4.09</v>
      </c>
      <c r="J35" s="38">
        <v>4.2300000000000004</v>
      </c>
      <c r="K35" s="22"/>
      <c r="L35" s="22"/>
      <c r="M35" s="22"/>
      <c r="N35" s="22"/>
      <c r="O35" s="22"/>
      <c r="P35" s="22"/>
    </row>
    <row r="36" spans="1:16" ht="39" customHeight="1" x14ac:dyDescent="0.15">
      <c r="A36" s="22"/>
      <c r="B36" s="35"/>
      <c r="C36" s="1205" t="s">
        <v>565</v>
      </c>
      <c r="D36" s="1206"/>
      <c r="E36" s="1207"/>
      <c r="F36" s="36">
        <v>2.63</v>
      </c>
      <c r="G36" s="37">
        <v>2.52</v>
      </c>
      <c r="H36" s="37">
        <v>2.17</v>
      </c>
      <c r="I36" s="37">
        <v>2.35</v>
      </c>
      <c r="J36" s="38">
        <v>3.16</v>
      </c>
      <c r="K36" s="22"/>
      <c r="L36" s="22"/>
      <c r="M36" s="22"/>
      <c r="N36" s="22"/>
      <c r="O36" s="22"/>
      <c r="P36" s="22"/>
    </row>
    <row r="37" spans="1:16" ht="39" customHeight="1" x14ac:dyDescent="0.15">
      <c r="A37" s="22"/>
      <c r="B37" s="35"/>
      <c r="C37" s="1205" t="s">
        <v>566</v>
      </c>
      <c r="D37" s="1206"/>
      <c r="E37" s="1207"/>
      <c r="F37" s="36">
        <v>0.02</v>
      </c>
      <c r="G37" s="37">
        <v>1.83</v>
      </c>
      <c r="H37" s="37">
        <v>1.56</v>
      </c>
      <c r="I37" s="37">
        <v>1.42</v>
      </c>
      <c r="J37" s="38">
        <v>1.56</v>
      </c>
      <c r="K37" s="22"/>
      <c r="L37" s="22"/>
      <c r="M37" s="22"/>
      <c r="N37" s="22"/>
      <c r="O37" s="22"/>
      <c r="P37" s="22"/>
    </row>
    <row r="38" spans="1:16" ht="39" customHeight="1" x14ac:dyDescent="0.15">
      <c r="A38" s="22"/>
      <c r="B38" s="35"/>
      <c r="C38" s="1205" t="s">
        <v>567</v>
      </c>
      <c r="D38" s="1206"/>
      <c r="E38" s="1207"/>
      <c r="F38" s="36">
        <v>0.12</v>
      </c>
      <c r="G38" s="37">
        <v>0.54</v>
      </c>
      <c r="H38" s="37">
        <v>0.22</v>
      </c>
      <c r="I38" s="37">
        <v>1.2</v>
      </c>
      <c r="J38" s="38">
        <v>0.47</v>
      </c>
      <c r="K38" s="22"/>
      <c r="L38" s="22"/>
      <c r="M38" s="22"/>
      <c r="N38" s="22"/>
      <c r="O38" s="22"/>
      <c r="P38" s="22"/>
    </row>
    <row r="39" spans="1:16" ht="39" customHeight="1" x14ac:dyDescent="0.15">
      <c r="A39" s="22"/>
      <c r="B39" s="35"/>
      <c r="C39" s="1205" t="s">
        <v>568</v>
      </c>
      <c r="D39" s="1206"/>
      <c r="E39" s="1207"/>
      <c r="F39" s="36">
        <v>4.1500000000000004</v>
      </c>
      <c r="G39" s="37">
        <v>2.59</v>
      </c>
      <c r="H39" s="37">
        <v>0.62</v>
      </c>
      <c r="I39" s="37">
        <v>0.27</v>
      </c>
      <c r="J39" s="38">
        <v>0.47</v>
      </c>
      <c r="K39" s="22"/>
      <c r="L39" s="22"/>
      <c r="M39" s="22"/>
      <c r="N39" s="22"/>
      <c r="O39" s="22"/>
      <c r="P39" s="22"/>
    </row>
    <row r="40" spans="1:16" ht="39" customHeight="1" x14ac:dyDescent="0.15">
      <c r="A40" s="22"/>
      <c r="B40" s="35"/>
      <c r="C40" s="1205" t="s">
        <v>569</v>
      </c>
      <c r="D40" s="1206"/>
      <c r="E40" s="1207"/>
      <c r="F40" s="36">
        <v>0.06</v>
      </c>
      <c r="G40" s="37">
        <v>0.24</v>
      </c>
      <c r="H40" s="37">
        <v>0.27</v>
      </c>
      <c r="I40" s="37">
        <v>0</v>
      </c>
      <c r="J40" s="38">
        <v>0.13</v>
      </c>
      <c r="K40" s="22"/>
      <c r="L40" s="22"/>
      <c r="M40" s="22"/>
      <c r="N40" s="22"/>
      <c r="O40" s="22"/>
      <c r="P40" s="22"/>
    </row>
    <row r="41" spans="1:16" ht="39" customHeight="1" x14ac:dyDescent="0.15">
      <c r="A41" s="22"/>
      <c r="B41" s="35"/>
      <c r="C41" s="1205" t="s">
        <v>570</v>
      </c>
      <c r="D41" s="1206"/>
      <c r="E41" s="1207"/>
      <c r="F41" s="36">
        <v>1.63</v>
      </c>
      <c r="G41" s="37">
        <v>0.06</v>
      </c>
      <c r="H41" s="37">
        <v>0.03</v>
      </c>
      <c r="I41" s="37">
        <v>0.05</v>
      </c>
      <c r="J41" s="38">
        <v>0.04</v>
      </c>
      <c r="K41" s="22"/>
      <c r="L41" s="22"/>
      <c r="M41" s="22"/>
      <c r="N41" s="22"/>
      <c r="O41" s="22"/>
      <c r="P41" s="22"/>
    </row>
    <row r="42" spans="1:16" ht="39" customHeight="1" x14ac:dyDescent="0.15">
      <c r="A42" s="22"/>
      <c r="B42" s="39"/>
      <c r="C42" s="1205" t="s">
        <v>571</v>
      </c>
      <c r="D42" s="1206"/>
      <c r="E42" s="1207"/>
      <c r="F42" s="36" t="s">
        <v>526</v>
      </c>
      <c r="G42" s="37" t="s">
        <v>526</v>
      </c>
      <c r="H42" s="37" t="s">
        <v>526</v>
      </c>
      <c r="I42" s="37" t="s">
        <v>526</v>
      </c>
      <c r="J42" s="38" t="s">
        <v>526</v>
      </c>
      <c r="K42" s="22"/>
      <c r="L42" s="22"/>
      <c r="M42" s="22"/>
      <c r="N42" s="22"/>
      <c r="O42" s="22"/>
      <c r="P42" s="22"/>
    </row>
    <row r="43" spans="1:16" ht="39" customHeight="1" thickBot="1" x14ac:dyDescent="0.2">
      <c r="A43" s="22"/>
      <c r="B43" s="40"/>
      <c r="C43" s="1208" t="s">
        <v>572</v>
      </c>
      <c r="D43" s="1209"/>
      <c r="E43" s="1210"/>
      <c r="F43" s="41">
        <v>0.08</v>
      </c>
      <c r="G43" s="42">
        <v>0.12</v>
      </c>
      <c r="H43" s="42">
        <v>0.06</v>
      </c>
      <c r="I43" s="42">
        <v>0.02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KM3FAZO1Zr/Blfpf/musntUumicMTQB+bc1SZ6pgeDR0EdXvMuL659hZCFzXmiMV2R7thtrC01ko8P76aVURw==" saltValue="BT5CweyJ6fIUEIDAWCT9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1" t="s">
        <v>11</v>
      </c>
      <c r="C45" s="1232"/>
      <c r="D45" s="58"/>
      <c r="E45" s="1237" t="s">
        <v>12</v>
      </c>
      <c r="F45" s="1237"/>
      <c r="G45" s="1237"/>
      <c r="H45" s="1237"/>
      <c r="I45" s="1237"/>
      <c r="J45" s="1238"/>
      <c r="K45" s="59">
        <v>1088</v>
      </c>
      <c r="L45" s="60">
        <v>1179</v>
      </c>
      <c r="M45" s="60">
        <v>1260</v>
      </c>
      <c r="N45" s="60">
        <v>1339</v>
      </c>
      <c r="O45" s="61">
        <v>1418</v>
      </c>
      <c r="P45" s="48"/>
      <c r="Q45" s="48"/>
      <c r="R45" s="48"/>
      <c r="S45" s="48"/>
      <c r="T45" s="48"/>
      <c r="U45" s="48"/>
    </row>
    <row r="46" spans="1:21" ht="30.75" customHeight="1" x14ac:dyDescent="0.15">
      <c r="A46" s="48"/>
      <c r="B46" s="1233"/>
      <c r="C46" s="1234"/>
      <c r="D46" s="62"/>
      <c r="E46" s="1215" t="s">
        <v>13</v>
      </c>
      <c r="F46" s="1215"/>
      <c r="G46" s="1215"/>
      <c r="H46" s="1215"/>
      <c r="I46" s="1215"/>
      <c r="J46" s="1216"/>
      <c r="K46" s="63" t="s">
        <v>526</v>
      </c>
      <c r="L46" s="64" t="s">
        <v>526</v>
      </c>
      <c r="M46" s="64" t="s">
        <v>526</v>
      </c>
      <c r="N46" s="64" t="s">
        <v>526</v>
      </c>
      <c r="O46" s="65" t="s">
        <v>526</v>
      </c>
      <c r="P46" s="48"/>
      <c r="Q46" s="48"/>
      <c r="R46" s="48"/>
      <c r="S46" s="48"/>
      <c r="T46" s="48"/>
      <c r="U46" s="48"/>
    </row>
    <row r="47" spans="1:21" ht="30.75" customHeight="1" x14ac:dyDescent="0.15">
      <c r="A47" s="48"/>
      <c r="B47" s="1233"/>
      <c r="C47" s="1234"/>
      <c r="D47" s="62"/>
      <c r="E47" s="1215" t="s">
        <v>14</v>
      </c>
      <c r="F47" s="1215"/>
      <c r="G47" s="1215"/>
      <c r="H47" s="1215"/>
      <c r="I47" s="1215"/>
      <c r="J47" s="1216"/>
      <c r="K47" s="63" t="s">
        <v>526</v>
      </c>
      <c r="L47" s="64" t="s">
        <v>526</v>
      </c>
      <c r="M47" s="64" t="s">
        <v>526</v>
      </c>
      <c r="N47" s="64" t="s">
        <v>526</v>
      </c>
      <c r="O47" s="65" t="s">
        <v>526</v>
      </c>
      <c r="P47" s="48"/>
      <c r="Q47" s="48"/>
      <c r="R47" s="48"/>
      <c r="S47" s="48"/>
      <c r="T47" s="48"/>
      <c r="U47" s="48"/>
    </row>
    <row r="48" spans="1:21" ht="30.75" customHeight="1" x14ac:dyDescent="0.15">
      <c r="A48" s="48"/>
      <c r="B48" s="1233"/>
      <c r="C48" s="1234"/>
      <c r="D48" s="62"/>
      <c r="E48" s="1215" t="s">
        <v>15</v>
      </c>
      <c r="F48" s="1215"/>
      <c r="G48" s="1215"/>
      <c r="H48" s="1215"/>
      <c r="I48" s="1215"/>
      <c r="J48" s="1216"/>
      <c r="K48" s="63">
        <v>590</v>
      </c>
      <c r="L48" s="64">
        <v>604</v>
      </c>
      <c r="M48" s="64">
        <v>562</v>
      </c>
      <c r="N48" s="64">
        <v>531</v>
      </c>
      <c r="O48" s="65">
        <v>465</v>
      </c>
      <c r="P48" s="48"/>
      <c r="Q48" s="48"/>
      <c r="R48" s="48"/>
      <c r="S48" s="48"/>
      <c r="T48" s="48"/>
      <c r="U48" s="48"/>
    </row>
    <row r="49" spans="1:21" ht="30.75" customHeight="1" x14ac:dyDescent="0.15">
      <c r="A49" s="48"/>
      <c r="B49" s="1233"/>
      <c r="C49" s="1234"/>
      <c r="D49" s="62"/>
      <c r="E49" s="1215" t="s">
        <v>16</v>
      </c>
      <c r="F49" s="1215"/>
      <c r="G49" s="1215"/>
      <c r="H49" s="1215"/>
      <c r="I49" s="1215"/>
      <c r="J49" s="1216"/>
      <c r="K49" s="63">
        <v>73</v>
      </c>
      <c r="L49" s="64">
        <v>61</v>
      </c>
      <c r="M49" s="64">
        <v>55</v>
      </c>
      <c r="N49" s="64">
        <v>66</v>
      </c>
      <c r="O49" s="65">
        <v>83</v>
      </c>
      <c r="P49" s="48"/>
      <c r="Q49" s="48"/>
      <c r="R49" s="48"/>
      <c r="S49" s="48"/>
      <c r="T49" s="48"/>
      <c r="U49" s="48"/>
    </row>
    <row r="50" spans="1:21" ht="30.75" customHeight="1" x14ac:dyDescent="0.15">
      <c r="A50" s="48"/>
      <c r="B50" s="1233"/>
      <c r="C50" s="1234"/>
      <c r="D50" s="62"/>
      <c r="E50" s="1215" t="s">
        <v>17</v>
      </c>
      <c r="F50" s="1215"/>
      <c r="G50" s="1215"/>
      <c r="H50" s="1215"/>
      <c r="I50" s="1215"/>
      <c r="J50" s="1216"/>
      <c r="K50" s="63">
        <v>2</v>
      </c>
      <c r="L50" s="64">
        <v>5</v>
      </c>
      <c r="M50" s="64">
        <v>6</v>
      </c>
      <c r="N50" s="64">
        <v>6</v>
      </c>
      <c r="O50" s="65">
        <v>4</v>
      </c>
      <c r="P50" s="48"/>
      <c r="Q50" s="48"/>
      <c r="R50" s="48"/>
      <c r="S50" s="48"/>
      <c r="T50" s="48"/>
      <c r="U50" s="48"/>
    </row>
    <row r="51" spans="1:21" ht="30.75" customHeight="1" x14ac:dyDescent="0.15">
      <c r="A51" s="48"/>
      <c r="B51" s="1235"/>
      <c r="C51" s="1236"/>
      <c r="D51" s="66"/>
      <c r="E51" s="1215" t="s">
        <v>18</v>
      </c>
      <c r="F51" s="1215"/>
      <c r="G51" s="1215"/>
      <c r="H51" s="1215"/>
      <c r="I51" s="1215"/>
      <c r="J51" s="1216"/>
      <c r="K51" s="63" t="s">
        <v>526</v>
      </c>
      <c r="L51" s="64" t="s">
        <v>526</v>
      </c>
      <c r="M51" s="64" t="s">
        <v>526</v>
      </c>
      <c r="N51" s="64" t="s">
        <v>526</v>
      </c>
      <c r="O51" s="65" t="s">
        <v>526</v>
      </c>
      <c r="P51" s="48"/>
      <c r="Q51" s="48"/>
      <c r="R51" s="48"/>
      <c r="S51" s="48"/>
      <c r="T51" s="48"/>
      <c r="U51" s="48"/>
    </row>
    <row r="52" spans="1:21" ht="30.75" customHeight="1" x14ac:dyDescent="0.15">
      <c r="A52" s="48"/>
      <c r="B52" s="1213" t="s">
        <v>19</v>
      </c>
      <c r="C52" s="1214"/>
      <c r="D52" s="66"/>
      <c r="E52" s="1215" t="s">
        <v>20</v>
      </c>
      <c r="F52" s="1215"/>
      <c r="G52" s="1215"/>
      <c r="H52" s="1215"/>
      <c r="I52" s="1215"/>
      <c r="J52" s="1216"/>
      <c r="K52" s="63">
        <v>1148</v>
      </c>
      <c r="L52" s="64">
        <v>1184</v>
      </c>
      <c r="M52" s="64">
        <v>1217</v>
      </c>
      <c r="N52" s="64">
        <v>1165</v>
      </c>
      <c r="O52" s="65">
        <v>1157</v>
      </c>
      <c r="P52" s="48"/>
      <c r="Q52" s="48"/>
      <c r="R52" s="48"/>
      <c r="S52" s="48"/>
      <c r="T52" s="48"/>
      <c r="U52" s="48"/>
    </row>
    <row r="53" spans="1:21" ht="30.75" customHeight="1" thickBot="1" x14ac:dyDescent="0.2">
      <c r="A53" s="48"/>
      <c r="B53" s="1217" t="s">
        <v>21</v>
      </c>
      <c r="C53" s="1218"/>
      <c r="D53" s="67"/>
      <c r="E53" s="1219" t="s">
        <v>22</v>
      </c>
      <c r="F53" s="1219"/>
      <c r="G53" s="1219"/>
      <c r="H53" s="1219"/>
      <c r="I53" s="1219"/>
      <c r="J53" s="1220"/>
      <c r="K53" s="68">
        <v>605</v>
      </c>
      <c r="L53" s="69">
        <v>665</v>
      </c>
      <c r="M53" s="69">
        <v>666</v>
      </c>
      <c r="N53" s="69">
        <v>777</v>
      </c>
      <c r="O53" s="70">
        <v>813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1" t="s">
        <v>25</v>
      </c>
      <c r="C57" s="1222"/>
      <c r="D57" s="1225" t="s">
        <v>26</v>
      </c>
      <c r="E57" s="1226"/>
      <c r="F57" s="1226"/>
      <c r="G57" s="1226"/>
      <c r="H57" s="1226"/>
      <c r="I57" s="1226"/>
      <c r="J57" s="1227"/>
      <c r="K57" s="83" t="s">
        <v>603</v>
      </c>
      <c r="L57" s="84" t="s">
        <v>603</v>
      </c>
      <c r="M57" s="84" t="s">
        <v>603</v>
      </c>
      <c r="N57" s="84" t="s">
        <v>603</v>
      </c>
      <c r="O57" s="85" t="s">
        <v>603</v>
      </c>
    </row>
    <row r="58" spans="1:21" ht="31.5" customHeight="1" thickBot="1" x14ac:dyDescent="0.2">
      <c r="B58" s="1223"/>
      <c r="C58" s="1224"/>
      <c r="D58" s="1228" t="s">
        <v>27</v>
      </c>
      <c r="E58" s="1229"/>
      <c r="F58" s="1229"/>
      <c r="G58" s="1229"/>
      <c r="H58" s="1229"/>
      <c r="I58" s="1229"/>
      <c r="J58" s="1230"/>
      <c r="K58" s="86" t="s">
        <v>603</v>
      </c>
      <c r="L58" s="87" t="s">
        <v>603</v>
      </c>
      <c r="M58" s="87" t="s">
        <v>603</v>
      </c>
      <c r="N58" s="87" t="s">
        <v>603</v>
      </c>
      <c r="O58" s="88" t="s">
        <v>603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EtBeP+p07bJc+Z8nsy/zpFQd6C67wXrJ2GBbWTZJD9cB4tGyp7C4aJ0M5CtchhiN8hmNW8/3th8L7zNxrSTxA==" saltValue="/2lg+qPPjIRfHEl81sD/3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51" t="s">
        <v>30</v>
      </c>
      <c r="C41" s="1252"/>
      <c r="D41" s="102"/>
      <c r="E41" s="1253" t="s">
        <v>31</v>
      </c>
      <c r="F41" s="1253"/>
      <c r="G41" s="1253"/>
      <c r="H41" s="1254"/>
      <c r="I41" s="103">
        <v>15436</v>
      </c>
      <c r="J41" s="104">
        <v>16058</v>
      </c>
      <c r="K41" s="104">
        <v>16520</v>
      </c>
      <c r="L41" s="104">
        <v>16603</v>
      </c>
      <c r="M41" s="105">
        <v>16189</v>
      </c>
    </row>
    <row r="42" spans="2:13" ht="27.75" customHeight="1" x14ac:dyDescent="0.15">
      <c r="B42" s="1241"/>
      <c r="C42" s="1242"/>
      <c r="D42" s="106"/>
      <c r="E42" s="1245" t="s">
        <v>32</v>
      </c>
      <c r="F42" s="1245"/>
      <c r="G42" s="1245"/>
      <c r="H42" s="1246"/>
      <c r="I42" s="107" t="s">
        <v>526</v>
      </c>
      <c r="J42" s="108" t="s">
        <v>526</v>
      </c>
      <c r="K42" s="108" t="s">
        <v>526</v>
      </c>
      <c r="L42" s="108" t="s">
        <v>526</v>
      </c>
      <c r="M42" s="109" t="s">
        <v>526</v>
      </c>
    </row>
    <row r="43" spans="2:13" ht="27.75" customHeight="1" x14ac:dyDescent="0.15">
      <c r="B43" s="1241"/>
      <c r="C43" s="1242"/>
      <c r="D43" s="106"/>
      <c r="E43" s="1245" t="s">
        <v>33</v>
      </c>
      <c r="F43" s="1245"/>
      <c r="G43" s="1245"/>
      <c r="H43" s="1246"/>
      <c r="I43" s="107">
        <v>6944</v>
      </c>
      <c r="J43" s="108">
        <v>6546</v>
      </c>
      <c r="K43" s="108">
        <v>6146</v>
      </c>
      <c r="L43" s="108">
        <v>5693</v>
      </c>
      <c r="M43" s="109">
        <v>5236</v>
      </c>
    </row>
    <row r="44" spans="2:13" ht="27.75" customHeight="1" x14ac:dyDescent="0.15">
      <c r="B44" s="1241"/>
      <c r="C44" s="1242"/>
      <c r="D44" s="106"/>
      <c r="E44" s="1245" t="s">
        <v>34</v>
      </c>
      <c r="F44" s="1245"/>
      <c r="G44" s="1245"/>
      <c r="H44" s="1246"/>
      <c r="I44" s="107">
        <v>570</v>
      </c>
      <c r="J44" s="108">
        <v>541</v>
      </c>
      <c r="K44" s="108">
        <v>515</v>
      </c>
      <c r="L44" s="108">
        <v>674</v>
      </c>
      <c r="M44" s="109">
        <v>619</v>
      </c>
    </row>
    <row r="45" spans="2:13" ht="27.75" customHeight="1" x14ac:dyDescent="0.15">
      <c r="B45" s="1241"/>
      <c r="C45" s="1242"/>
      <c r="D45" s="106"/>
      <c r="E45" s="1245" t="s">
        <v>35</v>
      </c>
      <c r="F45" s="1245"/>
      <c r="G45" s="1245"/>
      <c r="H45" s="1246"/>
      <c r="I45" s="107">
        <v>2276</v>
      </c>
      <c r="J45" s="108">
        <v>2353</v>
      </c>
      <c r="K45" s="108">
        <v>2424</v>
      </c>
      <c r="L45" s="108">
        <v>2428</v>
      </c>
      <c r="M45" s="109">
        <v>2523</v>
      </c>
    </row>
    <row r="46" spans="2:13" ht="27.75" customHeight="1" x14ac:dyDescent="0.15">
      <c r="B46" s="1241"/>
      <c r="C46" s="1242"/>
      <c r="D46" s="110"/>
      <c r="E46" s="1245" t="s">
        <v>36</v>
      </c>
      <c r="F46" s="1245"/>
      <c r="G46" s="1245"/>
      <c r="H46" s="1246"/>
      <c r="I46" s="107" t="s">
        <v>526</v>
      </c>
      <c r="J46" s="108" t="s">
        <v>526</v>
      </c>
      <c r="K46" s="108" t="s">
        <v>526</v>
      </c>
      <c r="L46" s="108" t="s">
        <v>526</v>
      </c>
      <c r="M46" s="109" t="s">
        <v>526</v>
      </c>
    </row>
    <row r="47" spans="2:13" ht="27.75" customHeight="1" x14ac:dyDescent="0.15">
      <c r="B47" s="1241"/>
      <c r="C47" s="1242"/>
      <c r="D47" s="111"/>
      <c r="E47" s="1255" t="s">
        <v>37</v>
      </c>
      <c r="F47" s="1256"/>
      <c r="G47" s="1256"/>
      <c r="H47" s="1257"/>
      <c r="I47" s="107" t="s">
        <v>526</v>
      </c>
      <c r="J47" s="108" t="s">
        <v>526</v>
      </c>
      <c r="K47" s="108" t="s">
        <v>526</v>
      </c>
      <c r="L47" s="108" t="s">
        <v>526</v>
      </c>
      <c r="M47" s="109" t="s">
        <v>526</v>
      </c>
    </row>
    <row r="48" spans="2:13" ht="27.75" customHeight="1" x14ac:dyDescent="0.15">
      <c r="B48" s="1241"/>
      <c r="C48" s="1242"/>
      <c r="D48" s="106"/>
      <c r="E48" s="1245" t="s">
        <v>38</v>
      </c>
      <c r="F48" s="1245"/>
      <c r="G48" s="1245"/>
      <c r="H48" s="1246"/>
      <c r="I48" s="107" t="s">
        <v>526</v>
      </c>
      <c r="J48" s="108" t="s">
        <v>526</v>
      </c>
      <c r="K48" s="108" t="s">
        <v>526</v>
      </c>
      <c r="L48" s="108" t="s">
        <v>526</v>
      </c>
      <c r="M48" s="109" t="s">
        <v>526</v>
      </c>
    </row>
    <row r="49" spans="2:13" ht="27.75" customHeight="1" x14ac:dyDescent="0.15">
      <c r="B49" s="1243"/>
      <c r="C49" s="1244"/>
      <c r="D49" s="106"/>
      <c r="E49" s="1245" t="s">
        <v>39</v>
      </c>
      <c r="F49" s="1245"/>
      <c r="G49" s="1245"/>
      <c r="H49" s="1246"/>
      <c r="I49" s="107" t="s">
        <v>526</v>
      </c>
      <c r="J49" s="108" t="s">
        <v>526</v>
      </c>
      <c r="K49" s="108" t="s">
        <v>526</v>
      </c>
      <c r="L49" s="108" t="s">
        <v>526</v>
      </c>
      <c r="M49" s="109" t="s">
        <v>526</v>
      </c>
    </row>
    <row r="50" spans="2:13" ht="27.75" customHeight="1" x14ac:dyDescent="0.15">
      <c r="B50" s="1239" t="s">
        <v>40</v>
      </c>
      <c r="C50" s="1240"/>
      <c r="D50" s="112"/>
      <c r="E50" s="1245" t="s">
        <v>41</v>
      </c>
      <c r="F50" s="1245"/>
      <c r="G50" s="1245"/>
      <c r="H50" s="1246"/>
      <c r="I50" s="107">
        <v>4559</v>
      </c>
      <c r="J50" s="108">
        <v>4406</v>
      </c>
      <c r="K50" s="108">
        <v>4206</v>
      </c>
      <c r="L50" s="108">
        <v>3529</v>
      </c>
      <c r="M50" s="109">
        <v>3429</v>
      </c>
    </row>
    <row r="51" spans="2:13" ht="27.75" customHeight="1" x14ac:dyDescent="0.15">
      <c r="B51" s="1241"/>
      <c r="C51" s="1242"/>
      <c r="D51" s="106"/>
      <c r="E51" s="1245" t="s">
        <v>42</v>
      </c>
      <c r="F51" s="1245"/>
      <c r="G51" s="1245"/>
      <c r="H51" s="1246"/>
      <c r="I51" s="107" t="s">
        <v>526</v>
      </c>
      <c r="J51" s="108" t="s">
        <v>526</v>
      </c>
      <c r="K51" s="108" t="s">
        <v>526</v>
      </c>
      <c r="L51" s="108" t="s">
        <v>526</v>
      </c>
      <c r="M51" s="109" t="s">
        <v>526</v>
      </c>
    </row>
    <row r="52" spans="2:13" ht="27.75" customHeight="1" x14ac:dyDescent="0.15">
      <c r="B52" s="1243"/>
      <c r="C52" s="1244"/>
      <c r="D52" s="106"/>
      <c r="E52" s="1245" t="s">
        <v>43</v>
      </c>
      <c r="F52" s="1245"/>
      <c r="G52" s="1245"/>
      <c r="H52" s="1246"/>
      <c r="I52" s="107">
        <v>15103</v>
      </c>
      <c r="J52" s="108">
        <v>14815</v>
      </c>
      <c r="K52" s="108">
        <v>14642</v>
      </c>
      <c r="L52" s="108">
        <v>14516</v>
      </c>
      <c r="M52" s="109">
        <v>14072</v>
      </c>
    </row>
    <row r="53" spans="2:13" ht="27.75" customHeight="1" thickBot="1" x14ac:dyDescent="0.2">
      <c r="B53" s="1247" t="s">
        <v>44</v>
      </c>
      <c r="C53" s="1248"/>
      <c r="D53" s="113"/>
      <c r="E53" s="1249" t="s">
        <v>45</v>
      </c>
      <c r="F53" s="1249"/>
      <c r="G53" s="1249"/>
      <c r="H53" s="1250"/>
      <c r="I53" s="114">
        <v>5565</v>
      </c>
      <c r="J53" s="115">
        <v>6277</v>
      </c>
      <c r="K53" s="115">
        <v>6758</v>
      </c>
      <c r="L53" s="115">
        <v>7353</v>
      </c>
      <c r="M53" s="116">
        <v>7067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6GAKhBXqnCNg7Hi0SJN7+BBBRTawEcNK6icf5gD/ICOieVDSPThCjvoF+BVq8khYYHW1d+nLGsM6ndLzB9pKQ==" saltValue="QYvdHOEiBRmdG7XCwpaO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6" t="s">
        <v>48</v>
      </c>
      <c r="D55" s="1266"/>
      <c r="E55" s="1267"/>
      <c r="F55" s="128">
        <v>1415</v>
      </c>
      <c r="G55" s="128">
        <v>1092</v>
      </c>
      <c r="H55" s="129">
        <v>1095</v>
      </c>
    </row>
    <row r="56" spans="2:8" ht="52.5" customHeight="1" x14ac:dyDescent="0.15">
      <c r="B56" s="130"/>
      <c r="C56" s="1268" t="s">
        <v>49</v>
      </c>
      <c r="D56" s="1268"/>
      <c r="E56" s="1269"/>
      <c r="F56" s="131">
        <v>0</v>
      </c>
      <c r="G56" s="131">
        <v>0</v>
      </c>
      <c r="H56" s="132">
        <v>0</v>
      </c>
    </row>
    <row r="57" spans="2:8" ht="53.25" customHeight="1" x14ac:dyDescent="0.15">
      <c r="B57" s="130"/>
      <c r="C57" s="1270" t="s">
        <v>50</v>
      </c>
      <c r="D57" s="1270"/>
      <c r="E57" s="1271"/>
      <c r="F57" s="133">
        <v>1552</v>
      </c>
      <c r="G57" s="133">
        <v>1540</v>
      </c>
      <c r="H57" s="134">
        <v>1516</v>
      </c>
    </row>
    <row r="58" spans="2:8" ht="45.75" customHeight="1" x14ac:dyDescent="0.15">
      <c r="B58" s="135"/>
      <c r="C58" s="1258" t="s">
        <v>581</v>
      </c>
      <c r="D58" s="1259"/>
      <c r="E58" s="1260"/>
      <c r="F58" s="136">
        <v>976</v>
      </c>
      <c r="G58" s="136">
        <v>976</v>
      </c>
      <c r="H58" s="137">
        <v>968</v>
      </c>
    </row>
    <row r="59" spans="2:8" ht="45.75" customHeight="1" x14ac:dyDescent="0.15">
      <c r="B59" s="135"/>
      <c r="C59" s="1258" t="s">
        <v>582</v>
      </c>
      <c r="D59" s="1259"/>
      <c r="E59" s="1260"/>
      <c r="F59" s="136">
        <v>301</v>
      </c>
      <c r="G59" s="136">
        <v>301</v>
      </c>
      <c r="H59" s="137">
        <v>301</v>
      </c>
    </row>
    <row r="60" spans="2:8" ht="45.75" customHeight="1" x14ac:dyDescent="0.15">
      <c r="B60" s="135"/>
      <c r="C60" s="1258" t="s">
        <v>583</v>
      </c>
      <c r="D60" s="1259"/>
      <c r="E60" s="1260"/>
      <c r="F60" s="136">
        <v>270</v>
      </c>
      <c r="G60" s="136">
        <v>256</v>
      </c>
      <c r="H60" s="137">
        <v>234</v>
      </c>
    </row>
    <row r="61" spans="2:8" ht="45.75" customHeight="1" x14ac:dyDescent="0.15">
      <c r="B61" s="135"/>
      <c r="C61" s="1258" t="s">
        <v>585</v>
      </c>
      <c r="D61" s="1259"/>
      <c r="E61" s="1260"/>
      <c r="F61" s="136" t="s">
        <v>586</v>
      </c>
      <c r="G61" s="136">
        <v>3</v>
      </c>
      <c r="H61" s="137">
        <v>8</v>
      </c>
    </row>
    <row r="62" spans="2:8" ht="45.75" customHeight="1" thickBot="1" x14ac:dyDescent="0.2">
      <c r="B62" s="138"/>
      <c r="C62" s="1261" t="s">
        <v>584</v>
      </c>
      <c r="D62" s="1262"/>
      <c r="E62" s="1263"/>
      <c r="F62" s="139">
        <v>4</v>
      </c>
      <c r="G62" s="139">
        <v>4</v>
      </c>
      <c r="H62" s="140">
        <v>4</v>
      </c>
    </row>
    <row r="63" spans="2:8" ht="52.5" customHeight="1" thickBot="1" x14ac:dyDescent="0.2">
      <c r="B63" s="141"/>
      <c r="C63" s="1264" t="s">
        <v>51</v>
      </c>
      <c r="D63" s="1264"/>
      <c r="E63" s="1265"/>
      <c r="F63" s="142">
        <v>2967</v>
      </c>
      <c r="G63" s="142">
        <v>2633</v>
      </c>
      <c r="H63" s="143">
        <v>2611</v>
      </c>
    </row>
    <row r="64" spans="2:8" ht="15" customHeight="1" x14ac:dyDescent="0.15"/>
  </sheetData>
  <sheetProtection algorithmName="SHA-512" hashValue="2+oDVPO+WaD2yBC77/fYFi46GAsncaAAhvbN1hXxY5nJfo5/1LUPhZe5waicE2L9uRporATutFxROENxGkjwsw==" saltValue="undHl1CX20w8EFLGGE8U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70" sqref="AN70"/>
    </sheetView>
  </sheetViews>
  <sheetFormatPr defaultColWidth="0" defaultRowHeight="0" customHeight="1" zeroHeight="1" x14ac:dyDescent="0.15"/>
  <cols>
    <col min="1" max="1" width="6.375" style="1272" customWidth="1"/>
    <col min="2" max="107" width="2.5" style="1272" customWidth="1"/>
    <col min="108" max="108" width="6.125" style="1274" customWidth="1"/>
    <col min="109" max="109" width="5.875" style="1273" customWidth="1"/>
    <col min="110" max="110" width="19.125" style="1272" hidden="1"/>
    <col min="111" max="115" width="12.625" style="1272" hidden="1"/>
    <col min="116" max="349" width="8.625" style="1272" hidden="1"/>
    <col min="350" max="355" width="14.875" style="1272" hidden="1"/>
    <col min="356" max="357" width="15.875" style="1272" hidden="1"/>
    <col min="358" max="363" width="16.125" style="1272" hidden="1"/>
    <col min="364" max="364" width="6.125" style="1272" hidden="1"/>
    <col min="365" max="365" width="3" style="1272" hidden="1"/>
    <col min="366" max="605" width="8.625" style="1272" hidden="1"/>
    <col min="606" max="611" width="14.875" style="1272" hidden="1"/>
    <col min="612" max="613" width="15.875" style="1272" hidden="1"/>
    <col min="614" max="619" width="16.125" style="1272" hidden="1"/>
    <col min="620" max="620" width="6.125" style="1272" hidden="1"/>
    <col min="621" max="621" width="3" style="1272" hidden="1"/>
    <col min="622" max="861" width="8.625" style="1272" hidden="1"/>
    <col min="862" max="867" width="14.875" style="1272" hidden="1"/>
    <col min="868" max="869" width="15.875" style="1272" hidden="1"/>
    <col min="870" max="875" width="16.125" style="1272" hidden="1"/>
    <col min="876" max="876" width="6.125" style="1272" hidden="1"/>
    <col min="877" max="877" width="3" style="1272" hidden="1"/>
    <col min="878" max="1117" width="8.625" style="1272" hidden="1"/>
    <col min="1118" max="1123" width="14.875" style="1272" hidden="1"/>
    <col min="1124" max="1125" width="15.875" style="1272" hidden="1"/>
    <col min="1126" max="1131" width="16.125" style="1272" hidden="1"/>
    <col min="1132" max="1132" width="6.125" style="1272" hidden="1"/>
    <col min="1133" max="1133" width="3" style="1272" hidden="1"/>
    <col min="1134" max="1373" width="8.625" style="1272" hidden="1"/>
    <col min="1374" max="1379" width="14.875" style="1272" hidden="1"/>
    <col min="1380" max="1381" width="15.875" style="1272" hidden="1"/>
    <col min="1382" max="1387" width="16.125" style="1272" hidden="1"/>
    <col min="1388" max="1388" width="6.125" style="1272" hidden="1"/>
    <col min="1389" max="1389" width="3" style="1272" hidden="1"/>
    <col min="1390" max="1629" width="8.625" style="1272" hidden="1"/>
    <col min="1630" max="1635" width="14.875" style="1272" hidden="1"/>
    <col min="1636" max="1637" width="15.875" style="1272" hidden="1"/>
    <col min="1638" max="1643" width="16.125" style="1272" hidden="1"/>
    <col min="1644" max="1644" width="6.125" style="1272" hidden="1"/>
    <col min="1645" max="1645" width="3" style="1272" hidden="1"/>
    <col min="1646" max="1885" width="8.625" style="1272" hidden="1"/>
    <col min="1886" max="1891" width="14.875" style="1272" hidden="1"/>
    <col min="1892" max="1893" width="15.875" style="1272" hidden="1"/>
    <col min="1894" max="1899" width="16.125" style="1272" hidden="1"/>
    <col min="1900" max="1900" width="6.125" style="1272" hidden="1"/>
    <col min="1901" max="1901" width="3" style="1272" hidden="1"/>
    <col min="1902" max="2141" width="8.625" style="1272" hidden="1"/>
    <col min="2142" max="2147" width="14.875" style="1272" hidden="1"/>
    <col min="2148" max="2149" width="15.875" style="1272" hidden="1"/>
    <col min="2150" max="2155" width="16.125" style="1272" hidden="1"/>
    <col min="2156" max="2156" width="6.125" style="1272" hidden="1"/>
    <col min="2157" max="2157" width="3" style="1272" hidden="1"/>
    <col min="2158" max="2397" width="8.625" style="1272" hidden="1"/>
    <col min="2398" max="2403" width="14.875" style="1272" hidden="1"/>
    <col min="2404" max="2405" width="15.875" style="1272" hidden="1"/>
    <col min="2406" max="2411" width="16.125" style="1272" hidden="1"/>
    <col min="2412" max="2412" width="6.125" style="1272" hidden="1"/>
    <col min="2413" max="2413" width="3" style="1272" hidden="1"/>
    <col min="2414" max="2653" width="8.625" style="1272" hidden="1"/>
    <col min="2654" max="2659" width="14.875" style="1272" hidden="1"/>
    <col min="2660" max="2661" width="15.875" style="1272" hidden="1"/>
    <col min="2662" max="2667" width="16.125" style="1272" hidden="1"/>
    <col min="2668" max="2668" width="6.125" style="1272" hidden="1"/>
    <col min="2669" max="2669" width="3" style="1272" hidden="1"/>
    <col min="2670" max="2909" width="8.625" style="1272" hidden="1"/>
    <col min="2910" max="2915" width="14.875" style="1272" hidden="1"/>
    <col min="2916" max="2917" width="15.875" style="1272" hidden="1"/>
    <col min="2918" max="2923" width="16.125" style="1272" hidden="1"/>
    <col min="2924" max="2924" width="6.125" style="1272" hidden="1"/>
    <col min="2925" max="2925" width="3" style="1272" hidden="1"/>
    <col min="2926" max="3165" width="8.625" style="1272" hidden="1"/>
    <col min="3166" max="3171" width="14.875" style="1272" hidden="1"/>
    <col min="3172" max="3173" width="15.875" style="1272" hidden="1"/>
    <col min="3174" max="3179" width="16.125" style="1272" hidden="1"/>
    <col min="3180" max="3180" width="6.125" style="1272" hidden="1"/>
    <col min="3181" max="3181" width="3" style="1272" hidden="1"/>
    <col min="3182" max="3421" width="8.625" style="1272" hidden="1"/>
    <col min="3422" max="3427" width="14.875" style="1272" hidden="1"/>
    <col min="3428" max="3429" width="15.875" style="1272" hidden="1"/>
    <col min="3430" max="3435" width="16.125" style="1272" hidden="1"/>
    <col min="3436" max="3436" width="6.125" style="1272" hidden="1"/>
    <col min="3437" max="3437" width="3" style="1272" hidden="1"/>
    <col min="3438" max="3677" width="8.625" style="1272" hidden="1"/>
    <col min="3678" max="3683" width="14.875" style="1272" hidden="1"/>
    <col min="3684" max="3685" width="15.875" style="1272" hidden="1"/>
    <col min="3686" max="3691" width="16.125" style="1272" hidden="1"/>
    <col min="3692" max="3692" width="6.125" style="1272" hidden="1"/>
    <col min="3693" max="3693" width="3" style="1272" hidden="1"/>
    <col min="3694" max="3933" width="8.625" style="1272" hidden="1"/>
    <col min="3934" max="3939" width="14.875" style="1272" hidden="1"/>
    <col min="3940" max="3941" width="15.875" style="1272" hidden="1"/>
    <col min="3942" max="3947" width="16.125" style="1272" hidden="1"/>
    <col min="3948" max="3948" width="6.125" style="1272" hidden="1"/>
    <col min="3949" max="3949" width="3" style="1272" hidden="1"/>
    <col min="3950" max="4189" width="8.625" style="1272" hidden="1"/>
    <col min="4190" max="4195" width="14.875" style="1272" hidden="1"/>
    <col min="4196" max="4197" width="15.875" style="1272" hidden="1"/>
    <col min="4198" max="4203" width="16.125" style="1272" hidden="1"/>
    <col min="4204" max="4204" width="6.125" style="1272" hidden="1"/>
    <col min="4205" max="4205" width="3" style="1272" hidden="1"/>
    <col min="4206" max="4445" width="8.625" style="1272" hidden="1"/>
    <col min="4446" max="4451" width="14.875" style="1272" hidden="1"/>
    <col min="4452" max="4453" width="15.875" style="1272" hidden="1"/>
    <col min="4454" max="4459" width="16.125" style="1272" hidden="1"/>
    <col min="4460" max="4460" width="6.125" style="1272" hidden="1"/>
    <col min="4461" max="4461" width="3" style="1272" hidden="1"/>
    <col min="4462" max="4701" width="8.625" style="1272" hidden="1"/>
    <col min="4702" max="4707" width="14.875" style="1272" hidden="1"/>
    <col min="4708" max="4709" width="15.875" style="1272" hidden="1"/>
    <col min="4710" max="4715" width="16.125" style="1272" hidden="1"/>
    <col min="4716" max="4716" width="6.125" style="1272" hidden="1"/>
    <col min="4717" max="4717" width="3" style="1272" hidden="1"/>
    <col min="4718" max="4957" width="8.625" style="1272" hidden="1"/>
    <col min="4958" max="4963" width="14.875" style="1272" hidden="1"/>
    <col min="4964" max="4965" width="15.875" style="1272" hidden="1"/>
    <col min="4966" max="4971" width="16.125" style="1272" hidden="1"/>
    <col min="4972" max="4972" width="6.125" style="1272" hidden="1"/>
    <col min="4973" max="4973" width="3" style="1272" hidden="1"/>
    <col min="4974" max="5213" width="8.625" style="1272" hidden="1"/>
    <col min="5214" max="5219" width="14.875" style="1272" hidden="1"/>
    <col min="5220" max="5221" width="15.875" style="1272" hidden="1"/>
    <col min="5222" max="5227" width="16.125" style="1272" hidden="1"/>
    <col min="5228" max="5228" width="6.125" style="1272" hidden="1"/>
    <col min="5229" max="5229" width="3" style="1272" hidden="1"/>
    <col min="5230" max="5469" width="8.625" style="1272" hidden="1"/>
    <col min="5470" max="5475" width="14.875" style="1272" hidden="1"/>
    <col min="5476" max="5477" width="15.875" style="1272" hidden="1"/>
    <col min="5478" max="5483" width="16.125" style="1272" hidden="1"/>
    <col min="5484" max="5484" width="6.125" style="1272" hidden="1"/>
    <col min="5485" max="5485" width="3" style="1272" hidden="1"/>
    <col min="5486" max="5725" width="8.625" style="1272" hidden="1"/>
    <col min="5726" max="5731" width="14.875" style="1272" hidden="1"/>
    <col min="5732" max="5733" width="15.875" style="1272" hidden="1"/>
    <col min="5734" max="5739" width="16.125" style="1272" hidden="1"/>
    <col min="5740" max="5740" width="6.125" style="1272" hidden="1"/>
    <col min="5741" max="5741" width="3" style="1272" hidden="1"/>
    <col min="5742" max="5981" width="8.625" style="1272" hidden="1"/>
    <col min="5982" max="5987" width="14.875" style="1272" hidden="1"/>
    <col min="5988" max="5989" width="15.875" style="1272" hidden="1"/>
    <col min="5990" max="5995" width="16.125" style="1272" hidden="1"/>
    <col min="5996" max="5996" width="6.125" style="1272" hidden="1"/>
    <col min="5997" max="5997" width="3" style="1272" hidden="1"/>
    <col min="5998" max="6237" width="8.625" style="1272" hidden="1"/>
    <col min="6238" max="6243" width="14.875" style="1272" hidden="1"/>
    <col min="6244" max="6245" width="15.875" style="1272" hidden="1"/>
    <col min="6246" max="6251" width="16.125" style="1272" hidden="1"/>
    <col min="6252" max="6252" width="6.125" style="1272" hidden="1"/>
    <col min="6253" max="6253" width="3" style="1272" hidden="1"/>
    <col min="6254" max="6493" width="8.625" style="1272" hidden="1"/>
    <col min="6494" max="6499" width="14.875" style="1272" hidden="1"/>
    <col min="6500" max="6501" width="15.875" style="1272" hidden="1"/>
    <col min="6502" max="6507" width="16.125" style="1272" hidden="1"/>
    <col min="6508" max="6508" width="6.125" style="1272" hidden="1"/>
    <col min="6509" max="6509" width="3" style="1272" hidden="1"/>
    <col min="6510" max="6749" width="8.625" style="1272" hidden="1"/>
    <col min="6750" max="6755" width="14.875" style="1272" hidden="1"/>
    <col min="6756" max="6757" width="15.875" style="1272" hidden="1"/>
    <col min="6758" max="6763" width="16.125" style="1272" hidden="1"/>
    <col min="6764" max="6764" width="6.125" style="1272" hidden="1"/>
    <col min="6765" max="6765" width="3" style="1272" hidden="1"/>
    <col min="6766" max="7005" width="8.625" style="1272" hidden="1"/>
    <col min="7006" max="7011" width="14.875" style="1272" hidden="1"/>
    <col min="7012" max="7013" width="15.875" style="1272" hidden="1"/>
    <col min="7014" max="7019" width="16.125" style="1272" hidden="1"/>
    <col min="7020" max="7020" width="6.125" style="1272" hidden="1"/>
    <col min="7021" max="7021" width="3" style="1272" hidden="1"/>
    <col min="7022" max="7261" width="8.625" style="1272" hidden="1"/>
    <col min="7262" max="7267" width="14.875" style="1272" hidden="1"/>
    <col min="7268" max="7269" width="15.875" style="1272" hidden="1"/>
    <col min="7270" max="7275" width="16.125" style="1272" hidden="1"/>
    <col min="7276" max="7276" width="6.125" style="1272" hidden="1"/>
    <col min="7277" max="7277" width="3" style="1272" hidden="1"/>
    <col min="7278" max="7517" width="8.625" style="1272" hidden="1"/>
    <col min="7518" max="7523" width="14.875" style="1272" hidden="1"/>
    <col min="7524" max="7525" width="15.875" style="1272" hidden="1"/>
    <col min="7526" max="7531" width="16.125" style="1272" hidden="1"/>
    <col min="7532" max="7532" width="6.125" style="1272" hidden="1"/>
    <col min="7533" max="7533" width="3" style="1272" hidden="1"/>
    <col min="7534" max="7773" width="8.625" style="1272" hidden="1"/>
    <col min="7774" max="7779" width="14.875" style="1272" hidden="1"/>
    <col min="7780" max="7781" width="15.875" style="1272" hidden="1"/>
    <col min="7782" max="7787" width="16.125" style="1272" hidden="1"/>
    <col min="7788" max="7788" width="6.125" style="1272" hidden="1"/>
    <col min="7789" max="7789" width="3" style="1272" hidden="1"/>
    <col min="7790" max="8029" width="8.625" style="1272" hidden="1"/>
    <col min="8030" max="8035" width="14.875" style="1272" hidden="1"/>
    <col min="8036" max="8037" width="15.875" style="1272" hidden="1"/>
    <col min="8038" max="8043" width="16.125" style="1272" hidden="1"/>
    <col min="8044" max="8044" width="6.125" style="1272" hidden="1"/>
    <col min="8045" max="8045" width="3" style="1272" hidden="1"/>
    <col min="8046" max="8285" width="8.625" style="1272" hidden="1"/>
    <col min="8286" max="8291" width="14.875" style="1272" hidden="1"/>
    <col min="8292" max="8293" width="15.875" style="1272" hidden="1"/>
    <col min="8294" max="8299" width="16.125" style="1272" hidden="1"/>
    <col min="8300" max="8300" width="6.125" style="1272" hidden="1"/>
    <col min="8301" max="8301" width="3" style="1272" hidden="1"/>
    <col min="8302" max="8541" width="8.625" style="1272" hidden="1"/>
    <col min="8542" max="8547" width="14.875" style="1272" hidden="1"/>
    <col min="8548" max="8549" width="15.875" style="1272" hidden="1"/>
    <col min="8550" max="8555" width="16.125" style="1272" hidden="1"/>
    <col min="8556" max="8556" width="6.125" style="1272" hidden="1"/>
    <col min="8557" max="8557" width="3" style="1272" hidden="1"/>
    <col min="8558" max="8797" width="8.625" style="1272" hidden="1"/>
    <col min="8798" max="8803" width="14.875" style="1272" hidden="1"/>
    <col min="8804" max="8805" width="15.875" style="1272" hidden="1"/>
    <col min="8806" max="8811" width="16.125" style="1272" hidden="1"/>
    <col min="8812" max="8812" width="6.125" style="1272" hidden="1"/>
    <col min="8813" max="8813" width="3" style="1272" hidden="1"/>
    <col min="8814" max="9053" width="8.625" style="1272" hidden="1"/>
    <col min="9054" max="9059" width="14.875" style="1272" hidden="1"/>
    <col min="9060" max="9061" width="15.875" style="1272" hidden="1"/>
    <col min="9062" max="9067" width="16.125" style="1272" hidden="1"/>
    <col min="9068" max="9068" width="6.125" style="1272" hidden="1"/>
    <col min="9069" max="9069" width="3" style="1272" hidden="1"/>
    <col min="9070" max="9309" width="8.625" style="1272" hidden="1"/>
    <col min="9310" max="9315" width="14.875" style="1272" hidden="1"/>
    <col min="9316" max="9317" width="15.875" style="1272" hidden="1"/>
    <col min="9318" max="9323" width="16.125" style="1272" hidden="1"/>
    <col min="9324" max="9324" width="6.125" style="1272" hidden="1"/>
    <col min="9325" max="9325" width="3" style="1272" hidden="1"/>
    <col min="9326" max="9565" width="8.625" style="1272" hidden="1"/>
    <col min="9566" max="9571" width="14.875" style="1272" hidden="1"/>
    <col min="9572" max="9573" width="15.875" style="1272" hidden="1"/>
    <col min="9574" max="9579" width="16.125" style="1272" hidden="1"/>
    <col min="9580" max="9580" width="6.125" style="1272" hidden="1"/>
    <col min="9581" max="9581" width="3" style="1272" hidden="1"/>
    <col min="9582" max="9821" width="8.625" style="1272" hidden="1"/>
    <col min="9822" max="9827" width="14.875" style="1272" hidden="1"/>
    <col min="9828" max="9829" width="15.875" style="1272" hidden="1"/>
    <col min="9830" max="9835" width="16.125" style="1272" hidden="1"/>
    <col min="9836" max="9836" width="6.125" style="1272" hidden="1"/>
    <col min="9837" max="9837" width="3" style="1272" hidden="1"/>
    <col min="9838" max="10077" width="8.625" style="1272" hidden="1"/>
    <col min="10078" max="10083" width="14.875" style="1272" hidden="1"/>
    <col min="10084" max="10085" width="15.875" style="1272" hidden="1"/>
    <col min="10086" max="10091" width="16.125" style="1272" hidden="1"/>
    <col min="10092" max="10092" width="6.125" style="1272" hidden="1"/>
    <col min="10093" max="10093" width="3" style="1272" hidden="1"/>
    <col min="10094" max="10333" width="8.625" style="1272" hidden="1"/>
    <col min="10334" max="10339" width="14.875" style="1272" hidden="1"/>
    <col min="10340" max="10341" width="15.875" style="1272" hidden="1"/>
    <col min="10342" max="10347" width="16.125" style="1272" hidden="1"/>
    <col min="10348" max="10348" width="6.125" style="1272" hidden="1"/>
    <col min="10349" max="10349" width="3" style="1272" hidden="1"/>
    <col min="10350" max="10589" width="8.625" style="1272" hidden="1"/>
    <col min="10590" max="10595" width="14.875" style="1272" hidden="1"/>
    <col min="10596" max="10597" width="15.875" style="1272" hidden="1"/>
    <col min="10598" max="10603" width="16.125" style="1272" hidden="1"/>
    <col min="10604" max="10604" width="6.125" style="1272" hidden="1"/>
    <col min="10605" max="10605" width="3" style="1272" hidden="1"/>
    <col min="10606" max="10845" width="8.625" style="1272" hidden="1"/>
    <col min="10846" max="10851" width="14.875" style="1272" hidden="1"/>
    <col min="10852" max="10853" width="15.875" style="1272" hidden="1"/>
    <col min="10854" max="10859" width="16.125" style="1272" hidden="1"/>
    <col min="10860" max="10860" width="6.125" style="1272" hidden="1"/>
    <col min="10861" max="10861" width="3" style="1272" hidden="1"/>
    <col min="10862" max="11101" width="8.625" style="1272" hidden="1"/>
    <col min="11102" max="11107" width="14.875" style="1272" hidden="1"/>
    <col min="11108" max="11109" width="15.875" style="1272" hidden="1"/>
    <col min="11110" max="11115" width="16.125" style="1272" hidden="1"/>
    <col min="11116" max="11116" width="6.125" style="1272" hidden="1"/>
    <col min="11117" max="11117" width="3" style="1272" hidden="1"/>
    <col min="11118" max="11357" width="8.625" style="1272" hidden="1"/>
    <col min="11358" max="11363" width="14.875" style="1272" hidden="1"/>
    <col min="11364" max="11365" width="15.875" style="1272" hidden="1"/>
    <col min="11366" max="11371" width="16.125" style="1272" hidden="1"/>
    <col min="11372" max="11372" width="6.125" style="1272" hidden="1"/>
    <col min="11373" max="11373" width="3" style="1272" hidden="1"/>
    <col min="11374" max="11613" width="8.625" style="1272" hidden="1"/>
    <col min="11614" max="11619" width="14.875" style="1272" hidden="1"/>
    <col min="11620" max="11621" width="15.875" style="1272" hidden="1"/>
    <col min="11622" max="11627" width="16.125" style="1272" hidden="1"/>
    <col min="11628" max="11628" width="6.125" style="1272" hidden="1"/>
    <col min="11629" max="11629" width="3" style="1272" hidden="1"/>
    <col min="11630" max="11869" width="8.625" style="1272" hidden="1"/>
    <col min="11870" max="11875" width="14.875" style="1272" hidden="1"/>
    <col min="11876" max="11877" width="15.875" style="1272" hidden="1"/>
    <col min="11878" max="11883" width="16.125" style="1272" hidden="1"/>
    <col min="11884" max="11884" width="6.125" style="1272" hidden="1"/>
    <col min="11885" max="11885" width="3" style="1272" hidden="1"/>
    <col min="11886" max="12125" width="8.625" style="1272" hidden="1"/>
    <col min="12126" max="12131" width="14.875" style="1272" hidden="1"/>
    <col min="12132" max="12133" width="15.875" style="1272" hidden="1"/>
    <col min="12134" max="12139" width="16.125" style="1272" hidden="1"/>
    <col min="12140" max="12140" width="6.125" style="1272" hidden="1"/>
    <col min="12141" max="12141" width="3" style="1272" hidden="1"/>
    <col min="12142" max="12381" width="8.625" style="1272" hidden="1"/>
    <col min="12382" max="12387" width="14.875" style="1272" hidden="1"/>
    <col min="12388" max="12389" width="15.875" style="1272" hidden="1"/>
    <col min="12390" max="12395" width="16.125" style="1272" hidden="1"/>
    <col min="12396" max="12396" width="6.125" style="1272" hidden="1"/>
    <col min="12397" max="12397" width="3" style="1272" hidden="1"/>
    <col min="12398" max="12637" width="8.625" style="1272" hidden="1"/>
    <col min="12638" max="12643" width="14.875" style="1272" hidden="1"/>
    <col min="12644" max="12645" width="15.875" style="1272" hidden="1"/>
    <col min="12646" max="12651" width="16.125" style="1272" hidden="1"/>
    <col min="12652" max="12652" width="6.125" style="1272" hidden="1"/>
    <col min="12653" max="12653" width="3" style="1272" hidden="1"/>
    <col min="12654" max="12893" width="8.625" style="1272" hidden="1"/>
    <col min="12894" max="12899" width="14.875" style="1272" hidden="1"/>
    <col min="12900" max="12901" width="15.875" style="1272" hidden="1"/>
    <col min="12902" max="12907" width="16.125" style="1272" hidden="1"/>
    <col min="12908" max="12908" width="6.125" style="1272" hidden="1"/>
    <col min="12909" max="12909" width="3" style="1272" hidden="1"/>
    <col min="12910" max="13149" width="8.625" style="1272" hidden="1"/>
    <col min="13150" max="13155" width="14.875" style="1272" hidden="1"/>
    <col min="13156" max="13157" width="15.875" style="1272" hidden="1"/>
    <col min="13158" max="13163" width="16.125" style="1272" hidden="1"/>
    <col min="13164" max="13164" width="6.125" style="1272" hidden="1"/>
    <col min="13165" max="13165" width="3" style="1272" hidden="1"/>
    <col min="13166" max="13405" width="8.625" style="1272" hidden="1"/>
    <col min="13406" max="13411" width="14.875" style="1272" hidden="1"/>
    <col min="13412" max="13413" width="15.875" style="1272" hidden="1"/>
    <col min="13414" max="13419" width="16.125" style="1272" hidden="1"/>
    <col min="13420" max="13420" width="6.125" style="1272" hidden="1"/>
    <col min="13421" max="13421" width="3" style="1272" hidden="1"/>
    <col min="13422" max="13661" width="8.625" style="1272" hidden="1"/>
    <col min="13662" max="13667" width="14.875" style="1272" hidden="1"/>
    <col min="13668" max="13669" width="15.875" style="1272" hidden="1"/>
    <col min="13670" max="13675" width="16.125" style="1272" hidden="1"/>
    <col min="13676" max="13676" width="6.125" style="1272" hidden="1"/>
    <col min="13677" max="13677" width="3" style="1272" hidden="1"/>
    <col min="13678" max="13917" width="8.625" style="1272" hidden="1"/>
    <col min="13918" max="13923" width="14.875" style="1272" hidden="1"/>
    <col min="13924" max="13925" width="15.875" style="1272" hidden="1"/>
    <col min="13926" max="13931" width="16.125" style="1272" hidden="1"/>
    <col min="13932" max="13932" width="6.125" style="1272" hidden="1"/>
    <col min="13933" max="13933" width="3" style="1272" hidden="1"/>
    <col min="13934" max="14173" width="8.625" style="1272" hidden="1"/>
    <col min="14174" max="14179" width="14.875" style="1272" hidden="1"/>
    <col min="14180" max="14181" width="15.875" style="1272" hidden="1"/>
    <col min="14182" max="14187" width="16.125" style="1272" hidden="1"/>
    <col min="14188" max="14188" width="6.125" style="1272" hidden="1"/>
    <col min="14189" max="14189" width="3" style="1272" hidden="1"/>
    <col min="14190" max="14429" width="8.625" style="1272" hidden="1"/>
    <col min="14430" max="14435" width="14.875" style="1272" hidden="1"/>
    <col min="14436" max="14437" width="15.875" style="1272" hidden="1"/>
    <col min="14438" max="14443" width="16.125" style="1272" hidden="1"/>
    <col min="14444" max="14444" width="6.125" style="1272" hidden="1"/>
    <col min="14445" max="14445" width="3" style="1272" hidden="1"/>
    <col min="14446" max="14685" width="8.625" style="1272" hidden="1"/>
    <col min="14686" max="14691" width="14.875" style="1272" hidden="1"/>
    <col min="14692" max="14693" width="15.875" style="1272" hidden="1"/>
    <col min="14694" max="14699" width="16.125" style="1272" hidden="1"/>
    <col min="14700" max="14700" width="6.125" style="1272" hidden="1"/>
    <col min="14701" max="14701" width="3" style="1272" hidden="1"/>
    <col min="14702" max="14941" width="8.625" style="1272" hidden="1"/>
    <col min="14942" max="14947" width="14.875" style="1272" hidden="1"/>
    <col min="14948" max="14949" width="15.875" style="1272" hidden="1"/>
    <col min="14950" max="14955" width="16.125" style="1272" hidden="1"/>
    <col min="14956" max="14956" width="6.125" style="1272" hidden="1"/>
    <col min="14957" max="14957" width="3" style="1272" hidden="1"/>
    <col min="14958" max="15197" width="8.625" style="1272" hidden="1"/>
    <col min="15198" max="15203" width="14.875" style="1272" hidden="1"/>
    <col min="15204" max="15205" width="15.875" style="1272" hidden="1"/>
    <col min="15206" max="15211" width="16.125" style="1272" hidden="1"/>
    <col min="15212" max="15212" width="6.125" style="1272" hidden="1"/>
    <col min="15213" max="15213" width="3" style="1272" hidden="1"/>
    <col min="15214" max="15453" width="8.625" style="1272" hidden="1"/>
    <col min="15454" max="15459" width="14.875" style="1272" hidden="1"/>
    <col min="15460" max="15461" width="15.875" style="1272" hidden="1"/>
    <col min="15462" max="15467" width="16.125" style="1272" hidden="1"/>
    <col min="15468" max="15468" width="6.125" style="1272" hidden="1"/>
    <col min="15469" max="15469" width="3" style="1272" hidden="1"/>
    <col min="15470" max="15709" width="8.625" style="1272" hidden="1"/>
    <col min="15710" max="15715" width="14.875" style="1272" hidden="1"/>
    <col min="15716" max="15717" width="15.875" style="1272" hidden="1"/>
    <col min="15718" max="15723" width="16.125" style="1272" hidden="1"/>
    <col min="15724" max="15724" width="6.125" style="1272" hidden="1"/>
    <col min="15725" max="15725" width="3" style="1272" hidden="1"/>
    <col min="15726" max="15965" width="8.625" style="1272" hidden="1"/>
    <col min="15966" max="15971" width="14.875" style="1272" hidden="1"/>
    <col min="15972" max="15973" width="15.875" style="1272" hidden="1"/>
    <col min="15974" max="15979" width="16.125" style="1272" hidden="1"/>
    <col min="15980" max="15980" width="6.125" style="1272" hidden="1"/>
    <col min="15981" max="15981" width="3" style="1272" hidden="1"/>
    <col min="15982" max="16221" width="8.625" style="1272" hidden="1"/>
    <col min="16222" max="16227" width="14.875" style="1272" hidden="1"/>
    <col min="16228" max="16229" width="15.875" style="1272" hidden="1"/>
    <col min="16230" max="16235" width="16.125" style="1272" hidden="1"/>
    <col min="16236" max="16236" width="6.125" style="1272" hidden="1"/>
    <col min="16237" max="16237" width="3" style="1272" hidden="1"/>
    <col min="16238" max="16384" width="8.625" style="1272" hidden="1"/>
  </cols>
  <sheetData>
    <row r="1" spans="1:143" ht="42.75" customHeight="1" x14ac:dyDescent="0.15">
      <c r="A1" s="1331"/>
      <c r="B1" s="1330"/>
      <c r="DD1" s="1272"/>
      <c r="DE1" s="1272"/>
    </row>
    <row r="2" spans="1:143" ht="25.5" customHeight="1" x14ac:dyDescent="0.15">
      <c r="A2" s="1329"/>
      <c r="C2" s="1329"/>
      <c r="O2" s="1329"/>
      <c r="P2" s="1329"/>
      <c r="Q2" s="1329"/>
      <c r="R2" s="1329"/>
      <c r="S2" s="1329"/>
      <c r="T2" s="1329"/>
      <c r="U2" s="1329"/>
      <c r="V2" s="1329"/>
      <c r="W2" s="1329"/>
      <c r="X2" s="1329"/>
      <c r="Y2" s="1329"/>
      <c r="Z2" s="1329"/>
      <c r="AA2" s="1329"/>
      <c r="AB2" s="1329"/>
      <c r="AC2" s="1329"/>
      <c r="AD2" s="1329"/>
      <c r="AE2" s="1329"/>
      <c r="AF2" s="1329"/>
      <c r="AG2" s="1329"/>
      <c r="AH2" s="1329"/>
      <c r="AI2" s="1329"/>
      <c r="AU2" s="1329"/>
      <c r="BG2" s="1329"/>
      <c r="BS2" s="1329"/>
      <c r="CE2" s="1329"/>
      <c r="CQ2" s="1329"/>
      <c r="DD2" s="1272"/>
      <c r="DE2" s="1272"/>
    </row>
    <row r="3" spans="1:143" ht="25.5" customHeight="1" x14ac:dyDescent="0.15">
      <c r="A3" s="1329"/>
      <c r="C3" s="1329"/>
      <c r="O3" s="1329"/>
      <c r="P3" s="1329"/>
      <c r="Q3" s="1329"/>
      <c r="R3" s="1329"/>
      <c r="S3" s="1329"/>
      <c r="T3" s="1329"/>
      <c r="U3" s="1329"/>
      <c r="V3" s="1329"/>
      <c r="W3" s="1329"/>
      <c r="X3" s="1329"/>
      <c r="Y3" s="1329"/>
      <c r="Z3" s="1329"/>
      <c r="AA3" s="1329"/>
      <c r="AB3" s="1329"/>
      <c r="AC3" s="1329"/>
      <c r="AD3" s="1329"/>
      <c r="AE3" s="1329"/>
      <c r="AF3" s="1329"/>
      <c r="AG3" s="1329"/>
      <c r="AH3" s="1329"/>
      <c r="AI3" s="1329"/>
      <c r="AU3" s="1329"/>
      <c r="BG3" s="1329"/>
      <c r="BS3" s="1329"/>
      <c r="CE3" s="1329"/>
      <c r="CQ3" s="1329"/>
      <c r="DD3" s="1272"/>
      <c r="DE3" s="1272"/>
    </row>
    <row r="4" spans="1:143" s="292" customFormat="1" ht="13.5" x14ac:dyDescent="0.15">
      <c r="A4" s="1329"/>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29"/>
      <c r="AM4" s="1329"/>
      <c r="AN4" s="1329"/>
      <c r="AO4" s="1329"/>
      <c r="AP4" s="1329"/>
      <c r="AQ4" s="1329"/>
      <c r="AR4" s="1329"/>
      <c r="AS4" s="1329"/>
      <c r="AT4" s="1329"/>
      <c r="AU4" s="1329"/>
      <c r="AV4" s="1329"/>
      <c r="AW4" s="1329"/>
      <c r="AX4" s="1329"/>
      <c r="AY4" s="1329"/>
      <c r="AZ4" s="1329"/>
      <c r="BA4" s="1329"/>
      <c r="BB4" s="1329"/>
      <c r="BC4" s="1329"/>
      <c r="BD4" s="1329"/>
      <c r="BE4" s="1329"/>
      <c r="BF4" s="1329"/>
      <c r="BG4" s="1329"/>
      <c r="BH4" s="1329"/>
      <c r="BI4" s="1329"/>
      <c r="BJ4" s="1329"/>
      <c r="BK4" s="1329"/>
      <c r="BL4" s="1329"/>
      <c r="BM4" s="1329"/>
      <c r="BN4" s="1329"/>
      <c r="BO4" s="1329"/>
      <c r="BP4" s="1329"/>
      <c r="BQ4" s="1329"/>
      <c r="BR4" s="1329"/>
      <c r="BS4" s="1329"/>
      <c r="BT4" s="1329"/>
      <c r="BU4" s="1329"/>
      <c r="BV4" s="1329"/>
      <c r="BW4" s="1329"/>
      <c r="BX4" s="1329"/>
      <c r="BY4" s="1329"/>
      <c r="BZ4" s="1329"/>
      <c r="CA4" s="1329"/>
      <c r="CB4" s="1329"/>
      <c r="CC4" s="1329"/>
      <c r="CD4" s="1329"/>
      <c r="CE4" s="1329"/>
      <c r="CF4" s="1329"/>
      <c r="CG4" s="1329"/>
      <c r="CH4" s="1329"/>
      <c r="CI4" s="1329"/>
      <c r="CJ4" s="1329"/>
      <c r="CK4" s="1329"/>
      <c r="CL4" s="1329"/>
      <c r="CM4" s="1329"/>
      <c r="CN4" s="1329"/>
      <c r="CO4" s="1329"/>
      <c r="CP4" s="1329"/>
      <c r="CQ4" s="1329"/>
      <c r="CR4" s="1329"/>
      <c r="CS4" s="1329"/>
      <c r="CT4" s="1329"/>
      <c r="CU4" s="1329"/>
      <c r="CV4" s="1329"/>
      <c r="CW4" s="1329"/>
      <c r="CX4" s="1329"/>
      <c r="CY4" s="1329"/>
      <c r="CZ4" s="1329"/>
      <c r="DA4" s="1329"/>
      <c r="DB4" s="1329"/>
      <c r="DC4" s="1329"/>
      <c r="DD4" s="1329"/>
      <c r="DE4" s="1329"/>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c r="AP5" s="1329"/>
      <c r="AQ5" s="1329"/>
      <c r="AR5" s="1329"/>
      <c r="AS5" s="1329"/>
      <c r="AT5" s="1329"/>
      <c r="AU5" s="1329"/>
      <c r="AV5" s="1329"/>
      <c r="AW5" s="1329"/>
      <c r="AX5" s="1329"/>
      <c r="AY5" s="1329"/>
      <c r="AZ5" s="1329"/>
      <c r="BA5" s="1329"/>
      <c r="BB5" s="1329"/>
      <c r="BC5" s="1329"/>
      <c r="BD5" s="1329"/>
      <c r="BE5" s="1329"/>
      <c r="BF5" s="1329"/>
      <c r="BG5" s="1329"/>
      <c r="BH5" s="1329"/>
      <c r="BI5" s="1329"/>
      <c r="BJ5" s="1329"/>
      <c r="BK5" s="1329"/>
      <c r="BL5" s="1329"/>
      <c r="BM5" s="1329"/>
      <c r="BN5" s="1329"/>
      <c r="BO5" s="1329"/>
      <c r="BP5" s="1329"/>
      <c r="BQ5" s="1329"/>
      <c r="BR5" s="1329"/>
      <c r="BS5" s="1329"/>
      <c r="BT5" s="1329"/>
      <c r="BU5" s="1329"/>
      <c r="BV5" s="1329"/>
      <c r="BW5" s="1329"/>
      <c r="BX5" s="1329"/>
      <c r="BY5" s="1329"/>
      <c r="BZ5" s="1329"/>
      <c r="CA5" s="1329"/>
      <c r="CB5" s="1329"/>
      <c r="CC5" s="1329"/>
      <c r="CD5" s="1329"/>
      <c r="CE5" s="1329"/>
      <c r="CF5" s="1329"/>
      <c r="CG5" s="1329"/>
      <c r="CH5" s="1329"/>
      <c r="CI5" s="1329"/>
      <c r="CJ5" s="1329"/>
      <c r="CK5" s="1329"/>
      <c r="CL5" s="1329"/>
      <c r="CM5" s="1329"/>
      <c r="CN5" s="1329"/>
      <c r="CO5" s="1329"/>
      <c r="CP5" s="1329"/>
      <c r="CQ5" s="1329"/>
      <c r="CR5" s="1329"/>
      <c r="CS5" s="1329"/>
      <c r="CT5" s="1329"/>
      <c r="CU5" s="1329"/>
      <c r="CV5" s="1329"/>
      <c r="CW5" s="1329"/>
      <c r="CX5" s="1329"/>
      <c r="CY5" s="1329"/>
      <c r="CZ5" s="1329"/>
      <c r="DA5" s="1329"/>
      <c r="DB5" s="1329"/>
      <c r="DC5" s="1329"/>
      <c r="DD5" s="1329"/>
      <c r="DE5" s="1329"/>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29"/>
      <c r="B6" s="1329"/>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329"/>
      <c r="BC6" s="1329"/>
      <c r="BD6" s="1329"/>
      <c r="BE6" s="1329"/>
      <c r="BF6" s="1329"/>
      <c r="BG6" s="1329"/>
      <c r="BH6" s="1329"/>
      <c r="BI6" s="1329"/>
      <c r="BJ6" s="1329"/>
      <c r="BK6" s="1329"/>
      <c r="BL6" s="1329"/>
      <c r="BM6" s="1329"/>
      <c r="BN6" s="1329"/>
      <c r="BO6" s="1329"/>
      <c r="BP6" s="1329"/>
      <c r="BQ6" s="1329"/>
      <c r="BR6" s="1329"/>
      <c r="BS6" s="1329"/>
      <c r="BT6" s="1329"/>
      <c r="BU6" s="1329"/>
      <c r="BV6" s="1329"/>
      <c r="BW6" s="1329"/>
      <c r="BX6" s="1329"/>
      <c r="BY6" s="1329"/>
      <c r="BZ6" s="1329"/>
      <c r="CA6" s="1329"/>
      <c r="CB6" s="1329"/>
      <c r="CC6" s="1329"/>
      <c r="CD6" s="1329"/>
      <c r="CE6" s="1329"/>
      <c r="CF6" s="1329"/>
      <c r="CG6" s="1329"/>
      <c r="CH6" s="1329"/>
      <c r="CI6" s="1329"/>
      <c r="CJ6" s="1329"/>
      <c r="CK6" s="1329"/>
      <c r="CL6" s="1329"/>
      <c r="CM6" s="1329"/>
      <c r="CN6" s="1329"/>
      <c r="CO6" s="1329"/>
      <c r="CP6" s="1329"/>
      <c r="CQ6" s="1329"/>
      <c r="CR6" s="1329"/>
      <c r="CS6" s="1329"/>
      <c r="CT6" s="1329"/>
      <c r="CU6" s="1329"/>
      <c r="CV6" s="1329"/>
      <c r="CW6" s="1329"/>
      <c r="CX6" s="1329"/>
      <c r="CY6" s="1329"/>
      <c r="CZ6" s="1329"/>
      <c r="DA6" s="1329"/>
      <c r="DB6" s="1329"/>
      <c r="DC6" s="1329"/>
      <c r="DD6" s="1329"/>
      <c r="DE6" s="1329"/>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29"/>
      <c r="B7" s="1329"/>
      <c r="C7" s="1329"/>
      <c r="D7" s="1329"/>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9"/>
      <c r="CQ7" s="1329"/>
      <c r="CR7" s="1329"/>
      <c r="CS7" s="1329"/>
      <c r="CT7" s="1329"/>
      <c r="CU7" s="1329"/>
      <c r="CV7" s="1329"/>
      <c r="CW7" s="1329"/>
      <c r="CX7" s="1329"/>
      <c r="CY7" s="1329"/>
      <c r="CZ7" s="1329"/>
      <c r="DA7" s="1329"/>
      <c r="DB7" s="1329"/>
      <c r="DC7" s="1329"/>
      <c r="DD7" s="1329"/>
      <c r="DE7" s="1329"/>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29"/>
      <c r="B8" s="1329"/>
      <c r="C8" s="1329"/>
      <c r="D8" s="1329"/>
      <c r="E8" s="1329"/>
      <c r="F8" s="1329"/>
      <c r="G8" s="1329"/>
      <c r="H8" s="1329"/>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c r="BA8" s="1329"/>
      <c r="BB8" s="1329"/>
      <c r="BC8" s="1329"/>
      <c r="BD8" s="1329"/>
      <c r="BE8" s="1329"/>
      <c r="BF8" s="1329"/>
      <c r="BG8" s="1329"/>
      <c r="BH8" s="1329"/>
      <c r="BI8" s="1329"/>
      <c r="BJ8" s="1329"/>
      <c r="BK8" s="1329"/>
      <c r="BL8" s="1329"/>
      <c r="BM8" s="1329"/>
      <c r="BN8" s="1329"/>
      <c r="BO8" s="1329"/>
      <c r="BP8" s="1329"/>
      <c r="BQ8" s="1329"/>
      <c r="BR8" s="1329"/>
      <c r="BS8" s="1329"/>
      <c r="BT8" s="1329"/>
      <c r="BU8" s="1329"/>
      <c r="BV8" s="1329"/>
      <c r="BW8" s="1329"/>
      <c r="BX8" s="1329"/>
      <c r="BY8" s="1329"/>
      <c r="BZ8" s="1329"/>
      <c r="CA8" s="1329"/>
      <c r="CB8" s="1329"/>
      <c r="CC8" s="1329"/>
      <c r="CD8" s="1329"/>
      <c r="CE8" s="1329"/>
      <c r="CF8" s="1329"/>
      <c r="CG8" s="1329"/>
      <c r="CH8" s="1329"/>
      <c r="CI8" s="1329"/>
      <c r="CJ8" s="1329"/>
      <c r="CK8" s="1329"/>
      <c r="CL8" s="1329"/>
      <c r="CM8" s="1329"/>
      <c r="CN8" s="1329"/>
      <c r="CO8" s="1329"/>
      <c r="CP8" s="1329"/>
      <c r="CQ8" s="1329"/>
      <c r="CR8" s="1329"/>
      <c r="CS8" s="1329"/>
      <c r="CT8" s="1329"/>
      <c r="CU8" s="1329"/>
      <c r="CV8" s="1329"/>
      <c r="CW8" s="1329"/>
      <c r="CX8" s="1329"/>
      <c r="CY8" s="1329"/>
      <c r="CZ8" s="1329"/>
      <c r="DA8" s="1329"/>
      <c r="DB8" s="1329"/>
      <c r="DC8" s="1329"/>
      <c r="DD8" s="1329"/>
      <c r="DE8" s="1329"/>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29"/>
      <c r="B9" s="1329"/>
      <c r="C9" s="1329"/>
      <c r="D9" s="1329"/>
      <c r="E9" s="1329"/>
      <c r="F9" s="1329"/>
      <c r="G9" s="1329"/>
      <c r="H9" s="1329"/>
      <c r="I9" s="1329"/>
      <c r="J9" s="1329"/>
      <c r="K9" s="1329"/>
      <c r="L9" s="1329"/>
      <c r="M9" s="1329"/>
      <c r="N9" s="1329"/>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29"/>
      <c r="AL9" s="1329"/>
      <c r="AM9" s="1329"/>
      <c r="AN9" s="1329"/>
      <c r="AO9" s="1329"/>
      <c r="AP9" s="1329"/>
      <c r="AQ9" s="1329"/>
      <c r="AR9" s="1329"/>
      <c r="AS9" s="1329"/>
      <c r="AT9" s="1329"/>
      <c r="AU9" s="1329"/>
      <c r="AV9" s="1329"/>
      <c r="AW9" s="1329"/>
      <c r="AX9" s="1329"/>
      <c r="AY9" s="1329"/>
      <c r="AZ9" s="1329"/>
      <c r="BA9" s="1329"/>
      <c r="BB9" s="1329"/>
      <c r="BC9" s="1329"/>
      <c r="BD9" s="1329"/>
      <c r="BE9" s="1329"/>
      <c r="BF9" s="1329"/>
      <c r="BG9" s="1329"/>
      <c r="BH9" s="1329"/>
      <c r="BI9" s="1329"/>
      <c r="BJ9" s="1329"/>
      <c r="BK9" s="1329"/>
      <c r="BL9" s="1329"/>
      <c r="BM9" s="1329"/>
      <c r="BN9" s="1329"/>
      <c r="BO9" s="1329"/>
      <c r="BP9" s="1329"/>
      <c r="BQ9" s="1329"/>
      <c r="BR9" s="1329"/>
      <c r="BS9" s="1329"/>
      <c r="BT9" s="1329"/>
      <c r="BU9" s="1329"/>
      <c r="BV9" s="1329"/>
      <c r="BW9" s="1329"/>
      <c r="BX9" s="1329"/>
      <c r="BY9" s="1329"/>
      <c r="BZ9" s="1329"/>
      <c r="CA9" s="1329"/>
      <c r="CB9" s="1329"/>
      <c r="CC9" s="1329"/>
      <c r="CD9" s="1329"/>
      <c r="CE9" s="1329"/>
      <c r="CF9" s="1329"/>
      <c r="CG9" s="1329"/>
      <c r="CH9" s="1329"/>
      <c r="CI9" s="1329"/>
      <c r="CJ9" s="1329"/>
      <c r="CK9" s="1329"/>
      <c r="CL9" s="1329"/>
      <c r="CM9" s="1329"/>
      <c r="CN9" s="1329"/>
      <c r="CO9" s="1329"/>
      <c r="CP9" s="1329"/>
      <c r="CQ9" s="1329"/>
      <c r="CR9" s="1329"/>
      <c r="CS9" s="1329"/>
      <c r="CT9" s="1329"/>
      <c r="CU9" s="1329"/>
      <c r="CV9" s="1329"/>
      <c r="CW9" s="1329"/>
      <c r="CX9" s="1329"/>
      <c r="CY9" s="1329"/>
      <c r="CZ9" s="1329"/>
      <c r="DA9" s="1329"/>
      <c r="DB9" s="1329"/>
      <c r="DC9" s="1329"/>
      <c r="DD9" s="1329"/>
      <c r="DE9" s="1329"/>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29"/>
      <c r="B10" s="1329"/>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29"/>
      <c r="AL10" s="1329"/>
      <c r="AM10" s="1329"/>
      <c r="AN10" s="1329"/>
      <c r="AO10" s="1329"/>
      <c r="AP10" s="1329"/>
      <c r="AQ10" s="1329"/>
      <c r="AR10" s="1329"/>
      <c r="AS10" s="1329"/>
      <c r="AT10" s="1329"/>
      <c r="AU10" s="1329"/>
      <c r="AV10" s="1329"/>
      <c r="AW10" s="1329"/>
      <c r="AX10" s="1329"/>
      <c r="AY10" s="1329"/>
      <c r="AZ10" s="1329"/>
      <c r="BA10" s="1329"/>
      <c r="BB10" s="1329"/>
      <c r="BC10" s="1329"/>
      <c r="BD10" s="1329"/>
      <c r="BE10" s="1329"/>
      <c r="BF10" s="1329"/>
      <c r="BG10" s="1329"/>
      <c r="BH10" s="1329"/>
      <c r="BI10" s="1329"/>
      <c r="BJ10" s="1329"/>
      <c r="BK10" s="1329"/>
      <c r="BL10" s="1329"/>
      <c r="BM10" s="1329"/>
      <c r="BN10" s="1329"/>
      <c r="BO10" s="1329"/>
      <c r="BP10" s="1329"/>
      <c r="BQ10" s="1329"/>
      <c r="BR10" s="1329"/>
      <c r="BS10" s="1329"/>
      <c r="BT10" s="1329"/>
      <c r="BU10" s="1329"/>
      <c r="BV10" s="1329"/>
      <c r="BW10" s="1329"/>
      <c r="BX10" s="1329"/>
      <c r="BY10" s="1329"/>
      <c r="BZ10" s="1329"/>
      <c r="CA10" s="1329"/>
      <c r="CB10" s="1329"/>
      <c r="CC10" s="1329"/>
      <c r="CD10" s="1329"/>
      <c r="CE10" s="1329"/>
      <c r="CF10" s="1329"/>
      <c r="CG10" s="1329"/>
      <c r="CH10" s="1329"/>
      <c r="CI10" s="1329"/>
      <c r="CJ10" s="1329"/>
      <c r="CK10" s="1329"/>
      <c r="CL10" s="1329"/>
      <c r="CM10" s="1329"/>
      <c r="CN10" s="1329"/>
      <c r="CO10" s="1329"/>
      <c r="CP10" s="1329"/>
      <c r="CQ10" s="1329"/>
      <c r="CR10" s="1329"/>
      <c r="CS10" s="1329"/>
      <c r="CT10" s="1329"/>
      <c r="CU10" s="1329"/>
      <c r="CV10" s="1329"/>
      <c r="CW10" s="1329"/>
      <c r="CX10" s="1329"/>
      <c r="CY10" s="1329"/>
      <c r="CZ10" s="1329"/>
      <c r="DA10" s="1329"/>
      <c r="DB10" s="1329"/>
      <c r="DC10" s="1329"/>
      <c r="DD10" s="1329"/>
      <c r="DE10" s="1329"/>
      <c r="DF10" s="293"/>
      <c r="DG10" s="293"/>
      <c r="DH10" s="293"/>
      <c r="DI10" s="293"/>
      <c r="DJ10" s="293"/>
      <c r="DK10" s="293"/>
      <c r="DL10" s="293"/>
      <c r="DM10" s="293"/>
      <c r="DN10" s="293"/>
      <c r="DO10" s="293"/>
      <c r="DP10" s="293"/>
      <c r="DQ10" s="293"/>
      <c r="DR10" s="293"/>
      <c r="DS10" s="293"/>
      <c r="DT10" s="293"/>
      <c r="DU10" s="293"/>
      <c r="DV10" s="293"/>
      <c r="DW10" s="293"/>
      <c r="EM10" s="292" t="s">
        <v>615</v>
      </c>
    </row>
    <row r="11" spans="1:143" s="292" customFormat="1" ht="13.5" x14ac:dyDescent="0.15">
      <c r="A11" s="1329"/>
      <c r="B11" s="1329"/>
      <c r="C11" s="1329"/>
      <c r="D11" s="1329"/>
      <c r="E11" s="1329"/>
      <c r="F11" s="1329"/>
      <c r="G11" s="1329"/>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29"/>
      <c r="BA11" s="1329"/>
      <c r="BB11" s="1329"/>
      <c r="BC11" s="1329"/>
      <c r="BD11" s="1329"/>
      <c r="BE11" s="1329"/>
      <c r="BF11" s="1329"/>
      <c r="BG11" s="1329"/>
      <c r="BH11" s="1329"/>
      <c r="BI11" s="1329"/>
      <c r="BJ11" s="1329"/>
      <c r="BK11" s="1329"/>
      <c r="BL11" s="1329"/>
      <c r="BM11" s="1329"/>
      <c r="BN11" s="1329"/>
      <c r="BO11" s="1329"/>
      <c r="BP11" s="1329"/>
      <c r="BQ11" s="1329"/>
      <c r="BR11" s="1329"/>
      <c r="BS11" s="1329"/>
      <c r="BT11" s="1329"/>
      <c r="BU11" s="1329"/>
      <c r="BV11" s="1329"/>
      <c r="BW11" s="1329"/>
      <c r="BX11" s="1329"/>
      <c r="BY11" s="1329"/>
      <c r="BZ11" s="1329"/>
      <c r="CA11" s="1329"/>
      <c r="CB11" s="1329"/>
      <c r="CC11" s="1329"/>
      <c r="CD11" s="1329"/>
      <c r="CE11" s="1329"/>
      <c r="CF11" s="1329"/>
      <c r="CG11" s="1329"/>
      <c r="CH11" s="1329"/>
      <c r="CI11" s="1329"/>
      <c r="CJ11" s="1329"/>
      <c r="CK11" s="1329"/>
      <c r="CL11" s="1329"/>
      <c r="CM11" s="1329"/>
      <c r="CN11" s="1329"/>
      <c r="CO11" s="1329"/>
      <c r="CP11" s="1329"/>
      <c r="CQ11" s="1329"/>
      <c r="CR11" s="1329"/>
      <c r="CS11" s="1329"/>
      <c r="CT11" s="1329"/>
      <c r="CU11" s="1329"/>
      <c r="CV11" s="1329"/>
      <c r="CW11" s="1329"/>
      <c r="CX11" s="1329"/>
      <c r="CY11" s="1329"/>
      <c r="CZ11" s="1329"/>
      <c r="DA11" s="1329"/>
      <c r="DB11" s="1329"/>
      <c r="DC11" s="1329"/>
      <c r="DD11" s="1329"/>
      <c r="DE11" s="1329"/>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29"/>
      <c r="B12" s="1329"/>
      <c r="C12" s="1329"/>
      <c r="D12" s="1329"/>
      <c r="E12" s="1329"/>
      <c r="F12" s="1329"/>
      <c r="G12" s="1329"/>
      <c r="H12" s="1329"/>
      <c r="I12" s="1329"/>
      <c r="J12" s="1329"/>
      <c r="K12" s="1329"/>
      <c r="L12" s="1329"/>
      <c r="M12" s="1329"/>
      <c r="N12" s="1329"/>
      <c r="O12" s="1329"/>
      <c r="P12" s="1329"/>
      <c r="Q12" s="1329"/>
      <c r="R12" s="1329"/>
      <c r="S12" s="1329"/>
      <c r="T12" s="1329"/>
      <c r="U12" s="1329"/>
      <c r="V12" s="1329"/>
      <c r="W12" s="1329"/>
      <c r="X12" s="1329"/>
      <c r="Y12" s="1329"/>
      <c r="Z12" s="1329"/>
      <c r="AA12" s="1329"/>
      <c r="AB12" s="1329"/>
      <c r="AC12" s="1329"/>
      <c r="AD12" s="1329"/>
      <c r="AE12" s="1329"/>
      <c r="AF12" s="1329"/>
      <c r="AG12" s="1329"/>
      <c r="AH12" s="1329"/>
      <c r="AI12" s="1329"/>
      <c r="AJ12" s="1329"/>
      <c r="AK12" s="1329"/>
      <c r="AL12" s="1329"/>
      <c r="AM12" s="1329"/>
      <c r="AN12" s="1329"/>
      <c r="AO12" s="1329"/>
      <c r="AP12" s="1329"/>
      <c r="AQ12" s="1329"/>
      <c r="AR12" s="1329"/>
      <c r="AS12" s="1329"/>
      <c r="AT12" s="1329"/>
      <c r="AU12" s="1329"/>
      <c r="AV12" s="1329"/>
      <c r="AW12" s="1329"/>
      <c r="AX12" s="1329"/>
      <c r="AY12" s="1329"/>
      <c r="AZ12" s="1329"/>
      <c r="BA12" s="1329"/>
      <c r="BB12" s="1329"/>
      <c r="BC12" s="1329"/>
      <c r="BD12" s="1329"/>
      <c r="BE12" s="1329"/>
      <c r="BF12" s="1329"/>
      <c r="BG12" s="1329"/>
      <c r="BH12" s="1329"/>
      <c r="BI12" s="1329"/>
      <c r="BJ12" s="1329"/>
      <c r="BK12" s="1329"/>
      <c r="BL12" s="1329"/>
      <c r="BM12" s="1329"/>
      <c r="BN12" s="1329"/>
      <c r="BO12" s="1329"/>
      <c r="BP12" s="1329"/>
      <c r="BQ12" s="1329"/>
      <c r="BR12" s="1329"/>
      <c r="BS12" s="1329"/>
      <c r="BT12" s="1329"/>
      <c r="BU12" s="1329"/>
      <c r="BV12" s="1329"/>
      <c r="BW12" s="1329"/>
      <c r="BX12" s="1329"/>
      <c r="BY12" s="1329"/>
      <c r="BZ12" s="1329"/>
      <c r="CA12" s="1329"/>
      <c r="CB12" s="1329"/>
      <c r="CC12" s="1329"/>
      <c r="CD12" s="1329"/>
      <c r="CE12" s="1329"/>
      <c r="CF12" s="1329"/>
      <c r="CG12" s="1329"/>
      <c r="CH12" s="1329"/>
      <c r="CI12" s="1329"/>
      <c r="CJ12" s="1329"/>
      <c r="CK12" s="1329"/>
      <c r="CL12" s="1329"/>
      <c r="CM12" s="1329"/>
      <c r="CN12" s="1329"/>
      <c r="CO12" s="1329"/>
      <c r="CP12" s="1329"/>
      <c r="CQ12" s="1329"/>
      <c r="CR12" s="1329"/>
      <c r="CS12" s="1329"/>
      <c r="CT12" s="1329"/>
      <c r="CU12" s="1329"/>
      <c r="CV12" s="1329"/>
      <c r="CW12" s="1329"/>
      <c r="CX12" s="1329"/>
      <c r="CY12" s="1329"/>
      <c r="CZ12" s="1329"/>
      <c r="DA12" s="1329"/>
      <c r="DB12" s="1329"/>
      <c r="DC12" s="1329"/>
      <c r="DD12" s="1329"/>
      <c r="DE12" s="1329"/>
      <c r="DF12" s="293"/>
      <c r="DG12" s="293"/>
      <c r="DH12" s="293"/>
      <c r="DI12" s="293"/>
      <c r="DJ12" s="293"/>
      <c r="DK12" s="293"/>
      <c r="DL12" s="293"/>
      <c r="DM12" s="293"/>
      <c r="DN12" s="293"/>
      <c r="DO12" s="293"/>
      <c r="DP12" s="293"/>
      <c r="DQ12" s="293"/>
      <c r="DR12" s="293"/>
      <c r="DS12" s="293"/>
      <c r="DT12" s="293"/>
      <c r="DU12" s="293"/>
      <c r="DV12" s="293"/>
      <c r="DW12" s="293"/>
      <c r="EM12" s="292" t="s">
        <v>615</v>
      </c>
    </row>
    <row r="13" spans="1:143" s="292" customFormat="1" ht="13.5" x14ac:dyDescent="0.15">
      <c r="A13" s="1329"/>
      <c r="B13" s="1329"/>
      <c r="C13" s="1329"/>
      <c r="D13" s="1329"/>
      <c r="E13" s="1329"/>
      <c r="F13" s="1329"/>
      <c r="G13" s="1329"/>
      <c r="H13" s="1329"/>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29"/>
      <c r="AL13" s="1329"/>
      <c r="AM13" s="1329"/>
      <c r="AN13" s="1329"/>
      <c r="AO13" s="1329"/>
      <c r="AP13" s="1329"/>
      <c r="AQ13" s="1329"/>
      <c r="AR13" s="1329"/>
      <c r="AS13" s="1329"/>
      <c r="AT13" s="1329"/>
      <c r="AU13" s="1329"/>
      <c r="AV13" s="1329"/>
      <c r="AW13" s="1329"/>
      <c r="AX13" s="1329"/>
      <c r="AY13" s="1329"/>
      <c r="AZ13" s="1329"/>
      <c r="BA13" s="1329"/>
      <c r="BB13" s="1329"/>
      <c r="BC13" s="1329"/>
      <c r="BD13" s="1329"/>
      <c r="BE13" s="1329"/>
      <c r="BF13" s="1329"/>
      <c r="BG13" s="1329"/>
      <c r="BH13" s="1329"/>
      <c r="BI13" s="1329"/>
      <c r="BJ13" s="1329"/>
      <c r="BK13" s="1329"/>
      <c r="BL13" s="1329"/>
      <c r="BM13" s="1329"/>
      <c r="BN13" s="1329"/>
      <c r="BO13" s="1329"/>
      <c r="BP13" s="1329"/>
      <c r="BQ13" s="1329"/>
      <c r="BR13" s="1329"/>
      <c r="BS13" s="1329"/>
      <c r="BT13" s="1329"/>
      <c r="BU13" s="1329"/>
      <c r="BV13" s="1329"/>
      <c r="BW13" s="1329"/>
      <c r="BX13" s="1329"/>
      <c r="BY13" s="1329"/>
      <c r="BZ13" s="1329"/>
      <c r="CA13" s="1329"/>
      <c r="CB13" s="1329"/>
      <c r="CC13" s="1329"/>
      <c r="CD13" s="1329"/>
      <c r="CE13" s="1329"/>
      <c r="CF13" s="1329"/>
      <c r="CG13" s="1329"/>
      <c r="CH13" s="1329"/>
      <c r="CI13" s="1329"/>
      <c r="CJ13" s="1329"/>
      <c r="CK13" s="1329"/>
      <c r="CL13" s="1329"/>
      <c r="CM13" s="1329"/>
      <c r="CN13" s="1329"/>
      <c r="CO13" s="1329"/>
      <c r="CP13" s="1329"/>
      <c r="CQ13" s="1329"/>
      <c r="CR13" s="1329"/>
      <c r="CS13" s="1329"/>
      <c r="CT13" s="1329"/>
      <c r="CU13" s="1329"/>
      <c r="CV13" s="1329"/>
      <c r="CW13" s="1329"/>
      <c r="CX13" s="1329"/>
      <c r="CY13" s="1329"/>
      <c r="CZ13" s="1329"/>
      <c r="DA13" s="1329"/>
      <c r="DB13" s="1329"/>
      <c r="DC13" s="1329"/>
      <c r="DD13" s="1329"/>
      <c r="DE13" s="1329"/>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29"/>
      <c r="B14" s="1329"/>
      <c r="C14" s="1329"/>
      <c r="D14" s="1329"/>
      <c r="E14" s="1329"/>
      <c r="F14" s="1329"/>
      <c r="G14" s="1329"/>
      <c r="H14" s="1329"/>
      <c r="I14" s="1329"/>
      <c r="J14" s="1329"/>
      <c r="K14" s="1329"/>
      <c r="L14" s="1329"/>
      <c r="M14" s="1329"/>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29"/>
      <c r="AL14" s="1329"/>
      <c r="AM14" s="1329"/>
      <c r="AN14" s="1329"/>
      <c r="AO14" s="1329"/>
      <c r="AP14" s="1329"/>
      <c r="AQ14" s="1329"/>
      <c r="AR14" s="1329"/>
      <c r="AS14" s="1329"/>
      <c r="AT14" s="1329"/>
      <c r="AU14" s="1329"/>
      <c r="AV14" s="1329"/>
      <c r="AW14" s="1329"/>
      <c r="AX14" s="1329"/>
      <c r="AY14" s="1329"/>
      <c r="AZ14" s="1329"/>
      <c r="BA14" s="1329"/>
      <c r="BB14" s="1329"/>
      <c r="BC14" s="1329"/>
      <c r="BD14" s="1329"/>
      <c r="BE14" s="1329"/>
      <c r="BF14" s="1329"/>
      <c r="BG14" s="1329"/>
      <c r="BH14" s="1329"/>
      <c r="BI14" s="1329"/>
      <c r="BJ14" s="1329"/>
      <c r="BK14" s="1329"/>
      <c r="BL14" s="1329"/>
      <c r="BM14" s="1329"/>
      <c r="BN14" s="1329"/>
      <c r="BO14" s="1329"/>
      <c r="BP14" s="1329"/>
      <c r="BQ14" s="1329"/>
      <c r="BR14" s="1329"/>
      <c r="BS14" s="1329"/>
      <c r="BT14" s="1329"/>
      <c r="BU14" s="1329"/>
      <c r="BV14" s="1329"/>
      <c r="BW14" s="1329"/>
      <c r="BX14" s="1329"/>
      <c r="BY14" s="1329"/>
      <c r="BZ14" s="1329"/>
      <c r="CA14" s="1329"/>
      <c r="CB14" s="1329"/>
      <c r="CC14" s="1329"/>
      <c r="CD14" s="1329"/>
      <c r="CE14" s="1329"/>
      <c r="CF14" s="1329"/>
      <c r="CG14" s="1329"/>
      <c r="CH14" s="1329"/>
      <c r="CI14" s="1329"/>
      <c r="CJ14" s="1329"/>
      <c r="CK14" s="1329"/>
      <c r="CL14" s="1329"/>
      <c r="CM14" s="1329"/>
      <c r="CN14" s="1329"/>
      <c r="CO14" s="1329"/>
      <c r="CP14" s="1329"/>
      <c r="CQ14" s="1329"/>
      <c r="CR14" s="1329"/>
      <c r="CS14" s="1329"/>
      <c r="CT14" s="1329"/>
      <c r="CU14" s="1329"/>
      <c r="CV14" s="1329"/>
      <c r="CW14" s="1329"/>
      <c r="CX14" s="1329"/>
      <c r="CY14" s="1329"/>
      <c r="CZ14" s="1329"/>
      <c r="DA14" s="1329"/>
      <c r="DB14" s="1329"/>
      <c r="DC14" s="1329"/>
      <c r="DD14" s="1329"/>
      <c r="DE14" s="1329"/>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2"/>
      <c r="B15" s="1329"/>
      <c r="C15" s="1329"/>
      <c r="D15" s="1329"/>
      <c r="E15" s="1329"/>
      <c r="F15" s="1329"/>
      <c r="G15" s="1329"/>
      <c r="H15" s="1329"/>
      <c r="I15" s="1329"/>
      <c r="J15" s="1329"/>
      <c r="K15" s="1329"/>
      <c r="L15" s="1329"/>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29"/>
      <c r="AM15" s="1329"/>
      <c r="AN15" s="1329"/>
      <c r="AO15" s="1329"/>
      <c r="AP15" s="1329"/>
      <c r="AQ15" s="1329"/>
      <c r="AR15" s="1329"/>
      <c r="AS15" s="1329"/>
      <c r="AT15" s="1329"/>
      <c r="AU15" s="1329"/>
      <c r="AV15" s="1329"/>
      <c r="AW15" s="1329"/>
      <c r="AX15" s="1329"/>
      <c r="AY15" s="1329"/>
      <c r="AZ15" s="1329"/>
      <c r="BA15" s="1329"/>
      <c r="BB15" s="1329"/>
      <c r="BC15" s="1329"/>
      <c r="BD15" s="1329"/>
      <c r="BE15" s="1329"/>
      <c r="BF15" s="1329"/>
      <c r="BG15" s="1329"/>
      <c r="BH15" s="1329"/>
      <c r="BI15" s="1329"/>
      <c r="BJ15" s="1329"/>
      <c r="BK15" s="1329"/>
      <c r="BL15" s="1329"/>
      <c r="BM15" s="1329"/>
      <c r="BN15" s="1329"/>
      <c r="BO15" s="1329"/>
      <c r="BP15" s="1329"/>
      <c r="BQ15" s="1329"/>
      <c r="BR15" s="1329"/>
      <c r="BS15" s="1329"/>
      <c r="BT15" s="1329"/>
      <c r="BU15" s="1329"/>
      <c r="BV15" s="1329"/>
      <c r="BW15" s="1329"/>
      <c r="BX15" s="1329"/>
      <c r="BY15" s="1329"/>
      <c r="BZ15" s="1329"/>
      <c r="CA15" s="1329"/>
      <c r="CB15" s="1329"/>
      <c r="CC15" s="1329"/>
      <c r="CD15" s="1329"/>
      <c r="CE15" s="1329"/>
      <c r="CF15" s="1329"/>
      <c r="CG15" s="1329"/>
      <c r="CH15" s="1329"/>
      <c r="CI15" s="1329"/>
      <c r="CJ15" s="1329"/>
      <c r="CK15" s="1329"/>
      <c r="CL15" s="1329"/>
      <c r="CM15" s="1329"/>
      <c r="CN15" s="1329"/>
      <c r="CO15" s="1329"/>
      <c r="CP15" s="1329"/>
      <c r="CQ15" s="1329"/>
      <c r="CR15" s="1329"/>
      <c r="CS15" s="1329"/>
      <c r="CT15" s="1329"/>
      <c r="CU15" s="1329"/>
      <c r="CV15" s="1329"/>
      <c r="CW15" s="1329"/>
      <c r="CX15" s="1329"/>
      <c r="CY15" s="1329"/>
      <c r="CZ15" s="1329"/>
      <c r="DA15" s="1329"/>
      <c r="DB15" s="1329"/>
      <c r="DC15" s="1329"/>
      <c r="DD15" s="1329"/>
      <c r="DE15" s="1329"/>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2"/>
      <c r="B16" s="1329"/>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29"/>
      <c r="AL16" s="1329"/>
      <c r="AM16" s="1329"/>
      <c r="AN16" s="1329"/>
      <c r="AO16" s="1329"/>
      <c r="AP16" s="1329"/>
      <c r="AQ16" s="1329"/>
      <c r="AR16" s="1329"/>
      <c r="AS16" s="1329"/>
      <c r="AT16" s="1329"/>
      <c r="AU16" s="1329"/>
      <c r="AV16" s="1329"/>
      <c r="AW16" s="1329"/>
      <c r="AX16" s="1329"/>
      <c r="AY16" s="1329"/>
      <c r="AZ16" s="1329"/>
      <c r="BA16" s="1329"/>
      <c r="BB16" s="1329"/>
      <c r="BC16" s="1329"/>
      <c r="BD16" s="1329"/>
      <c r="BE16" s="1329"/>
      <c r="BF16" s="1329"/>
      <c r="BG16" s="1329"/>
      <c r="BH16" s="1329"/>
      <c r="BI16" s="1329"/>
      <c r="BJ16" s="1329"/>
      <c r="BK16" s="1329"/>
      <c r="BL16" s="1329"/>
      <c r="BM16" s="1329"/>
      <c r="BN16" s="1329"/>
      <c r="BO16" s="1329"/>
      <c r="BP16" s="1329"/>
      <c r="BQ16" s="1329"/>
      <c r="BR16" s="1329"/>
      <c r="BS16" s="1329"/>
      <c r="BT16" s="1329"/>
      <c r="BU16" s="1329"/>
      <c r="BV16" s="1329"/>
      <c r="BW16" s="1329"/>
      <c r="BX16" s="1329"/>
      <c r="BY16" s="1329"/>
      <c r="BZ16" s="1329"/>
      <c r="CA16" s="1329"/>
      <c r="CB16" s="1329"/>
      <c r="CC16" s="1329"/>
      <c r="CD16" s="1329"/>
      <c r="CE16" s="1329"/>
      <c r="CF16" s="1329"/>
      <c r="CG16" s="1329"/>
      <c r="CH16" s="1329"/>
      <c r="CI16" s="1329"/>
      <c r="CJ16" s="1329"/>
      <c r="CK16" s="1329"/>
      <c r="CL16" s="1329"/>
      <c r="CM16" s="1329"/>
      <c r="CN16" s="1329"/>
      <c r="CO16" s="1329"/>
      <c r="CP16" s="1329"/>
      <c r="CQ16" s="1329"/>
      <c r="CR16" s="1329"/>
      <c r="CS16" s="1329"/>
      <c r="CT16" s="1329"/>
      <c r="CU16" s="1329"/>
      <c r="CV16" s="1329"/>
      <c r="CW16" s="1329"/>
      <c r="CX16" s="1329"/>
      <c r="CY16" s="1329"/>
      <c r="CZ16" s="1329"/>
      <c r="DA16" s="1329"/>
      <c r="DB16" s="1329"/>
      <c r="DC16" s="1329"/>
      <c r="DD16" s="1329"/>
      <c r="DE16" s="1329"/>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2"/>
      <c r="B17" s="1329"/>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29"/>
      <c r="AL17" s="1329"/>
      <c r="AM17" s="1329"/>
      <c r="AN17" s="1329"/>
      <c r="AO17" s="1329"/>
      <c r="AP17" s="1329"/>
      <c r="AQ17" s="1329"/>
      <c r="AR17" s="1329"/>
      <c r="AS17" s="1329"/>
      <c r="AT17" s="1329"/>
      <c r="AU17" s="1329"/>
      <c r="AV17" s="1329"/>
      <c r="AW17" s="1329"/>
      <c r="AX17" s="1329"/>
      <c r="AY17" s="1329"/>
      <c r="AZ17" s="1329"/>
      <c r="BA17" s="1329"/>
      <c r="BB17" s="1329"/>
      <c r="BC17" s="1329"/>
      <c r="BD17" s="1329"/>
      <c r="BE17" s="1329"/>
      <c r="BF17" s="1329"/>
      <c r="BG17" s="1329"/>
      <c r="BH17" s="1329"/>
      <c r="BI17" s="1329"/>
      <c r="BJ17" s="1329"/>
      <c r="BK17" s="1329"/>
      <c r="BL17" s="1329"/>
      <c r="BM17" s="1329"/>
      <c r="BN17" s="1329"/>
      <c r="BO17" s="1329"/>
      <c r="BP17" s="1329"/>
      <c r="BQ17" s="1329"/>
      <c r="BR17" s="1329"/>
      <c r="BS17" s="1329"/>
      <c r="BT17" s="1329"/>
      <c r="BU17" s="1329"/>
      <c r="BV17" s="1329"/>
      <c r="BW17" s="1329"/>
      <c r="BX17" s="1329"/>
      <c r="BY17" s="1329"/>
      <c r="BZ17" s="1329"/>
      <c r="CA17" s="1329"/>
      <c r="CB17" s="1329"/>
      <c r="CC17" s="1329"/>
      <c r="CD17" s="1329"/>
      <c r="CE17" s="1329"/>
      <c r="CF17" s="1329"/>
      <c r="CG17" s="1329"/>
      <c r="CH17" s="1329"/>
      <c r="CI17" s="1329"/>
      <c r="CJ17" s="1329"/>
      <c r="CK17" s="1329"/>
      <c r="CL17" s="1329"/>
      <c r="CM17" s="1329"/>
      <c r="CN17" s="1329"/>
      <c r="CO17" s="1329"/>
      <c r="CP17" s="1329"/>
      <c r="CQ17" s="1329"/>
      <c r="CR17" s="1329"/>
      <c r="CS17" s="1329"/>
      <c r="CT17" s="1329"/>
      <c r="CU17" s="1329"/>
      <c r="CV17" s="1329"/>
      <c r="CW17" s="1329"/>
      <c r="CX17" s="1329"/>
      <c r="CY17" s="1329"/>
      <c r="CZ17" s="1329"/>
      <c r="DA17" s="1329"/>
      <c r="DB17" s="1329"/>
      <c r="DC17" s="1329"/>
      <c r="DD17" s="1329"/>
      <c r="DE17" s="1329"/>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2"/>
      <c r="B18" s="1329"/>
      <c r="C18" s="1329"/>
      <c r="D18" s="1329"/>
      <c r="E18" s="1329"/>
      <c r="F18" s="1329"/>
      <c r="G18" s="1329"/>
      <c r="H18" s="1329"/>
      <c r="I18" s="1329"/>
      <c r="J18" s="1329"/>
      <c r="K18" s="1329"/>
      <c r="L18" s="1329"/>
      <c r="M18" s="1329"/>
      <c r="N18" s="1329"/>
      <c r="O18" s="1329"/>
      <c r="P18" s="1329"/>
      <c r="Q18" s="1329"/>
      <c r="R18" s="1329"/>
      <c r="S18" s="1329"/>
      <c r="T18" s="1329"/>
      <c r="U18" s="1329"/>
      <c r="V18" s="1329"/>
      <c r="W18" s="1329"/>
      <c r="X18" s="1329"/>
      <c r="Y18" s="1329"/>
      <c r="Z18" s="1329"/>
      <c r="AA18" s="1329"/>
      <c r="AB18" s="1329"/>
      <c r="AC18" s="1329"/>
      <c r="AD18" s="1329"/>
      <c r="AE18" s="1329"/>
      <c r="AF18" s="1329"/>
      <c r="AG18" s="1329"/>
      <c r="AH18" s="1329"/>
      <c r="AI18" s="1329"/>
      <c r="AJ18" s="1329"/>
      <c r="AK18" s="1329"/>
      <c r="AL18" s="1329"/>
      <c r="AM18" s="1329"/>
      <c r="AN18" s="1329"/>
      <c r="AO18" s="1329"/>
      <c r="AP18" s="1329"/>
      <c r="AQ18" s="1329"/>
      <c r="AR18" s="1329"/>
      <c r="AS18" s="1329"/>
      <c r="AT18" s="1329"/>
      <c r="AU18" s="1329"/>
      <c r="AV18" s="1329"/>
      <c r="AW18" s="1329"/>
      <c r="AX18" s="1329"/>
      <c r="AY18" s="1329"/>
      <c r="AZ18" s="1329"/>
      <c r="BA18" s="1329"/>
      <c r="BB18" s="1329"/>
      <c r="BC18" s="1329"/>
      <c r="BD18" s="1329"/>
      <c r="BE18" s="1329"/>
      <c r="BF18" s="1329"/>
      <c r="BG18" s="1329"/>
      <c r="BH18" s="1329"/>
      <c r="BI18" s="1329"/>
      <c r="BJ18" s="1329"/>
      <c r="BK18" s="1329"/>
      <c r="BL18" s="1329"/>
      <c r="BM18" s="1329"/>
      <c r="BN18" s="1329"/>
      <c r="BO18" s="1329"/>
      <c r="BP18" s="1329"/>
      <c r="BQ18" s="1329"/>
      <c r="BR18" s="1329"/>
      <c r="BS18" s="1329"/>
      <c r="BT18" s="1329"/>
      <c r="BU18" s="1329"/>
      <c r="BV18" s="1329"/>
      <c r="BW18" s="1329"/>
      <c r="BX18" s="1329"/>
      <c r="BY18" s="1329"/>
      <c r="BZ18" s="1329"/>
      <c r="CA18" s="1329"/>
      <c r="CB18" s="1329"/>
      <c r="CC18" s="1329"/>
      <c r="CD18" s="1329"/>
      <c r="CE18" s="1329"/>
      <c r="CF18" s="1329"/>
      <c r="CG18" s="1329"/>
      <c r="CH18" s="1329"/>
      <c r="CI18" s="1329"/>
      <c r="CJ18" s="1329"/>
      <c r="CK18" s="1329"/>
      <c r="CL18" s="1329"/>
      <c r="CM18" s="1329"/>
      <c r="CN18" s="1329"/>
      <c r="CO18" s="1329"/>
      <c r="CP18" s="1329"/>
      <c r="CQ18" s="1329"/>
      <c r="CR18" s="1329"/>
      <c r="CS18" s="1329"/>
      <c r="CT18" s="1329"/>
      <c r="CU18" s="1329"/>
      <c r="CV18" s="1329"/>
      <c r="CW18" s="1329"/>
      <c r="CX18" s="1329"/>
      <c r="CY18" s="1329"/>
      <c r="CZ18" s="1329"/>
      <c r="DA18" s="1329"/>
      <c r="DB18" s="1329"/>
      <c r="DC18" s="1329"/>
      <c r="DD18" s="1329"/>
      <c r="DE18" s="1329"/>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2"/>
      <c r="DE19" s="1272"/>
    </row>
    <row r="20" spans="1:351" ht="13.5" x14ac:dyDescent="0.15">
      <c r="DD20" s="1272"/>
      <c r="DE20" s="1272"/>
    </row>
    <row r="21" spans="1:351" ht="17.25" x14ac:dyDescent="0.15">
      <c r="B21" s="1328"/>
      <c r="C21" s="1324"/>
      <c r="D21" s="1324"/>
      <c r="E21" s="1324"/>
      <c r="F21" s="1324"/>
      <c r="G21" s="1324"/>
      <c r="H21" s="1324"/>
      <c r="I21" s="1324"/>
      <c r="J21" s="1324"/>
      <c r="K21" s="1324"/>
      <c r="L21" s="1324"/>
      <c r="M21" s="1324"/>
      <c r="N21" s="1327"/>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1327"/>
      <c r="AU21" s="1324"/>
      <c r="AV21" s="1324"/>
      <c r="AW21" s="1324"/>
      <c r="AX21" s="1324"/>
      <c r="AY21" s="1324"/>
      <c r="AZ21" s="1324"/>
      <c r="BA21" s="1324"/>
      <c r="BB21" s="1324"/>
      <c r="BC21" s="1324"/>
      <c r="BD21" s="1324"/>
      <c r="BE21" s="1324"/>
      <c r="BF21" s="1327"/>
      <c r="BG21" s="1324"/>
      <c r="BH21" s="1324"/>
      <c r="BI21" s="1324"/>
      <c r="BJ21" s="1324"/>
      <c r="BK21" s="1324"/>
      <c r="BL21" s="1324"/>
      <c r="BM21" s="1324"/>
      <c r="BN21" s="1324"/>
      <c r="BO21" s="1324"/>
      <c r="BP21" s="1324"/>
      <c r="BQ21" s="1324"/>
      <c r="BR21" s="1327"/>
      <c r="BS21" s="1324"/>
      <c r="BT21" s="1324"/>
      <c r="BU21" s="1324"/>
      <c r="BV21" s="1324"/>
      <c r="BW21" s="1324"/>
      <c r="BX21" s="1324"/>
      <c r="BY21" s="1324"/>
      <c r="BZ21" s="1324"/>
      <c r="CA21" s="1324"/>
      <c r="CB21" s="1324"/>
      <c r="CC21" s="1324"/>
      <c r="CD21" s="1327"/>
      <c r="CE21" s="1324"/>
      <c r="CF21" s="1324"/>
      <c r="CG21" s="1324"/>
      <c r="CH21" s="1324"/>
      <c r="CI21" s="1324"/>
      <c r="CJ21" s="1324"/>
      <c r="CK21" s="1324"/>
      <c r="CL21" s="1324"/>
      <c r="CM21" s="1324"/>
      <c r="CN21" s="1324"/>
      <c r="CO21" s="1324"/>
      <c r="CP21" s="1327"/>
      <c r="CQ21" s="1324"/>
      <c r="CR21" s="1324"/>
      <c r="CS21" s="1324"/>
      <c r="CT21" s="1324"/>
      <c r="CU21" s="1324"/>
      <c r="CV21" s="1324"/>
      <c r="CW21" s="1324"/>
      <c r="CX21" s="1324"/>
      <c r="CY21" s="1324"/>
      <c r="CZ21" s="1324"/>
      <c r="DA21" s="1324"/>
      <c r="DB21" s="1327"/>
      <c r="DC21" s="1324"/>
      <c r="DD21" s="1323"/>
      <c r="DE21" s="1272"/>
      <c r="MM21" s="1326"/>
    </row>
    <row r="22" spans="1:351" ht="17.25" x14ac:dyDescent="0.15">
      <c r="B22" s="1273"/>
      <c r="MM22" s="1326"/>
    </row>
    <row r="23" spans="1:351" ht="13.5" x14ac:dyDescent="0.15">
      <c r="B23" s="1273"/>
    </row>
    <row r="24" spans="1:351" ht="13.5" x14ac:dyDescent="0.15">
      <c r="B24" s="1273"/>
    </row>
    <row r="25" spans="1:351" ht="13.5" x14ac:dyDescent="0.15">
      <c r="B25" s="1273"/>
    </row>
    <row r="26" spans="1:351" ht="13.5" x14ac:dyDescent="0.15">
      <c r="B26" s="1273"/>
    </row>
    <row r="27" spans="1:351" ht="13.5" x14ac:dyDescent="0.15">
      <c r="B27" s="1273"/>
    </row>
    <row r="28" spans="1:351" ht="13.5" x14ac:dyDescent="0.15">
      <c r="B28" s="1273"/>
    </row>
    <row r="29" spans="1:351" ht="13.5" x14ac:dyDescent="0.15">
      <c r="B29" s="1273"/>
    </row>
    <row r="30" spans="1:351" ht="13.5" x14ac:dyDescent="0.15">
      <c r="B30" s="1273"/>
    </row>
    <row r="31" spans="1:351" ht="13.5" x14ac:dyDescent="0.15">
      <c r="B31" s="1273"/>
    </row>
    <row r="32" spans="1:351" ht="13.5" x14ac:dyDescent="0.15">
      <c r="B32" s="1273"/>
    </row>
    <row r="33" spans="2:109" ht="13.5" x14ac:dyDescent="0.15">
      <c r="B33" s="1273"/>
    </row>
    <row r="34" spans="2:109" ht="13.5" x14ac:dyDescent="0.15">
      <c r="B34" s="1273"/>
    </row>
    <row r="35" spans="2:109" ht="13.5" x14ac:dyDescent="0.15">
      <c r="B35" s="1273"/>
    </row>
    <row r="36" spans="2:109" ht="13.5" x14ac:dyDescent="0.15">
      <c r="B36" s="1273"/>
    </row>
    <row r="37" spans="2:109" ht="13.5" x14ac:dyDescent="0.15">
      <c r="B37" s="1273"/>
    </row>
    <row r="38" spans="2:109" ht="13.5" x14ac:dyDescent="0.15">
      <c r="B38" s="1273"/>
    </row>
    <row r="39" spans="2:109" ht="13.5" x14ac:dyDescent="0.15">
      <c r="B39" s="1278"/>
      <c r="C39" s="1277"/>
      <c r="D39" s="1277"/>
      <c r="E39" s="1277"/>
      <c r="F39" s="1277"/>
      <c r="G39" s="1277"/>
      <c r="H39" s="1277"/>
      <c r="I39" s="1277"/>
      <c r="J39" s="1277"/>
      <c r="K39" s="1277"/>
      <c r="L39" s="1277"/>
      <c r="M39" s="1277"/>
      <c r="N39" s="1277"/>
      <c r="O39" s="1277"/>
      <c r="P39" s="1277"/>
      <c r="Q39" s="1277"/>
      <c r="R39" s="1277"/>
      <c r="S39" s="1277"/>
      <c r="T39" s="1277"/>
      <c r="U39" s="1277"/>
      <c r="V39" s="1277"/>
      <c r="W39" s="1277"/>
      <c r="X39" s="1277"/>
      <c r="Y39" s="1277"/>
      <c r="Z39" s="1277"/>
      <c r="AA39" s="1277"/>
      <c r="AB39" s="1277"/>
      <c r="AC39" s="1277"/>
      <c r="AD39" s="1277"/>
      <c r="AE39" s="1277"/>
      <c r="AF39" s="1277"/>
      <c r="AG39" s="1277"/>
      <c r="AH39" s="1277"/>
      <c r="AI39" s="1277"/>
      <c r="AJ39" s="1277"/>
      <c r="AK39" s="1277"/>
      <c r="AL39" s="1277"/>
      <c r="AM39" s="1277"/>
      <c r="AN39" s="1277"/>
      <c r="AO39" s="1277"/>
      <c r="AP39" s="1277"/>
      <c r="AQ39" s="1277"/>
      <c r="AR39" s="1277"/>
      <c r="AS39" s="1277"/>
      <c r="AT39" s="1277"/>
      <c r="AU39" s="1277"/>
      <c r="AV39" s="1277"/>
      <c r="AW39" s="1277"/>
      <c r="AX39" s="1277"/>
      <c r="AY39" s="1277"/>
      <c r="AZ39" s="1277"/>
      <c r="BA39" s="1277"/>
      <c r="BB39" s="1277"/>
      <c r="BC39" s="1277"/>
      <c r="BD39" s="1277"/>
      <c r="BE39" s="1277"/>
      <c r="BF39" s="1277"/>
      <c r="BG39" s="1277"/>
      <c r="BH39" s="1277"/>
      <c r="BI39" s="1277"/>
      <c r="BJ39" s="1277"/>
      <c r="BK39" s="1277"/>
      <c r="BL39" s="1277"/>
      <c r="BM39" s="1277"/>
      <c r="BN39" s="1277"/>
      <c r="BO39" s="1277"/>
      <c r="BP39" s="1277"/>
      <c r="BQ39" s="1277"/>
      <c r="BR39" s="1277"/>
      <c r="BS39" s="1277"/>
      <c r="BT39" s="1277"/>
      <c r="BU39" s="1277"/>
      <c r="BV39" s="1277"/>
      <c r="BW39" s="1277"/>
      <c r="BX39" s="1277"/>
      <c r="BY39" s="1277"/>
      <c r="BZ39" s="1277"/>
      <c r="CA39" s="1277"/>
      <c r="CB39" s="1277"/>
      <c r="CC39" s="1277"/>
      <c r="CD39" s="1277"/>
      <c r="CE39" s="1277"/>
      <c r="CF39" s="1277"/>
      <c r="CG39" s="1277"/>
      <c r="CH39" s="1277"/>
      <c r="CI39" s="1277"/>
      <c r="CJ39" s="1277"/>
      <c r="CK39" s="1277"/>
      <c r="CL39" s="1277"/>
      <c r="CM39" s="1277"/>
      <c r="CN39" s="1277"/>
      <c r="CO39" s="1277"/>
      <c r="CP39" s="1277"/>
      <c r="CQ39" s="1277"/>
      <c r="CR39" s="1277"/>
      <c r="CS39" s="1277"/>
      <c r="CT39" s="1277"/>
      <c r="CU39" s="1277"/>
      <c r="CV39" s="1277"/>
      <c r="CW39" s="1277"/>
      <c r="CX39" s="1277"/>
      <c r="CY39" s="1277"/>
      <c r="CZ39" s="1277"/>
      <c r="DA39" s="1277"/>
      <c r="DB39" s="1277"/>
      <c r="DC39" s="1277"/>
      <c r="DD39" s="1276"/>
    </row>
    <row r="40" spans="2:109" ht="13.5" x14ac:dyDescent="0.15">
      <c r="B40" s="1314"/>
      <c r="DD40" s="1314"/>
      <c r="DE40" s="1272"/>
    </row>
    <row r="41" spans="2:109" ht="17.25" x14ac:dyDescent="0.15">
      <c r="B41" s="1325" t="s">
        <v>614</v>
      </c>
      <c r="C41" s="1324"/>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3"/>
    </row>
    <row r="42" spans="2:109" ht="13.5" x14ac:dyDescent="0.15">
      <c r="B42" s="1273"/>
      <c r="G42" s="1310"/>
      <c r="I42" s="1309"/>
      <c r="J42" s="1309"/>
      <c r="K42" s="1309"/>
      <c r="AM42" s="1310"/>
      <c r="AN42" s="1310" t="s">
        <v>610</v>
      </c>
      <c r="AP42" s="1309"/>
      <c r="AQ42" s="1309"/>
      <c r="AR42" s="1309"/>
      <c r="AY42" s="1310"/>
      <c r="BA42" s="1309"/>
      <c r="BB42" s="1309"/>
      <c r="BC42" s="1309"/>
      <c r="BK42" s="1310"/>
      <c r="BM42" s="1309"/>
      <c r="BN42" s="1309"/>
      <c r="BO42" s="1309"/>
      <c r="BW42" s="1310"/>
      <c r="BY42" s="1309"/>
      <c r="BZ42" s="1309"/>
      <c r="CA42" s="1309"/>
      <c r="CI42" s="1310"/>
      <c r="CK42" s="1309"/>
      <c r="CL42" s="1309"/>
      <c r="CM42" s="1309"/>
      <c r="CU42" s="1310"/>
      <c r="CW42" s="1309"/>
      <c r="CX42" s="1309"/>
      <c r="CY42" s="1309"/>
    </row>
    <row r="43" spans="2:109" ht="13.5" customHeight="1" x14ac:dyDescent="0.15">
      <c r="B43" s="1273"/>
      <c r="AN43" s="1308" t="s">
        <v>613</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6"/>
    </row>
    <row r="44" spans="2:109" ht="13.5" x14ac:dyDescent="0.15">
      <c r="B44" s="1273"/>
      <c r="AN44" s="1305"/>
      <c r="AO44" s="1304"/>
      <c r="AP44" s="1304"/>
      <c r="AQ44" s="1304"/>
      <c r="AR44" s="1304"/>
      <c r="AS44" s="1304"/>
      <c r="AT44" s="1304"/>
      <c r="AU44" s="1304"/>
      <c r="AV44" s="1304"/>
      <c r="AW44" s="1304"/>
      <c r="AX44" s="1304"/>
      <c r="AY44" s="1304"/>
      <c r="AZ44" s="1304"/>
      <c r="BA44" s="1304"/>
      <c r="BB44" s="1304"/>
      <c r="BC44" s="1304"/>
      <c r="BD44" s="1304"/>
      <c r="BE44" s="1304"/>
      <c r="BF44" s="1304"/>
      <c r="BG44" s="1304"/>
      <c r="BH44" s="1304"/>
      <c r="BI44" s="1304"/>
      <c r="BJ44" s="1304"/>
      <c r="BK44" s="1304"/>
      <c r="BL44" s="1304"/>
      <c r="BM44" s="1304"/>
      <c r="BN44" s="1304"/>
      <c r="BO44" s="1304"/>
      <c r="BP44" s="1304"/>
      <c r="BQ44" s="1304"/>
      <c r="BR44" s="1304"/>
      <c r="BS44" s="1304"/>
      <c r="BT44" s="1304"/>
      <c r="BU44" s="1304"/>
      <c r="BV44" s="1304"/>
      <c r="BW44" s="1304"/>
      <c r="BX44" s="1304"/>
      <c r="BY44" s="1304"/>
      <c r="BZ44" s="1304"/>
      <c r="CA44" s="1304"/>
      <c r="CB44" s="1304"/>
      <c r="CC44" s="1304"/>
      <c r="CD44" s="1304"/>
      <c r="CE44" s="1304"/>
      <c r="CF44" s="1304"/>
      <c r="CG44" s="1304"/>
      <c r="CH44" s="1304"/>
      <c r="CI44" s="1304"/>
      <c r="CJ44" s="1304"/>
      <c r="CK44" s="1304"/>
      <c r="CL44" s="1304"/>
      <c r="CM44" s="1304"/>
      <c r="CN44" s="1304"/>
      <c r="CO44" s="1304"/>
      <c r="CP44" s="1304"/>
      <c r="CQ44" s="1304"/>
      <c r="CR44" s="1304"/>
      <c r="CS44" s="1304"/>
      <c r="CT44" s="1304"/>
      <c r="CU44" s="1304"/>
      <c r="CV44" s="1304"/>
      <c r="CW44" s="1304"/>
      <c r="CX44" s="1304"/>
      <c r="CY44" s="1304"/>
      <c r="CZ44" s="1304"/>
      <c r="DA44" s="1304"/>
      <c r="DB44" s="1304"/>
      <c r="DC44" s="1303"/>
    </row>
    <row r="45" spans="2:109" ht="13.5" x14ac:dyDescent="0.15">
      <c r="B45" s="1273"/>
      <c r="AN45" s="1305"/>
      <c r="AO45" s="1304"/>
      <c r="AP45" s="1304"/>
      <c r="AQ45" s="1304"/>
      <c r="AR45" s="1304"/>
      <c r="AS45" s="1304"/>
      <c r="AT45" s="1304"/>
      <c r="AU45" s="1304"/>
      <c r="AV45" s="1304"/>
      <c r="AW45" s="1304"/>
      <c r="AX45" s="1304"/>
      <c r="AY45" s="1304"/>
      <c r="AZ45" s="1304"/>
      <c r="BA45" s="1304"/>
      <c r="BB45" s="1304"/>
      <c r="BC45" s="1304"/>
      <c r="BD45" s="1304"/>
      <c r="BE45" s="1304"/>
      <c r="BF45" s="1304"/>
      <c r="BG45" s="1304"/>
      <c r="BH45" s="1304"/>
      <c r="BI45" s="1304"/>
      <c r="BJ45" s="1304"/>
      <c r="BK45" s="1304"/>
      <c r="BL45" s="1304"/>
      <c r="BM45" s="1304"/>
      <c r="BN45" s="1304"/>
      <c r="BO45" s="1304"/>
      <c r="BP45" s="1304"/>
      <c r="BQ45" s="1304"/>
      <c r="BR45" s="1304"/>
      <c r="BS45" s="1304"/>
      <c r="BT45" s="1304"/>
      <c r="BU45" s="1304"/>
      <c r="BV45" s="1304"/>
      <c r="BW45" s="1304"/>
      <c r="BX45" s="1304"/>
      <c r="BY45" s="1304"/>
      <c r="BZ45" s="1304"/>
      <c r="CA45" s="1304"/>
      <c r="CB45" s="1304"/>
      <c r="CC45" s="1304"/>
      <c r="CD45" s="1304"/>
      <c r="CE45" s="1304"/>
      <c r="CF45" s="1304"/>
      <c r="CG45" s="1304"/>
      <c r="CH45" s="1304"/>
      <c r="CI45" s="1304"/>
      <c r="CJ45" s="1304"/>
      <c r="CK45" s="1304"/>
      <c r="CL45" s="1304"/>
      <c r="CM45" s="1304"/>
      <c r="CN45" s="1304"/>
      <c r="CO45" s="1304"/>
      <c r="CP45" s="1304"/>
      <c r="CQ45" s="1304"/>
      <c r="CR45" s="1304"/>
      <c r="CS45" s="1304"/>
      <c r="CT45" s="1304"/>
      <c r="CU45" s="1304"/>
      <c r="CV45" s="1304"/>
      <c r="CW45" s="1304"/>
      <c r="CX45" s="1304"/>
      <c r="CY45" s="1304"/>
      <c r="CZ45" s="1304"/>
      <c r="DA45" s="1304"/>
      <c r="DB45" s="1304"/>
      <c r="DC45" s="1303"/>
    </row>
    <row r="46" spans="2:109" ht="13.5" x14ac:dyDescent="0.15">
      <c r="B46" s="1273"/>
      <c r="AN46" s="1305"/>
      <c r="AO46" s="1304"/>
      <c r="AP46" s="1304"/>
      <c r="AQ46" s="1304"/>
      <c r="AR46" s="1304"/>
      <c r="AS46" s="1304"/>
      <c r="AT46" s="1304"/>
      <c r="AU46" s="1304"/>
      <c r="AV46" s="1304"/>
      <c r="AW46" s="1304"/>
      <c r="AX46" s="1304"/>
      <c r="AY46" s="1304"/>
      <c r="AZ46" s="1304"/>
      <c r="BA46" s="1304"/>
      <c r="BB46" s="1304"/>
      <c r="BC46" s="1304"/>
      <c r="BD46" s="1304"/>
      <c r="BE46" s="1304"/>
      <c r="BF46" s="1304"/>
      <c r="BG46" s="1304"/>
      <c r="BH46" s="1304"/>
      <c r="BI46" s="1304"/>
      <c r="BJ46" s="1304"/>
      <c r="BK46" s="1304"/>
      <c r="BL46" s="1304"/>
      <c r="BM46" s="1304"/>
      <c r="BN46" s="1304"/>
      <c r="BO46" s="1304"/>
      <c r="BP46" s="1304"/>
      <c r="BQ46" s="1304"/>
      <c r="BR46" s="1304"/>
      <c r="BS46" s="1304"/>
      <c r="BT46" s="1304"/>
      <c r="BU46" s="1304"/>
      <c r="BV46" s="1304"/>
      <c r="BW46" s="1304"/>
      <c r="BX46" s="1304"/>
      <c r="BY46" s="1304"/>
      <c r="BZ46" s="1304"/>
      <c r="CA46" s="1304"/>
      <c r="CB46" s="1304"/>
      <c r="CC46" s="1304"/>
      <c r="CD46" s="1304"/>
      <c r="CE46" s="1304"/>
      <c r="CF46" s="1304"/>
      <c r="CG46" s="1304"/>
      <c r="CH46" s="1304"/>
      <c r="CI46" s="1304"/>
      <c r="CJ46" s="1304"/>
      <c r="CK46" s="1304"/>
      <c r="CL46" s="1304"/>
      <c r="CM46" s="1304"/>
      <c r="CN46" s="1304"/>
      <c r="CO46" s="1304"/>
      <c r="CP46" s="1304"/>
      <c r="CQ46" s="1304"/>
      <c r="CR46" s="1304"/>
      <c r="CS46" s="1304"/>
      <c r="CT46" s="1304"/>
      <c r="CU46" s="1304"/>
      <c r="CV46" s="1304"/>
      <c r="CW46" s="1304"/>
      <c r="CX46" s="1304"/>
      <c r="CY46" s="1304"/>
      <c r="CZ46" s="1304"/>
      <c r="DA46" s="1304"/>
      <c r="DB46" s="1304"/>
      <c r="DC46" s="1303"/>
    </row>
    <row r="47" spans="2:109" ht="13.5" x14ac:dyDescent="0.15">
      <c r="B47" s="1273"/>
      <c r="AN47" s="1302"/>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0"/>
    </row>
    <row r="48" spans="2:109" ht="13.5" x14ac:dyDescent="0.15">
      <c r="B48" s="1273"/>
      <c r="H48" s="1287"/>
      <c r="I48" s="1287"/>
      <c r="J48" s="1287"/>
      <c r="AN48" s="1287"/>
      <c r="AO48" s="1287"/>
      <c r="AP48" s="1287"/>
      <c r="AZ48" s="1287"/>
      <c r="BA48" s="1287"/>
      <c r="BB48" s="1287"/>
      <c r="BL48" s="1287"/>
      <c r="BM48" s="1287"/>
      <c r="BN48" s="1287"/>
      <c r="BX48" s="1287"/>
      <c r="BY48" s="1287"/>
      <c r="BZ48" s="1287"/>
      <c r="CJ48" s="1287"/>
      <c r="CK48" s="1287"/>
      <c r="CL48" s="1287"/>
      <c r="CV48" s="1287"/>
      <c r="CW48" s="1287"/>
      <c r="CX48" s="1287"/>
    </row>
    <row r="49" spans="1:109" ht="13.5" x14ac:dyDescent="0.15">
      <c r="B49" s="1273"/>
      <c r="AN49" s="1272" t="s">
        <v>608</v>
      </c>
    </row>
    <row r="50" spans="1:109" ht="13.5" x14ac:dyDescent="0.15">
      <c r="B50" s="1273"/>
      <c r="G50" s="1285"/>
      <c r="H50" s="1285"/>
      <c r="I50" s="1285"/>
      <c r="J50" s="1285"/>
      <c r="K50" s="1294"/>
      <c r="L50" s="1294"/>
      <c r="M50" s="1293"/>
      <c r="N50" s="1293"/>
      <c r="AN50" s="1292"/>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0"/>
      <c r="BP50" s="1282" t="s">
        <v>553</v>
      </c>
      <c r="BQ50" s="1282"/>
      <c r="BR50" s="1282"/>
      <c r="BS50" s="1282"/>
      <c r="BT50" s="1282"/>
      <c r="BU50" s="1282"/>
      <c r="BV50" s="1282"/>
      <c r="BW50" s="1282"/>
      <c r="BX50" s="1282" t="s">
        <v>554</v>
      </c>
      <c r="BY50" s="1282"/>
      <c r="BZ50" s="1282"/>
      <c r="CA50" s="1282"/>
      <c r="CB50" s="1282"/>
      <c r="CC50" s="1282"/>
      <c r="CD50" s="1282"/>
      <c r="CE50" s="1282"/>
      <c r="CF50" s="1282" t="s">
        <v>555</v>
      </c>
      <c r="CG50" s="1282"/>
      <c r="CH50" s="1282"/>
      <c r="CI50" s="1282"/>
      <c r="CJ50" s="1282"/>
      <c r="CK50" s="1282"/>
      <c r="CL50" s="1282"/>
      <c r="CM50" s="1282"/>
      <c r="CN50" s="1282" t="s">
        <v>556</v>
      </c>
      <c r="CO50" s="1282"/>
      <c r="CP50" s="1282"/>
      <c r="CQ50" s="1282"/>
      <c r="CR50" s="1282"/>
      <c r="CS50" s="1282"/>
      <c r="CT50" s="1282"/>
      <c r="CU50" s="1282"/>
      <c r="CV50" s="1282" t="s">
        <v>557</v>
      </c>
      <c r="CW50" s="1282"/>
      <c r="CX50" s="1282"/>
      <c r="CY50" s="1282"/>
      <c r="CZ50" s="1282"/>
      <c r="DA50" s="1282"/>
      <c r="DB50" s="1282"/>
      <c r="DC50" s="1282"/>
    </row>
    <row r="51" spans="1:109" ht="13.5" customHeight="1" x14ac:dyDescent="0.15">
      <c r="B51" s="1273"/>
      <c r="G51" s="1289"/>
      <c r="H51" s="1289"/>
      <c r="I51" s="1322"/>
      <c r="J51" s="1322"/>
      <c r="K51" s="1288"/>
      <c r="L51" s="1288"/>
      <c r="M51" s="1288"/>
      <c r="N51" s="1288"/>
      <c r="AM51" s="1287"/>
      <c r="AN51" s="1281" t="s">
        <v>607</v>
      </c>
      <c r="AO51" s="1281"/>
      <c r="AP51" s="1281"/>
      <c r="AQ51" s="1281"/>
      <c r="AR51" s="1281"/>
      <c r="AS51" s="1281"/>
      <c r="AT51" s="1281"/>
      <c r="AU51" s="1281"/>
      <c r="AV51" s="1281"/>
      <c r="AW51" s="1281"/>
      <c r="AX51" s="1281"/>
      <c r="AY51" s="1281"/>
      <c r="AZ51" s="1281"/>
      <c r="BA51" s="1281"/>
      <c r="BB51" s="1281" t="s">
        <v>605</v>
      </c>
      <c r="BC51" s="1281"/>
      <c r="BD51" s="1281"/>
      <c r="BE51" s="1281"/>
      <c r="BF51" s="1281"/>
      <c r="BG51" s="1281"/>
      <c r="BH51" s="1281"/>
      <c r="BI51" s="1281"/>
      <c r="BJ51" s="1281"/>
      <c r="BK51" s="1281"/>
      <c r="BL51" s="1281"/>
      <c r="BM51" s="1281"/>
      <c r="BN51" s="1281"/>
      <c r="BO51" s="1281"/>
      <c r="BP51" s="1280">
        <v>65.8</v>
      </c>
      <c r="BQ51" s="1280"/>
      <c r="BR51" s="1280"/>
      <c r="BS51" s="1280"/>
      <c r="BT51" s="1280"/>
      <c r="BU51" s="1280"/>
      <c r="BV51" s="1280"/>
      <c r="BW51" s="1280"/>
      <c r="BX51" s="1280">
        <v>73.900000000000006</v>
      </c>
      <c r="BY51" s="1280"/>
      <c r="BZ51" s="1280"/>
      <c r="CA51" s="1280"/>
      <c r="CB51" s="1280"/>
      <c r="CC51" s="1280"/>
      <c r="CD51" s="1280"/>
      <c r="CE51" s="1280"/>
      <c r="CF51" s="1280">
        <v>79.900000000000006</v>
      </c>
      <c r="CG51" s="1280"/>
      <c r="CH51" s="1280"/>
      <c r="CI51" s="1280"/>
      <c r="CJ51" s="1280"/>
      <c r="CK51" s="1280"/>
      <c r="CL51" s="1280"/>
      <c r="CM51" s="1280"/>
      <c r="CN51" s="1280">
        <v>86.1</v>
      </c>
      <c r="CO51" s="1280"/>
      <c r="CP51" s="1280"/>
      <c r="CQ51" s="1280"/>
      <c r="CR51" s="1280"/>
      <c r="CS51" s="1280"/>
      <c r="CT51" s="1280"/>
      <c r="CU51" s="1280"/>
      <c r="CV51" s="1280">
        <v>79</v>
      </c>
      <c r="CW51" s="1280"/>
      <c r="CX51" s="1280"/>
      <c r="CY51" s="1280"/>
      <c r="CZ51" s="1280"/>
      <c r="DA51" s="1280"/>
      <c r="DB51" s="1280"/>
      <c r="DC51" s="1280"/>
    </row>
    <row r="52" spans="1:109" ht="13.5" x14ac:dyDescent="0.15">
      <c r="B52" s="1273"/>
      <c r="G52" s="1289"/>
      <c r="H52" s="1289"/>
      <c r="I52" s="1322"/>
      <c r="J52" s="1322"/>
      <c r="K52" s="1288"/>
      <c r="L52" s="1288"/>
      <c r="M52" s="1288"/>
      <c r="N52" s="1288"/>
      <c r="AM52" s="1287"/>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5" x14ac:dyDescent="0.15">
      <c r="A53" s="1309"/>
      <c r="B53" s="1273"/>
      <c r="G53" s="1289"/>
      <c r="H53" s="1289"/>
      <c r="I53" s="1285"/>
      <c r="J53" s="1285"/>
      <c r="K53" s="1288"/>
      <c r="L53" s="1288"/>
      <c r="M53" s="1288"/>
      <c r="N53" s="1288"/>
      <c r="AM53" s="1287"/>
      <c r="AN53" s="1281"/>
      <c r="AO53" s="1281"/>
      <c r="AP53" s="1281"/>
      <c r="AQ53" s="1281"/>
      <c r="AR53" s="1281"/>
      <c r="AS53" s="1281"/>
      <c r="AT53" s="1281"/>
      <c r="AU53" s="1281"/>
      <c r="AV53" s="1281"/>
      <c r="AW53" s="1281"/>
      <c r="AX53" s="1281"/>
      <c r="AY53" s="1281"/>
      <c r="AZ53" s="1281"/>
      <c r="BA53" s="1281"/>
      <c r="BB53" s="1281" t="s">
        <v>612</v>
      </c>
      <c r="BC53" s="1281"/>
      <c r="BD53" s="1281"/>
      <c r="BE53" s="1281"/>
      <c r="BF53" s="1281"/>
      <c r="BG53" s="1281"/>
      <c r="BH53" s="1281"/>
      <c r="BI53" s="1281"/>
      <c r="BJ53" s="1281"/>
      <c r="BK53" s="1281"/>
      <c r="BL53" s="1281"/>
      <c r="BM53" s="1281"/>
      <c r="BN53" s="1281"/>
      <c r="BO53" s="1281"/>
      <c r="BP53" s="1280">
        <v>50.9</v>
      </c>
      <c r="BQ53" s="1280"/>
      <c r="BR53" s="1280"/>
      <c r="BS53" s="1280"/>
      <c r="BT53" s="1280"/>
      <c r="BU53" s="1280"/>
      <c r="BV53" s="1280"/>
      <c r="BW53" s="1280"/>
      <c r="BX53" s="1280">
        <v>51.7</v>
      </c>
      <c r="BY53" s="1280"/>
      <c r="BZ53" s="1280"/>
      <c r="CA53" s="1280"/>
      <c r="CB53" s="1280"/>
      <c r="CC53" s="1280"/>
      <c r="CD53" s="1280"/>
      <c r="CE53" s="1280"/>
      <c r="CF53" s="1280">
        <v>52.6</v>
      </c>
      <c r="CG53" s="1280"/>
      <c r="CH53" s="1280"/>
      <c r="CI53" s="1280"/>
      <c r="CJ53" s="1280"/>
      <c r="CK53" s="1280"/>
      <c r="CL53" s="1280"/>
      <c r="CM53" s="1280"/>
      <c r="CN53" s="1280">
        <v>53.5</v>
      </c>
      <c r="CO53" s="1280"/>
      <c r="CP53" s="1280"/>
      <c r="CQ53" s="1280"/>
      <c r="CR53" s="1280"/>
      <c r="CS53" s="1280"/>
      <c r="CT53" s="1280"/>
      <c r="CU53" s="1280"/>
      <c r="CV53" s="1280">
        <v>55</v>
      </c>
      <c r="CW53" s="1280"/>
      <c r="CX53" s="1280"/>
      <c r="CY53" s="1280"/>
      <c r="CZ53" s="1280"/>
      <c r="DA53" s="1280"/>
      <c r="DB53" s="1280"/>
      <c r="DC53" s="1280"/>
    </row>
    <row r="54" spans="1:109" ht="13.5" x14ac:dyDescent="0.15">
      <c r="A54" s="1309"/>
      <c r="B54" s="1273"/>
      <c r="G54" s="1289"/>
      <c r="H54" s="1289"/>
      <c r="I54" s="1285"/>
      <c r="J54" s="1285"/>
      <c r="K54" s="1288"/>
      <c r="L54" s="1288"/>
      <c r="M54" s="1288"/>
      <c r="N54" s="1288"/>
      <c r="AM54" s="1287"/>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5" x14ac:dyDescent="0.15">
      <c r="A55" s="1309"/>
      <c r="B55" s="1273"/>
      <c r="G55" s="1285"/>
      <c r="H55" s="1285"/>
      <c r="I55" s="1285"/>
      <c r="J55" s="1285"/>
      <c r="K55" s="1288"/>
      <c r="L55" s="1288"/>
      <c r="M55" s="1288"/>
      <c r="N55" s="1288"/>
      <c r="AN55" s="1282" t="s">
        <v>606</v>
      </c>
      <c r="AO55" s="1282"/>
      <c r="AP55" s="1282"/>
      <c r="AQ55" s="1282"/>
      <c r="AR55" s="1282"/>
      <c r="AS55" s="1282"/>
      <c r="AT55" s="1282"/>
      <c r="AU55" s="1282"/>
      <c r="AV55" s="1282"/>
      <c r="AW55" s="1282"/>
      <c r="AX55" s="1282"/>
      <c r="AY55" s="1282"/>
      <c r="AZ55" s="1282"/>
      <c r="BA55" s="1282"/>
      <c r="BB55" s="1281" t="s">
        <v>605</v>
      </c>
      <c r="BC55" s="1281"/>
      <c r="BD55" s="1281"/>
      <c r="BE55" s="1281"/>
      <c r="BF55" s="1281"/>
      <c r="BG55" s="1281"/>
      <c r="BH55" s="1281"/>
      <c r="BI55" s="1281"/>
      <c r="BJ55" s="1281"/>
      <c r="BK55" s="1281"/>
      <c r="BL55" s="1281"/>
      <c r="BM55" s="1281"/>
      <c r="BN55" s="1281"/>
      <c r="BO55" s="1281"/>
      <c r="BP55" s="1280">
        <v>54.6</v>
      </c>
      <c r="BQ55" s="1280"/>
      <c r="BR55" s="1280"/>
      <c r="BS55" s="1280"/>
      <c r="BT55" s="1280"/>
      <c r="BU55" s="1280"/>
      <c r="BV55" s="1280"/>
      <c r="BW55" s="1280"/>
      <c r="BX55" s="1280">
        <v>53.2</v>
      </c>
      <c r="BY55" s="1280"/>
      <c r="BZ55" s="1280"/>
      <c r="CA55" s="1280"/>
      <c r="CB55" s="1280"/>
      <c r="CC55" s="1280"/>
      <c r="CD55" s="1280"/>
      <c r="CE55" s="1280"/>
      <c r="CF55" s="1280">
        <v>47.9</v>
      </c>
      <c r="CG55" s="1280"/>
      <c r="CH55" s="1280"/>
      <c r="CI55" s="1280"/>
      <c r="CJ55" s="1280"/>
      <c r="CK55" s="1280"/>
      <c r="CL55" s="1280"/>
      <c r="CM55" s="1280"/>
      <c r="CN55" s="1280">
        <v>49</v>
      </c>
      <c r="CO55" s="1280"/>
      <c r="CP55" s="1280"/>
      <c r="CQ55" s="1280"/>
      <c r="CR55" s="1280"/>
      <c r="CS55" s="1280"/>
      <c r="CT55" s="1280"/>
      <c r="CU55" s="1280"/>
      <c r="CV55" s="1280">
        <v>41.3</v>
      </c>
      <c r="CW55" s="1280"/>
      <c r="CX55" s="1280"/>
      <c r="CY55" s="1280"/>
      <c r="CZ55" s="1280"/>
      <c r="DA55" s="1280"/>
      <c r="DB55" s="1280"/>
      <c r="DC55" s="1280"/>
    </row>
    <row r="56" spans="1:109" ht="13.5" x14ac:dyDescent="0.15">
      <c r="A56" s="1309"/>
      <c r="B56" s="1273"/>
      <c r="G56" s="1285"/>
      <c r="H56" s="1285"/>
      <c r="I56" s="1285"/>
      <c r="J56" s="1285"/>
      <c r="K56" s="1288"/>
      <c r="L56" s="1288"/>
      <c r="M56" s="1288"/>
      <c r="N56" s="1288"/>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1309" customFormat="1" ht="13.5" x14ac:dyDescent="0.15">
      <c r="B57" s="1315"/>
      <c r="G57" s="1285"/>
      <c r="H57" s="1285"/>
      <c r="I57" s="1284"/>
      <c r="J57" s="1284"/>
      <c r="K57" s="1288"/>
      <c r="L57" s="1288"/>
      <c r="M57" s="1288"/>
      <c r="N57" s="1288"/>
      <c r="AM57" s="1272"/>
      <c r="AN57" s="1282"/>
      <c r="AO57" s="1282"/>
      <c r="AP57" s="1282"/>
      <c r="AQ57" s="1282"/>
      <c r="AR57" s="1282"/>
      <c r="AS57" s="1282"/>
      <c r="AT57" s="1282"/>
      <c r="AU57" s="1282"/>
      <c r="AV57" s="1282"/>
      <c r="AW57" s="1282"/>
      <c r="AX57" s="1282"/>
      <c r="AY57" s="1282"/>
      <c r="AZ57" s="1282"/>
      <c r="BA57" s="1282"/>
      <c r="BB57" s="1281" t="s">
        <v>612</v>
      </c>
      <c r="BC57" s="1281"/>
      <c r="BD57" s="1281"/>
      <c r="BE57" s="1281"/>
      <c r="BF57" s="1281"/>
      <c r="BG57" s="1281"/>
      <c r="BH57" s="1281"/>
      <c r="BI57" s="1281"/>
      <c r="BJ57" s="1281"/>
      <c r="BK57" s="1281"/>
      <c r="BL57" s="1281"/>
      <c r="BM57" s="1281"/>
      <c r="BN57" s="1281"/>
      <c r="BO57" s="1281"/>
      <c r="BP57" s="1280">
        <v>58.3</v>
      </c>
      <c r="BQ57" s="1280"/>
      <c r="BR57" s="1280"/>
      <c r="BS57" s="1280"/>
      <c r="BT57" s="1280"/>
      <c r="BU57" s="1280"/>
      <c r="BV57" s="1280"/>
      <c r="BW57" s="1280"/>
      <c r="BX57" s="1280">
        <v>59.6</v>
      </c>
      <c r="BY57" s="1280"/>
      <c r="BZ57" s="1280"/>
      <c r="CA57" s="1280"/>
      <c r="CB57" s="1280"/>
      <c r="CC57" s="1280"/>
      <c r="CD57" s="1280"/>
      <c r="CE57" s="1280"/>
      <c r="CF57" s="1280">
        <v>60.8</v>
      </c>
      <c r="CG57" s="1280"/>
      <c r="CH57" s="1280"/>
      <c r="CI57" s="1280"/>
      <c r="CJ57" s="1280"/>
      <c r="CK57" s="1280"/>
      <c r="CL57" s="1280"/>
      <c r="CM57" s="1280"/>
      <c r="CN57" s="1280">
        <v>61</v>
      </c>
      <c r="CO57" s="1280"/>
      <c r="CP57" s="1280"/>
      <c r="CQ57" s="1280"/>
      <c r="CR57" s="1280"/>
      <c r="CS57" s="1280"/>
      <c r="CT57" s="1280"/>
      <c r="CU57" s="1280"/>
      <c r="CV57" s="1280">
        <v>63</v>
      </c>
      <c r="CW57" s="1280"/>
      <c r="CX57" s="1280"/>
      <c r="CY57" s="1280"/>
      <c r="CZ57" s="1280"/>
      <c r="DA57" s="1280"/>
      <c r="DB57" s="1280"/>
      <c r="DC57" s="1280"/>
      <c r="DD57" s="1320"/>
      <c r="DE57" s="1315"/>
    </row>
    <row r="58" spans="1:109" s="1309" customFormat="1" ht="13.5" x14ac:dyDescent="0.15">
      <c r="A58" s="1272"/>
      <c r="B58" s="1315"/>
      <c r="G58" s="1285"/>
      <c r="H58" s="1285"/>
      <c r="I58" s="1284"/>
      <c r="J58" s="1284"/>
      <c r="K58" s="1288"/>
      <c r="L58" s="1288"/>
      <c r="M58" s="1288"/>
      <c r="N58" s="1288"/>
      <c r="AM58" s="1272"/>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1320"/>
      <c r="DE58" s="1315"/>
    </row>
    <row r="59" spans="1:109" s="1309" customFormat="1" ht="13.5" x14ac:dyDescent="0.15">
      <c r="A59" s="1272"/>
      <c r="B59" s="1315"/>
      <c r="K59" s="1321"/>
      <c r="L59" s="1321"/>
      <c r="M59" s="1321"/>
      <c r="N59" s="1321"/>
      <c r="AQ59" s="1321"/>
      <c r="AR59" s="1321"/>
      <c r="AS59" s="1321"/>
      <c r="AT59" s="1321"/>
      <c r="BC59" s="1321"/>
      <c r="BD59" s="1321"/>
      <c r="BE59" s="1321"/>
      <c r="BF59" s="1321"/>
      <c r="BO59" s="1321"/>
      <c r="BP59" s="1321"/>
      <c r="BQ59" s="1321"/>
      <c r="BR59" s="1321"/>
      <c r="CA59" s="1321"/>
      <c r="CB59" s="1321"/>
      <c r="CC59" s="1321"/>
      <c r="CD59" s="1321"/>
      <c r="CM59" s="1321"/>
      <c r="CN59" s="1321"/>
      <c r="CO59" s="1321"/>
      <c r="CP59" s="1321"/>
      <c r="CY59" s="1321"/>
      <c r="CZ59" s="1321"/>
      <c r="DA59" s="1321"/>
      <c r="DB59" s="1321"/>
      <c r="DC59" s="1321"/>
      <c r="DD59" s="1320"/>
      <c r="DE59" s="1315"/>
    </row>
    <row r="60" spans="1:109" s="1309" customFormat="1" ht="13.5" x14ac:dyDescent="0.15">
      <c r="A60" s="1272"/>
      <c r="B60" s="1315"/>
      <c r="K60" s="1321"/>
      <c r="L60" s="1321"/>
      <c r="M60" s="1321"/>
      <c r="N60" s="1321"/>
      <c r="AQ60" s="1321"/>
      <c r="AR60" s="1321"/>
      <c r="AS60" s="1321"/>
      <c r="AT60" s="1321"/>
      <c r="BC60" s="1321"/>
      <c r="BD60" s="1321"/>
      <c r="BE60" s="1321"/>
      <c r="BF60" s="1321"/>
      <c r="BO60" s="1321"/>
      <c r="BP60" s="1321"/>
      <c r="BQ60" s="1321"/>
      <c r="BR60" s="1321"/>
      <c r="CA60" s="1321"/>
      <c r="CB60" s="1321"/>
      <c r="CC60" s="1321"/>
      <c r="CD60" s="1321"/>
      <c r="CM60" s="1321"/>
      <c r="CN60" s="1321"/>
      <c r="CO60" s="1321"/>
      <c r="CP60" s="1321"/>
      <c r="CY60" s="1321"/>
      <c r="CZ60" s="1321"/>
      <c r="DA60" s="1321"/>
      <c r="DB60" s="1321"/>
      <c r="DC60" s="1321"/>
      <c r="DD60" s="1320"/>
      <c r="DE60" s="1315"/>
    </row>
    <row r="61" spans="1:109" s="1309" customFormat="1" ht="13.5" x14ac:dyDescent="0.15">
      <c r="A61" s="1272"/>
      <c r="B61" s="1319"/>
      <c r="C61" s="1318"/>
      <c r="D61" s="1318"/>
      <c r="E61" s="1318"/>
      <c r="F61" s="1318"/>
      <c r="G61" s="1318"/>
      <c r="H61" s="1318"/>
      <c r="I61" s="1318"/>
      <c r="J61" s="1318"/>
      <c r="K61" s="1318"/>
      <c r="L61" s="1318"/>
      <c r="M61" s="1317"/>
      <c r="N61" s="1317"/>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7"/>
      <c r="AT61" s="1317"/>
      <c r="AU61" s="1318"/>
      <c r="AV61" s="1318"/>
      <c r="AW61" s="1318"/>
      <c r="AX61" s="1318"/>
      <c r="AY61" s="1318"/>
      <c r="AZ61" s="1318"/>
      <c r="BA61" s="1318"/>
      <c r="BB61" s="1318"/>
      <c r="BC61" s="1318"/>
      <c r="BD61" s="1318"/>
      <c r="BE61" s="1317"/>
      <c r="BF61" s="1317"/>
      <c r="BG61" s="1318"/>
      <c r="BH61" s="1318"/>
      <c r="BI61" s="1318"/>
      <c r="BJ61" s="1318"/>
      <c r="BK61" s="1318"/>
      <c r="BL61" s="1318"/>
      <c r="BM61" s="1318"/>
      <c r="BN61" s="1318"/>
      <c r="BO61" s="1318"/>
      <c r="BP61" s="1318"/>
      <c r="BQ61" s="1317"/>
      <c r="BR61" s="1317"/>
      <c r="BS61" s="1318"/>
      <c r="BT61" s="1318"/>
      <c r="BU61" s="1318"/>
      <c r="BV61" s="1318"/>
      <c r="BW61" s="1318"/>
      <c r="BX61" s="1318"/>
      <c r="BY61" s="1318"/>
      <c r="BZ61" s="1318"/>
      <c r="CA61" s="1318"/>
      <c r="CB61" s="1318"/>
      <c r="CC61" s="1317"/>
      <c r="CD61" s="1317"/>
      <c r="CE61" s="1318"/>
      <c r="CF61" s="1318"/>
      <c r="CG61" s="1318"/>
      <c r="CH61" s="1318"/>
      <c r="CI61" s="1318"/>
      <c r="CJ61" s="1318"/>
      <c r="CK61" s="1318"/>
      <c r="CL61" s="1318"/>
      <c r="CM61" s="1318"/>
      <c r="CN61" s="1318"/>
      <c r="CO61" s="1317"/>
      <c r="CP61" s="1317"/>
      <c r="CQ61" s="1318"/>
      <c r="CR61" s="1318"/>
      <c r="CS61" s="1318"/>
      <c r="CT61" s="1318"/>
      <c r="CU61" s="1318"/>
      <c r="CV61" s="1318"/>
      <c r="CW61" s="1318"/>
      <c r="CX61" s="1318"/>
      <c r="CY61" s="1318"/>
      <c r="CZ61" s="1318"/>
      <c r="DA61" s="1317"/>
      <c r="DB61" s="1317"/>
      <c r="DC61" s="1317"/>
      <c r="DD61" s="1316"/>
      <c r="DE61" s="1315"/>
    </row>
    <row r="62" spans="1:109" ht="13.5" x14ac:dyDescent="0.15">
      <c r="B62" s="1314"/>
      <c r="C62" s="1314"/>
      <c r="D62" s="1314"/>
      <c r="E62" s="1314"/>
      <c r="F62" s="1314"/>
      <c r="G62" s="1314"/>
      <c r="H62" s="1314"/>
      <c r="I62" s="1314"/>
      <c r="J62" s="1314"/>
      <c r="K62" s="1314"/>
      <c r="L62" s="1314"/>
      <c r="M62" s="1314"/>
      <c r="N62" s="1314"/>
      <c r="O62" s="1314"/>
      <c r="P62" s="1314"/>
      <c r="Q62" s="1314"/>
      <c r="R62" s="1314"/>
      <c r="S62" s="1314"/>
      <c r="T62" s="1314"/>
      <c r="U62" s="1314"/>
      <c r="V62" s="1314"/>
      <c r="W62" s="1314"/>
      <c r="X62" s="1314"/>
      <c r="Y62" s="1314"/>
      <c r="Z62" s="1314"/>
      <c r="AA62" s="1314"/>
      <c r="AB62" s="1314"/>
      <c r="AC62" s="1314"/>
      <c r="AD62" s="1314"/>
      <c r="AE62" s="1314"/>
      <c r="AF62" s="1314"/>
      <c r="AG62" s="1314"/>
      <c r="AH62" s="1314"/>
      <c r="AI62" s="1314"/>
      <c r="AJ62" s="1314"/>
      <c r="AK62" s="1314"/>
      <c r="AL62" s="1314"/>
      <c r="AM62" s="1314"/>
      <c r="AN62" s="1314"/>
      <c r="AO62" s="1314"/>
      <c r="AP62" s="1314"/>
      <c r="AQ62" s="1314"/>
      <c r="AR62" s="1314"/>
      <c r="AS62" s="1314"/>
      <c r="AT62" s="1314"/>
      <c r="AU62" s="1314"/>
      <c r="AV62" s="1314"/>
      <c r="AW62" s="1314"/>
      <c r="AX62" s="1314"/>
      <c r="AY62" s="1314"/>
      <c r="AZ62" s="1314"/>
      <c r="BA62" s="1314"/>
      <c r="BB62" s="1314"/>
      <c r="BC62" s="1314"/>
      <c r="BD62" s="1314"/>
      <c r="BE62" s="1314"/>
      <c r="BF62" s="1314"/>
      <c r="BG62" s="1314"/>
      <c r="BH62" s="1314"/>
      <c r="BI62" s="1314"/>
      <c r="BJ62" s="1314"/>
      <c r="BK62" s="1314"/>
      <c r="BL62" s="1314"/>
      <c r="BM62" s="1314"/>
      <c r="BN62" s="1314"/>
      <c r="BO62" s="1314"/>
      <c r="BP62" s="1314"/>
      <c r="BQ62" s="1314"/>
      <c r="BR62" s="1314"/>
      <c r="BS62" s="1314"/>
      <c r="BT62" s="1314"/>
      <c r="BU62" s="1314"/>
      <c r="BV62" s="1314"/>
      <c r="BW62" s="1314"/>
      <c r="BX62" s="1314"/>
      <c r="BY62" s="1314"/>
      <c r="BZ62" s="1314"/>
      <c r="CA62" s="1314"/>
      <c r="CB62" s="1314"/>
      <c r="CC62" s="1314"/>
      <c r="CD62" s="1314"/>
      <c r="CE62" s="1314"/>
      <c r="CF62" s="1314"/>
      <c r="CG62" s="1314"/>
      <c r="CH62" s="1314"/>
      <c r="CI62" s="1314"/>
      <c r="CJ62" s="1314"/>
      <c r="CK62" s="1314"/>
      <c r="CL62" s="1314"/>
      <c r="CM62" s="1314"/>
      <c r="CN62" s="1314"/>
      <c r="CO62" s="1314"/>
      <c r="CP62" s="1314"/>
      <c r="CQ62" s="1314"/>
      <c r="CR62" s="1314"/>
      <c r="CS62" s="1314"/>
      <c r="CT62" s="1314"/>
      <c r="CU62" s="1314"/>
      <c r="CV62" s="1314"/>
      <c r="CW62" s="1314"/>
      <c r="CX62" s="1314"/>
      <c r="CY62" s="1314"/>
      <c r="CZ62" s="1314"/>
      <c r="DA62" s="1314"/>
      <c r="DB62" s="1314"/>
      <c r="DC62" s="1314"/>
      <c r="DD62" s="1314"/>
      <c r="DE62" s="1272"/>
    </row>
    <row r="63" spans="1:109" ht="17.25" x14ac:dyDescent="0.15">
      <c r="B63" s="1313" t="s">
        <v>611</v>
      </c>
    </row>
    <row r="64" spans="1:109" ht="13.5" x14ac:dyDescent="0.15">
      <c r="B64" s="1273"/>
      <c r="G64" s="1310"/>
      <c r="I64" s="1312"/>
      <c r="J64" s="1312"/>
      <c r="K64" s="1312"/>
      <c r="L64" s="1312"/>
      <c r="M64" s="1312"/>
      <c r="N64" s="1311"/>
      <c r="AM64" s="1310"/>
      <c r="AN64" s="1310" t="s">
        <v>610</v>
      </c>
      <c r="AP64" s="1309"/>
      <c r="AQ64" s="1309"/>
      <c r="AR64" s="1309"/>
      <c r="AY64" s="1310"/>
      <c r="BA64" s="1309"/>
      <c r="BB64" s="1309"/>
      <c r="BC64" s="1309"/>
      <c r="BK64" s="1310"/>
      <c r="BM64" s="1309"/>
      <c r="BN64" s="1309"/>
      <c r="BO64" s="1309"/>
      <c r="BW64" s="1310"/>
      <c r="BY64" s="1309"/>
      <c r="BZ64" s="1309"/>
      <c r="CA64" s="1309"/>
      <c r="CI64" s="1310"/>
      <c r="CK64" s="1309"/>
      <c r="CL64" s="1309"/>
      <c r="CM64" s="1309"/>
      <c r="CU64" s="1310"/>
      <c r="CW64" s="1309"/>
      <c r="CX64" s="1309"/>
      <c r="CY64" s="1309"/>
    </row>
    <row r="65" spans="2:107" ht="13.5" x14ac:dyDescent="0.15">
      <c r="B65" s="1273"/>
      <c r="AN65" s="1308" t="s">
        <v>609</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6"/>
    </row>
    <row r="66" spans="2:107" ht="13.5" x14ac:dyDescent="0.15">
      <c r="B66" s="1273"/>
      <c r="AN66" s="1305"/>
      <c r="AO66" s="1304"/>
      <c r="AP66" s="1304"/>
      <c r="AQ66" s="1304"/>
      <c r="AR66" s="1304"/>
      <c r="AS66" s="1304"/>
      <c r="AT66" s="1304"/>
      <c r="AU66" s="1304"/>
      <c r="AV66" s="1304"/>
      <c r="AW66" s="1304"/>
      <c r="AX66" s="1304"/>
      <c r="AY66" s="1304"/>
      <c r="AZ66" s="1304"/>
      <c r="BA66" s="1304"/>
      <c r="BB66" s="1304"/>
      <c r="BC66" s="1304"/>
      <c r="BD66" s="1304"/>
      <c r="BE66" s="1304"/>
      <c r="BF66" s="1304"/>
      <c r="BG66" s="1304"/>
      <c r="BH66" s="1304"/>
      <c r="BI66" s="1304"/>
      <c r="BJ66" s="1304"/>
      <c r="BK66" s="1304"/>
      <c r="BL66" s="1304"/>
      <c r="BM66" s="1304"/>
      <c r="BN66" s="1304"/>
      <c r="BO66" s="1304"/>
      <c r="BP66" s="1304"/>
      <c r="BQ66" s="1304"/>
      <c r="BR66" s="1304"/>
      <c r="BS66" s="1304"/>
      <c r="BT66" s="1304"/>
      <c r="BU66" s="1304"/>
      <c r="BV66" s="1304"/>
      <c r="BW66" s="1304"/>
      <c r="BX66" s="1304"/>
      <c r="BY66" s="1304"/>
      <c r="BZ66" s="1304"/>
      <c r="CA66" s="1304"/>
      <c r="CB66" s="1304"/>
      <c r="CC66" s="1304"/>
      <c r="CD66" s="1304"/>
      <c r="CE66" s="1304"/>
      <c r="CF66" s="1304"/>
      <c r="CG66" s="1304"/>
      <c r="CH66" s="1304"/>
      <c r="CI66" s="1304"/>
      <c r="CJ66" s="1304"/>
      <c r="CK66" s="1304"/>
      <c r="CL66" s="1304"/>
      <c r="CM66" s="1304"/>
      <c r="CN66" s="1304"/>
      <c r="CO66" s="1304"/>
      <c r="CP66" s="1304"/>
      <c r="CQ66" s="1304"/>
      <c r="CR66" s="1304"/>
      <c r="CS66" s="1304"/>
      <c r="CT66" s="1304"/>
      <c r="CU66" s="1304"/>
      <c r="CV66" s="1304"/>
      <c r="CW66" s="1304"/>
      <c r="CX66" s="1304"/>
      <c r="CY66" s="1304"/>
      <c r="CZ66" s="1304"/>
      <c r="DA66" s="1304"/>
      <c r="DB66" s="1304"/>
      <c r="DC66" s="1303"/>
    </row>
    <row r="67" spans="2:107" ht="13.5" x14ac:dyDescent="0.15">
      <c r="B67" s="1273"/>
      <c r="AN67" s="1305"/>
      <c r="AO67" s="1304"/>
      <c r="AP67" s="1304"/>
      <c r="AQ67" s="1304"/>
      <c r="AR67" s="1304"/>
      <c r="AS67" s="1304"/>
      <c r="AT67" s="1304"/>
      <c r="AU67" s="1304"/>
      <c r="AV67" s="1304"/>
      <c r="AW67" s="1304"/>
      <c r="AX67" s="1304"/>
      <c r="AY67" s="1304"/>
      <c r="AZ67" s="1304"/>
      <c r="BA67" s="1304"/>
      <c r="BB67" s="1304"/>
      <c r="BC67" s="1304"/>
      <c r="BD67" s="1304"/>
      <c r="BE67" s="1304"/>
      <c r="BF67" s="1304"/>
      <c r="BG67" s="1304"/>
      <c r="BH67" s="1304"/>
      <c r="BI67" s="1304"/>
      <c r="BJ67" s="1304"/>
      <c r="BK67" s="1304"/>
      <c r="BL67" s="1304"/>
      <c r="BM67" s="1304"/>
      <c r="BN67" s="1304"/>
      <c r="BO67" s="1304"/>
      <c r="BP67" s="1304"/>
      <c r="BQ67" s="1304"/>
      <c r="BR67" s="1304"/>
      <c r="BS67" s="1304"/>
      <c r="BT67" s="1304"/>
      <c r="BU67" s="1304"/>
      <c r="BV67" s="1304"/>
      <c r="BW67" s="1304"/>
      <c r="BX67" s="1304"/>
      <c r="BY67" s="1304"/>
      <c r="BZ67" s="1304"/>
      <c r="CA67" s="1304"/>
      <c r="CB67" s="1304"/>
      <c r="CC67" s="1304"/>
      <c r="CD67" s="1304"/>
      <c r="CE67" s="1304"/>
      <c r="CF67" s="1304"/>
      <c r="CG67" s="1304"/>
      <c r="CH67" s="1304"/>
      <c r="CI67" s="1304"/>
      <c r="CJ67" s="1304"/>
      <c r="CK67" s="1304"/>
      <c r="CL67" s="1304"/>
      <c r="CM67" s="1304"/>
      <c r="CN67" s="1304"/>
      <c r="CO67" s="1304"/>
      <c r="CP67" s="1304"/>
      <c r="CQ67" s="1304"/>
      <c r="CR67" s="1304"/>
      <c r="CS67" s="1304"/>
      <c r="CT67" s="1304"/>
      <c r="CU67" s="1304"/>
      <c r="CV67" s="1304"/>
      <c r="CW67" s="1304"/>
      <c r="CX67" s="1304"/>
      <c r="CY67" s="1304"/>
      <c r="CZ67" s="1304"/>
      <c r="DA67" s="1304"/>
      <c r="DB67" s="1304"/>
      <c r="DC67" s="1303"/>
    </row>
    <row r="68" spans="2:107" ht="13.5" x14ac:dyDescent="0.15">
      <c r="B68" s="1273"/>
      <c r="AN68" s="1305"/>
      <c r="AO68" s="1304"/>
      <c r="AP68" s="1304"/>
      <c r="AQ68" s="1304"/>
      <c r="AR68" s="1304"/>
      <c r="AS68" s="1304"/>
      <c r="AT68" s="1304"/>
      <c r="AU68" s="1304"/>
      <c r="AV68" s="1304"/>
      <c r="AW68" s="1304"/>
      <c r="AX68" s="1304"/>
      <c r="AY68" s="1304"/>
      <c r="AZ68" s="1304"/>
      <c r="BA68" s="1304"/>
      <c r="BB68" s="1304"/>
      <c r="BC68" s="1304"/>
      <c r="BD68" s="1304"/>
      <c r="BE68" s="1304"/>
      <c r="BF68" s="1304"/>
      <c r="BG68" s="1304"/>
      <c r="BH68" s="1304"/>
      <c r="BI68" s="1304"/>
      <c r="BJ68" s="1304"/>
      <c r="BK68" s="1304"/>
      <c r="BL68" s="1304"/>
      <c r="BM68" s="1304"/>
      <c r="BN68" s="1304"/>
      <c r="BO68" s="1304"/>
      <c r="BP68" s="1304"/>
      <c r="BQ68" s="1304"/>
      <c r="BR68" s="1304"/>
      <c r="BS68" s="1304"/>
      <c r="BT68" s="1304"/>
      <c r="BU68" s="1304"/>
      <c r="BV68" s="1304"/>
      <c r="BW68" s="1304"/>
      <c r="BX68" s="1304"/>
      <c r="BY68" s="1304"/>
      <c r="BZ68" s="1304"/>
      <c r="CA68" s="1304"/>
      <c r="CB68" s="1304"/>
      <c r="CC68" s="1304"/>
      <c r="CD68" s="1304"/>
      <c r="CE68" s="1304"/>
      <c r="CF68" s="1304"/>
      <c r="CG68" s="1304"/>
      <c r="CH68" s="1304"/>
      <c r="CI68" s="1304"/>
      <c r="CJ68" s="1304"/>
      <c r="CK68" s="1304"/>
      <c r="CL68" s="1304"/>
      <c r="CM68" s="1304"/>
      <c r="CN68" s="1304"/>
      <c r="CO68" s="1304"/>
      <c r="CP68" s="1304"/>
      <c r="CQ68" s="1304"/>
      <c r="CR68" s="1304"/>
      <c r="CS68" s="1304"/>
      <c r="CT68" s="1304"/>
      <c r="CU68" s="1304"/>
      <c r="CV68" s="1304"/>
      <c r="CW68" s="1304"/>
      <c r="CX68" s="1304"/>
      <c r="CY68" s="1304"/>
      <c r="CZ68" s="1304"/>
      <c r="DA68" s="1304"/>
      <c r="DB68" s="1304"/>
      <c r="DC68" s="1303"/>
    </row>
    <row r="69" spans="2:107" ht="13.5" x14ac:dyDescent="0.15">
      <c r="B69" s="1273"/>
      <c r="AN69" s="1302"/>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0"/>
    </row>
    <row r="70" spans="2:107" ht="13.5" x14ac:dyDescent="0.15">
      <c r="B70" s="1273"/>
      <c r="H70" s="1299"/>
      <c r="I70" s="1299"/>
      <c r="J70" s="1297"/>
      <c r="K70" s="1297"/>
      <c r="L70" s="1296"/>
      <c r="M70" s="1297"/>
      <c r="N70" s="1296"/>
      <c r="AN70" s="1287"/>
      <c r="AO70" s="1287"/>
      <c r="AP70" s="1287"/>
      <c r="AZ70" s="1287"/>
      <c r="BA70" s="1287"/>
      <c r="BB70" s="1287"/>
      <c r="BL70" s="1287"/>
      <c r="BM70" s="1287"/>
      <c r="BN70" s="1287"/>
      <c r="BX70" s="1287"/>
      <c r="BY70" s="1287"/>
      <c r="BZ70" s="1287"/>
      <c r="CJ70" s="1287"/>
      <c r="CK70" s="1287"/>
      <c r="CL70" s="1287"/>
      <c r="CV70" s="1287"/>
      <c r="CW70" s="1287"/>
      <c r="CX70" s="1287"/>
    </row>
    <row r="71" spans="2:107" ht="13.5" x14ac:dyDescent="0.15">
      <c r="B71" s="1273"/>
      <c r="G71" s="1295"/>
      <c r="I71" s="1298"/>
      <c r="J71" s="1297"/>
      <c r="K71" s="1297"/>
      <c r="L71" s="1296"/>
      <c r="M71" s="1297"/>
      <c r="N71" s="1296"/>
      <c r="AM71" s="1295"/>
      <c r="AN71" s="1272" t="s">
        <v>608</v>
      </c>
    </row>
    <row r="72" spans="2:107" ht="13.5" x14ac:dyDescent="0.15">
      <c r="B72" s="1273"/>
      <c r="G72" s="1285"/>
      <c r="H72" s="1285"/>
      <c r="I72" s="1285"/>
      <c r="J72" s="1285"/>
      <c r="K72" s="1294"/>
      <c r="L72" s="1294"/>
      <c r="M72" s="1293"/>
      <c r="N72" s="1293"/>
      <c r="AN72" s="1292"/>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0"/>
      <c r="BP72" s="1282" t="s">
        <v>553</v>
      </c>
      <c r="BQ72" s="1282"/>
      <c r="BR72" s="1282"/>
      <c r="BS72" s="1282"/>
      <c r="BT72" s="1282"/>
      <c r="BU72" s="1282"/>
      <c r="BV72" s="1282"/>
      <c r="BW72" s="1282"/>
      <c r="BX72" s="1282" t="s">
        <v>554</v>
      </c>
      <c r="BY72" s="1282"/>
      <c r="BZ72" s="1282"/>
      <c r="CA72" s="1282"/>
      <c r="CB72" s="1282"/>
      <c r="CC72" s="1282"/>
      <c r="CD72" s="1282"/>
      <c r="CE72" s="1282"/>
      <c r="CF72" s="1282" t="s">
        <v>555</v>
      </c>
      <c r="CG72" s="1282"/>
      <c r="CH72" s="1282"/>
      <c r="CI72" s="1282"/>
      <c r="CJ72" s="1282"/>
      <c r="CK72" s="1282"/>
      <c r="CL72" s="1282"/>
      <c r="CM72" s="1282"/>
      <c r="CN72" s="1282" t="s">
        <v>556</v>
      </c>
      <c r="CO72" s="1282"/>
      <c r="CP72" s="1282"/>
      <c r="CQ72" s="1282"/>
      <c r="CR72" s="1282"/>
      <c r="CS72" s="1282"/>
      <c r="CT72" s="1282"/>
      <c r="CU72" s="1282"/>
      <c r="CV72" s="1282" t="s">
        <v>557</v>
      </c>
      <c r="CW72" s="1282"/>
      <c r="CX72" s="1282"/>
      <c r="CY72" s="1282"/>
      <c r="CZ72" s="1282"/>
      <c r="DA72" s="1282"/>
      <c r="DB72" s="1282"/>
      <c r="DC72" s="1282"/>
    </row>
    <row r="73" spans="2:107" ht="13.5" x14ac:dyDescent="0.15">
      <c r="B73" s="1273"/>
      <c r="G73" s="1289"/>
      <c r="H73" s="1289"/>
      <c r="I73" s="1289"/>
      <c r="J73" s="1289"/>
      <c r="K73" s="1286"/>
      <c r="L73" s="1286"/>
      <c r="M73" s="1286"/>
      <c r="N73" s="1286"/>
      <c r="AM73" s="1287"/>
      <c r="AN73" s="1281" t="s">
        <v>607</v>
      </c>
      <c r="AO73" s="1281"/>
      <c r="AP73" s="1281"/>
      <c r="AQ73" s="1281"/>
      <c r="AR73" s="1281"/>
      <c r="AS73" s="1281"/>
      <c r="AT73" s="1281"/>
      <c r="AU73" s="1281"/>
      <c r="AV73" s="1281"/>
      <c r="AW73" s="1281"/>
      <c r="AX73" s="1281"/>
      <c r="AY73" s="1281"/>
      <c r="AZ73" s="1281"/>
      <c r="BA73" s="1281"/>
      <c r="BB73" s="1281" t="s">
        <v>605</v>
      </c>
      <c r="BC73" s="1281"/>
      <c r="BD73" s="1281"/>
      <c r="BE73" s="1281"/>
      <c r="BF73" s="1281"/>
      <c r="BG73" s="1281"/>
      <c r="BH73" s="1281"/>
      <c r="BI73" s="1281"/>
      <c r="BJ73" s="1281"/>
      <c r="BK73" s="1281"/>
      <c r="BL73" s="1281"/>
      <c r="BM73" s="1281"/>
      <c r="BN73" s="1281"/>
      <c r="BO73" s="1281"/>
      <c r="BP73" s="1280">
        <v>65.8</v>
      </c>
      <c r="BQ73" s="1280"/>
      <c r="BR73" s="1280"/>
      <c r="BS73" s="1280"/>
      <c r="BT73" s="1280"/>
      <c r="BU73" s="1280"/>
      <c r="BV73" s="1280"/>
      <c r="BW73" s="1280"/>
      <c r="BX73" s="1280">
        <v>73.900000000000006</v>
      </c>
      <c r="BY73" s="1280"/>
      <c r="BZ73" s="1280"/>
      <c r="CA73" s="1280"/>
      <c r="CB73" s="1280"/>
      <c r="CC73" s="1280"/>
      <c r="CD73" s="1280"/>
      <c r="CE73" s="1280"/>
      <c r="CF73" s="1280">
        <v>79.900000000000006</v>
      </c>
      <c r="CG73" s="1280"/>
      <c r="CH73" s="1280"/>
      <c r="CI73" s="1280"/>
      <c r="CJ73" s="1280"/>
      <c r="CK73" s="1280"/>
      <c r="CL73" s="1280"/>
      <c r="CM73" s="1280"/>
      <c r="CN73" s="1280">
        <v>86.1</v>
      </c>
      <c r="CO73" s="1280"/>
      <c r="CP73" s="1280"/>
      <c r="CQ73" s="1280"/>
      <c r="CR73" s="1280"/>
      <c r="CS73" s="1280"/>
      <c r="CT73" s="1280"/>
      <c r="CU73" s="1280"/>
      <c r="CV73" s="1280">
        <v>79</v>
      </c>
      <c r="CW73" s="1280"/>
      <c r="CX73" s="1280"/>
      <c r="CY73" s="1280"/>
      <c r="CZ73" s="1280"/>
      <c r="DA73" s="1280"/>
      <c r="DB73" s="1280"/>
      <c r="DC73" s="1280"/>
    </row>
    <row r="74" spans="2:107" ht="13.5" x14ac:dyDescent="0.15">
      <c r="B74" s="1273"/>
      <c r="G74" s="1289"/>
      <c r="H74" s="1289"/>
      <c r="I74" s="1289"/>
      <c r="J74" s="1289"/>
      <c r="K74" s="1286"/>
      <c r="L74" s="1286"/>
      <c r="M74" s="1286"/>
      <c r="N74" s="1286"/>
      <c r="AM74" s="1287"/>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5" x14ac:dyDescent="0.15">
      <c r="B75" s="1273"/>
      <c r="G75" s="1289"/>
      <c r="H75" s="1289"/>
      <c r="I75" s="1285"/>
      <c r="J75" s="1285"/>
      <c r="K75" s="1288"/>
      <c r="L75" s="1288"/>
      <c r="M75" s="1288"/>
      <c r="N75" s="1288"/>
      <c r="AM75" s="1287"/>
      <c r="AN75" s="1281"/>
      <c r="AO75" s="1281"/>
      <c r="AP75" s="1281"/>
      <c r="AQ75" s="1281"/>
      <c r="AR75" s="1281"/>
      <c r="AS75" s="1281"/>
      <c r="AT75" s="1281"/>
      <c r="AU75" s="1281"/>
      <c r="AV75" s="1281"/>
      <c r="AW75" s="1281"/>
      <c r="AX75" s="1281"/>
      <c r="AY75" s="1281"/>
      <c r="AZ75" s="1281"/>
      <c r="BA75" s="1281"/>
      <c r="BB75" s="1281" t="s">
        <v>604</v>
      </c>
      <c r="BC75" s="1281"/>
      <c r="BD75" s="1281"/>
      <c r="BE75" s="1281"/>
      <c r="BF75" s="1281"/>
      <c r="BG75" s="1281"/>
      <c r="BH75" s="1281"/>
      <c r="BI75" s="1281"/>
      <c r="BJ75" s="1281"/>
      <c r="BK75" s="1281"/>
      <c r="BL75" s="1281"/>
      <c r="BM75" s="1281"/>
      <c r="BN75" s="1281"/>
      <c r="BO75" s="1281"/>
      <c r="BP75" s="1280">
        <v>7.9</v>
      </c>
      <c r="BQ75" s="1280"/>
      <c r="BR75" s="1280"/>
      <c r="BS75" s="1280"/>
      <c r="BT75" s="1280"/>
      <c r="BU75" s="1280"/>
      <c r="BV75" s="1280"/>
      <c r="BW75" s="1280"/>
      <c r="BX75" s="1280">
        <v>7.8</v>
      </c>
      <c r="BY75" s="1280"/>
      <c r="BZ75" s="1280"/>
      <c r="CA75" s="1280"/>
      <c r="CB75" s="1280"/>
      <c r="CC75" s="1280"/>
      <c r="CD75" s="1280"/>
      <c r="CE75" s="1280"/>
      <c r="CF75" s="1280">
        <v>7.6</v>
      </c>
      <c r="CG75" s="1280"/>
      <c r="CH75" s="1280"/>
      <c r="CI75" s="1280"/>
      <c r="CJ75" s="1280"/>
      <c r="CK75" s="1280"/>
      <c r="CL75" s="1280"/>
      <c r="CM75" s="1280"/>
      <c r="CN75" s="1280">
        <v>8.1999999999999993</v>
      </c>
      <c r="CO75" s="1280"/>
      <c r="CP75" s="1280"/>
      <c r="CQ75" s="1280"/>
      <c r="CR75" s="1280"/>
      <c r="CS75" s="1280"/>
      <c r="CT75" s="1280"/>
      <c r="CU75" s="1280"/>
      <c r="CV75" s="1280">
        <v>8.6</v>
      </c>
      <c r="CW75" s="1280"/>
      <c r="CX75" s="1280"/>
      <c r="CY75" s="1280"/>
      <c r="CZ75" s="1280"/>
      <c r="DA75" s="1280"/>
      <c r="DB75" s="1280"/>
      <c r="DC75" s="1280"/>
    </row>
    <row r="76" spans="2:107" ht="13.5" x14ac:dyDescent="0.15">
      <c r="B76" s="1273"/>
      <c r="G76" s="1289"/>
      <c r="H76" s="1289"/>
      <c r="I76" s="1285"/>
      <c r="J76" s="1285"/>
      <c r="K76" s="1288"/>
      <c r="L76" s="1288"/>
      <c r="M76" s="1288"/>
      <c r="N76" s="1288"/>
      <c r="AM76" s="1287"/>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5" x14ac:dyDescent="0.15">
      <c r="B77" s="1273"/>
      <c r="G77" s="1285"/>
      <c r="H77" s="1285"/>
      <c r="I77" s="1285"/>
      <c r="J77" s="1285"/>
      <c r="K77" s="1286"/>
      <c r="L77" s="1286"/>
      <c r="M77" s="1286"/>
      <c r="N77" s="1286"/>
      <c r="AN77" s="1282" t="s">
        <v>606</v>
      </c>
      <c r="AO77" s="1282"/>
      <c r="AP77" s="1282"/>
      <c r="AQ77" s="1282"/>
      <c r="AR77" s="1282"/>
      <c r="AS77" s="1282"/>
      <c r="AT77" s="1282"/>
      <c r="AU77" s="1282"/>
      <c r="AV77" s="1282"/>
      <c r="AW77" s="1282"/>
      <c r="AX77" s="1282"/>
      <c r="AY77" s="1282"/>
      <c r="AZ77" s="1282"/>
      <c r="BA77" s="1282"/>
      <c r="BB77" s="1281" t="s">
        <v>605</v>
      </c>
      <c r="BC77" s="1281"/>
      <c r="BD77" s="1281"/>
      <c r="BE77" s="1281"/>
      <c r="BF77" s="1281"/>
      <c r="BG77" s="1281"/>
      <c r="BH77" s="1281"/>
      <c r="BI77" s="1281"/>
      <c r="BJ77" s="1281"/>
      <c r="BK77" s="1281"/>
      <c r="BL77" s="1281"/>
      <c r="BM77" s="1281"/>
      <c r="BN77" s="1281"/>
      <c r="BO77" s="1281"/>
      <c r="BP77" s="1280">
        <v>54.6</v>
      </c>
      <c r="BQ77" s="1280"/>
      <c r="BR77" s="1280"/>
      <c r="BS77" s="1280"/>
      <c r="BT77" s="1280"/>
      <c r="BU77" s="1280"/>
      <c r="BV77" s="1280"/>
      <c r="BW77" s="1280"/>
      <c r="BX77" s="1280">
        <v>53.2</v>
      </c>
      <c r="BY77" s="1280"/>
      <c r="BZ77" s="1280"/>
      <c r="CA77" s="1280"/>
      <c r="CB77" s="1280"/>
      <c r="CC77" s="1280"/>
      <c r="CD77" s="1280"/>
      <c r="CE77" s="1280"/>
      <c r="CF77" s="1280">
        <v>47.9</v>
      </c>
      <c r="CG77" s="1280"/>
      <c r="CH77" s="1280"/>
      <c r="CI77" s="1280"/>
      <c r="CJ77" s="1280"/>
      <c r="CK77" s="1280"/>
      <c r="CL77" s="1280"/>
      <c r="CM77" s="1280"/>
      <c r="CN77" s="1280">
        <v>49</v>
      </c>
      <c r="CO77" s="1280"/>
      <c r="CP77" s="1280"/>
      <c r="CQ77" s="1280"/>
      <c r="CR77" s="1280"/>
      <c r="CS77" s="1280"/>
      <c r="CT77" s="1280"/>
      <c r="CU77" s="1280"/>
      <c r="CV77" s="1280">
        <v>41.3</v>
      </c>
      <c r="CW77" s="1280"/>
      <c r="CX77" s="1280"/>
      <c r="CY77" s="1280"/>
      <c r="CZ77" s="1280"/>
      <c r="DA77" s="1280"/>
      <c r="DB77" s="1280"/>
      <c r="DC77" s="1280"/>
    </row>
    <row r="78" spans="2:107" ht="13.5" x14ac:dyDescent="0.15">
      <c r="B78" s="1273"/>
      <c r="G78" s="1285"/>
      <c r="H78" s="1285"/>
      <c r="I78" s="1285"/>
      <c r="J78" s="1285"/>
      <c r="K78" s="1286"/>
      <c r="L78" s="1286"/>
      <c r="M78" s="1286"/>
      <c r="N78" s="1286"/>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5" x14ac:dyDescent="0.15">
      <c r="B79" s="1273"/>
      <c r="G79" s="1285"/>
      <c r="H79" s="1285"/>
      <c r="I79" s="1284"/>
      <c r="J79" s="1284"/>
      <c r="K79" s="1283"/>
      <c r="L79" s="1283"/>
      <c r="M79" s="1283"/>
      <c r="N79" s="1283"/>
      <c r="AN79" s="1282"/>
      <c r="AO79" s="1282"/>
      <c r="AP79" s="1282"/>
      <c r="AQ79" s="1282"/>
      <c r="AR79" s="1282"/>
      <c r="AS79" s="1282"/>
      <c r="AT79" s="1282"/>
      <c r="AU79" s="1282"/>
      <c r="AV79" s="1282"/>
      <c r="AW79" s="1282"/>
      <c r="AX79" s="1282"/>
      <c r="AY79" s="1282"/>
      <c r="AZ79" s="1282"/>
      <c r="BA79" s="1282"/>
      <c r="BB79" s="1281" t="s">
        <v>604</v>
      </c>
      <c r="BC79" s="1281"/>
      <c r="BD79" s="1281"/>
      <c r="BE79" s="1281"/>
      <c r="BF79" s="1281"/>
      <c r="BG79" s="1281"/>
      <c r="BH79" s="1281"/>
      <c r="BI79" s="1281"/>
      <c r="BJ79" s="1281"/>
      <c r="BK79" s="1281"/>
      <c r="BL79" s="1281"/>
      <c r="BM79" s="1281"/>
      <c r="BN79" s="1281"/>
      <c r="BO79" s="1281"/>
      <c r="BP79" s="1280">
        <v>10</v>
      </c>
      <c r="BQ79" s="1280"/>
      <c r="BR79" s="1280"/>
      <c r="BS79" s="1280"/>
      <c r="BT79" s="1280"/>
      <c r="BU79" s="1280"/>
      <c r="BV79" s="1280"/>
      <c r="BW79" s="1280"/>
      <c r="BX79" s="1280">
        <v>9.8000000000000007</v>
      </c>
      <c r="BY79" s="1280"/>
      <c r="BZ79" s="1280"/>
      <c r="CA79" s="1280"/>
      <c r="CB79" s="1280"/>
      <c r="CC79" s="1280"/>
      <c r="CD79" s="1280"/>
      <c r="CE79" s="1280"/>
      <c r="CF79" s="1280">
        <v>9.6</v>
      </c>
      <c r="CG79" s="1280"/>
      <c r="CH79" s="1280"/>
      <c r="CI79" s="1280"/>
      <c r="CJ79" s="1280"/>
      <c r="CK79" s="1280"/>
      <c r="CL79" s="1280"/>
      <c r="CM79" s="1280"/>
      <c r="CN79" s="1280">
        <v>9.5</v>
      </c>
      <c r="CO79" s="1280"/>
      <c r="CP79" s="1280"/>
      <c r="CQ79" s="1280"/>
      <c r="CR79" s="1280"/>
      <c r="CS79" s="1280"/>
      <c r="CT79" s="1280"/>
      <c r="CU79" s="1280"/>
      <c r="CV79" s="1280">
        <v>9.1999999999999993</v>
      </c>
      <c r="CW79" s="1280"/>
      <c r="CX79" s="1280"/>
      <c r="CY79" s="1280"/>
      <c r="CZ79" s="1280"/>
      <c r="DA79" s="1280"/>
      <c r="DB79" s="1280"/>
      <c r="DC79" s="1280"/>
    </row>
    <row r="80" spans="2:107" ht="13.5" x14ac:dyDescent="0.15">
      <c r="B80" s="1273"/>
      <c r="G80" s="1285"/>
      <c r="H80" s="1285"/>
      <c r="I80" s="1284"/>
      <c r="J80" s="1284"/>
      <c r="K80" s="1283"/>
      <c r="L80" s="1283"/>
      <c r="M80" s="1283"/>
      <c r="N80" s="1283"/>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5" x14ac:dyDescent="0.15">
      <c r="B81" s="1273"/>
    </row>
    <row r="82" spans="2:109" ht="17.25" x14ac:dyDescent="0.15">
      <c r="B82" s="1273"/>
      <c r="K82" s="1279"/>
      <c r="L82" s="1279"/>
      <c r="M82" s="1279"/>
      <c r="N82" s="1279"/>
      <c r="AQ82" s="1279"/>
      <c r="AR82" s="1279"/>
      <c r="AS82" s="1279"/>
      <c r="AT82" s="1279"/>
      <c r="BC82" s="1279"/>
      <c r="BD82" s="1279"/>
      <c r="BE82" s="1279"/>
      <c r="BF82" s="1279"/>
      <c r="BO82" s="1279"/>
      <c r="BP82" s="1279"/>
      <c r="BQ82" s="1279"/>
      <c r="BR82" s="1279"/>
      <c r="CA82" s="1279"/>
      <c r="CB82" s="1279"/>
      <c r="CC82" s="1279"/>
      <c r="CD82" s="1279"/>
      <c r="CM82" s="1279"/>
      <c r="CN82" s="1279"/>
      <c r="CO82" s="1279"/>
      <c r="CP82" s="1279"/>
      <c r="CY82" s="1279"/>
      <c r="CZ82" s="1279"/>
      <c r="DA82" s="1279"/>
      <c r="DB82" s="1279"/>
      <c r="DC82" s="1279"/>
    </row>
    <row r="83" spans="2:109" ht="13.5" x14ac:dyDescent="0.15">
      <c r="B83" s="1278"/>
      <c r="C83" s="1277"/>
      <c r="D83" s="1277"/>
      <c r="E83" s="1277"/>
      <c r="F83" s="1277"/>
      <c r="G83" s="1277"/>
      <c r="H83" s="1277"/>
      <c r="I83" s="1277"/>
      <c r="J83" s="1277"/>
      <c r="K83" s="1277"/>
      <c r="L83" s="1277"/>
      <c r="M83" s="1277"/>
      <c r="N83" s="1277"/>
      <c r="O83" s="1277"/>
      <c r="P83" s="1277"/>
      <c r="Q83" s="1277"/>
      <c r="R83" s="1277"/>
      <c r="S83" s="1277"/>
      <c r="T83" s="1277"/>
      <c r="U83" s="1277"/>
      <c r="V83" s="1277"/>
      <c r="W83" s="1277"/>
      <c r="X83" s="1277"/>
      <c r="Y83" s="1277"/>
      <c r="Z83" s="1277"/>
      <c r="AA83" s="1277"/>
      <c r="AB83" s="1277"/>
      <c r="AC83" s="1277"/>
      <c r="AD83" s="1277"/>
      <c r="AE83" s="1277"/>
      <c r="AF83" s="1277"/>
      <c r="AG83" s="1277"/>
      <c r="AH83" s="1277"/>
      <c r="AI83" s="1277"/>
      <c r="AJ83" s="1277"/>
      <c r="AK83" s="1277"/>
      <c r="AL83" s="1277"/>
      <c r="AM83" s="1277"/>
      <c r="AN83" s="1277"/>
      <c r="AO83" s="1277"/>
      <c r="AP83" s="1277"/>
      <c r="AQ83" s="1277"/>
      <c r="AR83" s="1277"/>
      <c r="AS83" s="1277"/>
      <c r="AT83" s="1277"/>
      <c r="AU83" s="1277"/>
      <c r="AV83" s="1277"/>
      <c r="AW83" s="1277"/>
      <c r="AX83" s="1277"/>
      <c r="AY83" s="1277"/>
      <c r="AZ83" s="1277"/>
      <c r="BA83" s="1277"/>
      <c r="BB83" s="1277"/>
      <c r="BC83" s="1277"/>
      <c r="BD83" s="1277"/>
      <c r="BE83" s="1277"/>
      <c r="BF83" s="1277"/>
      <c r="BG83" s="1277"/>
      <c r="BH83" s="1277"/>
      <c r="BI83" s="1277"/>
      <c r="BJ83" s="1277"/>
      <c r="BK83" s="1277"/>
      <c r="BL83" s="1277"/>
      <c r="BM83" s="1277"/>
      <c r="BN83" s="1277"/>
      <c r="BO83" s="1277"/>
      <c r="BP83" s="1277"/>
      <c r="BQ83" s="1277"/>
      <c r="BR83" s="1277"/>
      <c r="BS83" s="1277"/>
      <c r="BT83" s="1277"/>
      <c r="BU83" s="1277"/>
      <c r="BV83" s="1277"/>
      <c r="BW83" s="1277"/>
      <c r="BX83" s="1277"/>
      <c r="BY83" s="1277"/>
      <c r="BZ83" s="1277"/>
      <c r="CA83" s="1277"/>
      <c r="CB83" s="1277"/>
      <c r="CC83" s="1277"/>
      <c r="CD83" s="1277"/>
      <c r="CE83" s="1277"/>
      <c r="CF83" s="1277"/>
      <c r="CG83" s="1277"/>
      <c r="CH83" s="1277"/>
      <c r="CI83" s="1277"/>
      <c r="CJ83" s="1277"/>
      <c r="CK83" s="1277"/>
      <c r="CL83" s="1277"/>
      <c r="CM83" s="1277"/>
      <c r="CN83" s="1277"/>
      <c r="CO83" s="1277"/>
      <c r="CP83" s="1277"/>
      <c r="CQ83" s="1277"/>
      <c r="CR83" s="1277"/>
      <c r="CS83" s="1277"/>
      <c r="CT83" s="1277"/>
      <c r="CU83" s="1277"/>
      <c r="CV83" s="1277"/>
      <c r="CW83" s="1277"/>
      <c r="CX83" s="1277"/>
      <c r="CY83" s="1277"/>
      <c r="CZ83" s="1277"/>
      <c r="DA83" s="1277"/>
      <c r="DB83" s="1277"/>
      <c r="DC83" s="1277"/>
      <c r="DD83" s="1276"/>
    </row>
    <row r="84" spans="2:109" ht="13.5" x14ac:dyDescent="0.15">
      <c r="DD84" s="1272"/>
      <c r="DE84" s="1272"/>
    </row>
    <row r="85" spans="2:109" ht="13.5" x14ac:dyDescent="0.15">
      <c r="DD85" s="1272"/>
      <c r="DE85" s="1272"/>
    </row>
    <row r="86" spans="2:109" ht="13.5" hidden="1" x14ac:dyDescent="0.15">
      <c r="DD86" s="1272"/>
      <c r="DE86" s="1272"/>
    </row>
    <row r="87" spans="2:109" ht="13.5" hidden="1" x14ac:dyDescent="0.15">
      <c r="K87" s="1275"/>
      <c r="AQ87" s="1275"/>
      <c r="BC87" s="1275"/>
      <c r="BO87" s="1275"/>
      <c r="CA87" s="1275"/>
      <c r="CM87" s="1275"/>
      <c r="CY87" s="1275"/>
      <c r="DD87" s="1272"/>
      <c r="DE87" s="1272"/>
    </row>
    <row r="88" spans="2:109" ht="13.5" hidden="1" x14ac:dyDescent="0.15">
      <c r="DD88" s="1272"/>
      <c r="DE88" s="1272"/>
    </row>
    <row r="89" spans="2:109" ht="13.5" hidden="1" x14ac:dyDescent="0.15">
      <c r="DD89" s="1272"/>
      <c r="DE89" s="1272"/>
    </row>
    <row r="90" spans="2:109" ht="13.5" hidden="1" x14ac:dyDescent="0.15">
      <c r="DD90" s="1272"/>
      <c r="DE90" s="1272"/>
    </row>
    <row r="91" spans="2:109" ht="13.5" hidden="1" x14ac:dyDescent="0.15">
      <c r="DD91" s="1272"/>
      <c r="DE91" s="1272"/>
    </row>
    <row r="92" spans="2:109" ht="13.5" hidden="1" customHeight="1" x14ac:dyDescent="0.15">
      <c r="DD92" s="1272"/>
      <c r="DE92" s="1272"/>
    </row>
    <row r="93" spans="2:109" ht="13.5" hidden="1" customHeight="1" x14ac:dyDescent="0.15">
      <c r="DD93" s="1272"/>
      <c r="DE93" s="1272"/>
    </row>
    <row r="94" spans="2:109" ht="13.5" hidden="1" customHeight="1" x14ac:dyDescent="0.15">
      <c r="DD94" s="1272"/>
      <c r="DE94" s="1272"/>
    </row>
    <row r="95" spans="2:109" ht="13.5" hidden="1" customHeight="1" x14ac:dyDescent="0.15">
      <c r="DD95" s="1272"/>
      <c r="DE95" s="1272"/>
    </row>
    <row r="96" spans="2:109" ht="13.5" hidden="1" customHeight="1" x14ac:dyDescent="0.15">
      <c r="DD96" s="1272"/>
      <c r="DE96" s="1272"/>
    </row>
    <row r="97" s="1272" customFormat="1" ht="13.5" hidden="1" customHeight="1" x14ac:dyDescent="0.15"/>
    <row r="98" s="1272" customFormat="1" ht="13.5" hidden="1" customHeight="1" x14ac:dyDescent="0.15"/>
    <row r="99" s="1272" customFormat="1" ht="13.5" hidden="1" customHeight="1" x14ac:dyDescent="0.15"/>
    <row r="100" s="1272" customFormat="1" ht="13.5" hidden="1" customHeight="1" x14ac:dyDescent="0.15"/>
    <row r="101" s="1272" customFormat="1" ht="13.5" hidden="1" customHeight="1" x14ac:dyDescent="0.15"/>
    <row r="102" s="1272" customFormat="1" ht="13.5" hidden="1" customHeight="1" x14ac:dyDescent="0.15"/>
    <row r="103" s="1272" customFormat="1" ht="13.5" hidden="1" customHeight="1" x14ac:dyDescent="0.15"/>
    <row r="104" s="1272" customFormat="1" ht="13.5" hidden="1" customHeight="1" x14ac:dyDescent="0.15"/>
    <row r="105" s="1272" customFormat="1" ht="13.5" hidden="1" customHeight="1" x14ac:dyDescent="0.15"/>
    <row r="106" s="1272" customFormat="1" ht="13.5" hidden="1" customHeight="1" x14ac:dyDescent="0.15"/>
    <row r="107" s="1272" customFormat="1" ht="13.5" hidden="1" customHeight="1" x14ac:dyDescent="0.15"/>
    <row r="108" s="1272" customFormat="1" ht="13.5" hidden="1" customHeight="1" x14ac:dyDescent="0.15"/>
    <row r="109" s="1272" customFormat="1" ht="13.5" hidden="1" customHeight="1" x14ac:dyDescent="0.15"/>
    <row r="110" s="1272" customFormat="1" ht="13.5" hidden="1" customHeight="1" x14ac:dyDescent="0.15"/>
    <row r="111" s="1272" customFormat="1" ht="13.5" hidden="1" customHeight="1" x14ac:dyDescent="0.15"/>
    <row r="112" s="1272" customFormat="1" ht="13.5" hidden="1" customHeight="1" x14ac:dyDescent="0.15"/>
    <row r="113" s="1272" customFormat="1" ht="13.5" hidden="1" customHeight="1" x14ac:dyDescent="0.15"/>
    <row r="114" s="1272" customFormat="1" ht="13.5" hidden="1" customHeight="1" x14ac:dyDescent="0.15"/>
    <row r="115" s="1272" customFormat="1" ht="13.5" hidden="1" customHeight="1" x14ac:dyDescent="0.15"/>
    <row r="116" s="1272" customFormat="1" ht="13.5" hidden="1" customHeight="1" x14ac:dyDescent="0.15"/>
    <row r="117" s="1272" customFormat="1" ht="13.5" hidden="1" customHeight="1" x14ac:dyDescent="0.15"/>
    <row r="118" s="1272" customFormat="1" ht="13.5" hidden="1" customHeight="1" x14ac:dyDescent="0.15"/>
    <row r="119" s="1272" customFormat="1" ht="13.5" hidden="1" customHeight="1" x14ac:dyDescent="0.15"/>
    <row r="120" s="1272" customFormat="1" ht="13.5" hidden="1" customHeight="1" x14ac:dyDescent="0.15"/>
    <row r="121" s="1272" customFormat="1" ht="13.5" hidden="1" customHeight="1" x14ac:dyDescent="0.15"/>
    <row r="122" s="1272" customFormat="1" ht="13.5" hidden="1" customHeight="1" x14ac:dyDescent="0.15"/>
    <row r="123" s="1272" customFormat="1" ht="13.5" hidden="1" customHeight="1" x14ac:dyDescent="0.15"/>
    <row r="124" s="1272" customFormat="1" ht="13.5" hidden="1" customHeight="1" x14ac:dyDescent="0.15"/>
    <row r="125" s="1272" customFormat="1" ht="13.5" hidden="1" customHeight="1" x14ac:dyDescent="0.15"/>
    <row r="126" s="1272" customFormat="1" ht="13.5" hidden="1" customHeight="1" x14ac:dyDescent="0.15"/>
    <row r="127" s="1272" customFormat="1" ht="13.5" hidden="1" customHeight="1" x14ac:dyDescent="0.15"/>
    <row r="128" s="1272" customFormat="1" ht="13.5" hidden="1" customHeight="1" x14ac:dyDescent="0.15"/>
    <row r="129" s="1272" customFormat="1" ht="13.5" hidden="1" customHeight="1" x14ac:dyDescent="0.15"/>
    <row r="130" s="1272" customFormat="1" ht="13.5" hidden="1" customHeight="1" x14ac:dyDescent="0.15"/>
    <row r="131" s="1272" customFormat="1" ht="13.5" hidden="1" customHeight="1" x14ac:dyDescent="0.15"/>
    <row r="132" s="1272" customFormat="1" ht="13.5" hidden="1" customHeight="1" x14ac:dyDescent="0.15"/>
    <row r="133" s="1272" customFormat="1" ht="13.5" hidden="1" customHeight="1" x14ac:dyDescent="0.15"/>
    <row r="134" s="1272" customFormat="1" ht="13.5" hidden="1" customHeight="1" x14ac:dyDescent="0.15"/>
    <row r="135" s="1272" customFormat="1" ht="13.5" hidden="1" customHeight="1" x14ac:dyDescent="0.15"/>
    <row r="136" s="1272" customFormat="1" ht="13.5" hidden="1" customHeight="1" x14ac:dyDescent="0.15"/>
    <row r="137" s="1272" customFormat="1" ht="13.5" hidden="1" customHeight="1" x14ac:dyDescent="0.15"/>
    <row r="138" s="1272" customFormat="1" ht="13.5" hidden="1" customHeight="1" x14ac:dyDescent="0.15"/>
    <row r="139" s="1272" customFormat="1" ht="13.5" hidden="1" customHeight="1" x14ac:dyDescent="0.15"/>
    <row r="140" s="1272" customFormat="1" ht="13.5" hidden="1" customHeight="1" x14ac:dyDescent="0.15"/>
    <row r="141" s="1272" customFormat="1" ht="13.5" hidden="1" customHeight="1" x14ac:dyDescent="0.15"/>
    <row r="142" s="1272" customFormat="1" ht="13.5" hidden="1" customHeight="1" x14ac:dyDescent="0.15"/>
    <row r="143" s="1272" customFormat="1" ht="13.5" hidden="1" customHeight="1" x14ac:dyDescent="0.15"/>
    <row r="144" s="1272" customFormat="1" ht="13.5" hidden="1" customHeight="1" x14ac:dyDescent="0.15"/>
    <row r="145" s="1272" customFormat="1" ht="13.5" hidden="1" customHeight="1" x14ac:dyDescent="0.15"/>
    <row r="146" s="1272" customFormat="1" ht="13.5" hidden="1" customHeight="1" x14ac:dyDescent="0.15"/>
    <row r="147" s="1272" customFormat="1" ht="13.5" hidden="1" customHeight="1" x14ac:dyDescent="0.15"/>
    <row r="148" s="1272" customFormat="1" ht="13.5" hidden="1" customHeight="1" x14ac:dyDescent="0.15"/>
    <row r="149" s="1272" customFormat="1" ht="13.5" hidden="1" customHeight="1" x14ac:dyDescent="0.15"/>
    <row r="150" s="1272" customFormat="1" ht="13.5" hidden="1" customHeight="1" x14ac:dyDescent="0.15"/>
    <row r="151" s="1272" customFormat="1" ht="13.5" hidden="1" customHeight="1" x14ac:dyDescent="0.15"/>
    <row r="152" s="1272" customFormat="1" ht="13.5" hidden="1" customHeight="1" x14ac:dyDescent="0.15"/>
    <row r="153" s="1272" customFormat="1" ht="13.5" hidden="1" customHeight="1" x14ac:dyDescent="0.15"/>
    <row r="154" s="1272" customFormat="1" ht="13.5" hidden="1" customHeight="1" x14ac:dyDescent="0.15"/>
    <row r="155" s="1272" customFormat="1" ht="13.5" hidden="1" customHeight="1" x14ac:dyDescent="0.15"/>
    <row r="156" s="1272" customFormat="1" ht="13.5" hidden="1" customHeight="1" x14ac:dyDescent="0.15"/>
    <row r="157" s="1272" customFormat="1" ht="13.5" hidden="1" customHeight="1" x14ac:dyDescent="0.15"/>
    <row r="158" s="1272" customFormat="1" ht="13.5" hidden="1" customHeight="1" x14ac:dyDescent="0.15"/>
    <row r="159" s="1272" customFormat="1" ht="13.5" hidden="1" customHeight="1" x14ac:dyDescent="0.15"/>
    <row r="160" s="1272" customFormat="1" ht="13.5" hidden="1" customHeight="1" x14ac:dyDescent="0.15"/>
  </sheetData>
  <sheetProtection algorithmName="SHA-512" hashValue="d9M8SGoCVMcKlhpg2t18V5hu7RIZ4TkdKs1rLWsIppTSB6s8h0197+aV/F0ueZ14g1K58jxVlnG6GZ4bRdwOkQ==" saltValue="GeAzlFJDa8EAlH5q/GZiLg=="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N70" sqref="AN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Ily2PU/qPOZ3/36AlINT03RQDVpdtqQ9ic4y4xOwQteuoM/yfGg4qWcNp1YV77lxUXrDkBCkWdUwTydHI+4Amg==" saltValue="A1Bucq5hWw1THeUv34Hqh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70" sqref="AN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AhrpiXOMmm/IYVsWJLyehJgY/MgRA0dNdTW+ZEJumFhkzLoiZi9Ri5ImRiJs0aC4dF4Vi8d55rctjjf3zB7KEg==" saltValue="9vqeiKSvM59m5ae0XAtjH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34834</v>
      </c>
      <c r="E3" s="162"/>
      <c r="F3" s="163">
        <v>83280</v>
      </c>
      <c r="G3" s="164"/>
      <c r="H3" s="165"/>
    </row>
    <row r="4" spans="1:8" x14ac:dyDescent="0.15">
      <c r="A4" s="166"/>
      <c r="B4" s="167"/>
      <c r="C4" s="168"/>
      <c r="D4" s="169">
        <v>22456</v>
      </c>
      <c r="E4" s="170"/>
      <c r="F4" s="171">
        <v>43123</v>
      </c>
      <c r="G4" s="172"/>
      <c r="H4" s="173"/>
    </row>
    <row r="5" spans="1:8" x14ac:dyDescent="0.15">
      <c r="A5" s="154" t="s">
        <v>545</v>
      </c>
      <c r="B5" s="159"/>
      <c r="C5" s="160"/>
      <c r="D5" s="161">
        <v>38416</v>
      </c>
      <c r="E5" s="162"/>
      <c r="F5" s="163">
        <v>88968</v>
      </c>
      <c r="G5" s="164"/>
      <c r="H5" s="165"/>
    </row>
    <row r="6" spans="1:8" x14ac:dyDescent="0.15">
      <c r="A6" s="166"/>
      <c r="B6" s="167"/>
      <c r="C6" s="168"/>
      <c r="D6" s="169">
        <v>21483</v>
      </c>
      <c r="E6" s="170"/>
      <c r="F6" s="171">
        <v>45482</v>
      </c>
      <c r="G6" s="172"/>
      <c r="H6" s="173"/>
    </row>
    <row r="7" spans="1:8" x14ac:dyDescent="0.15">
      <c r="A7" s="154" t="s">
        <v>546</v>
      </c>
      <c r="B7" s="159"/>
      <c r="C7" s="160"/>
      <c r="D7" s="161">
        <v>41259</v>
      </c>
      <c r="E7" s="162"/>
      <c r="F7" s="163">
        <v>85173</v>
      </c>
      <c r="G7" s="164"/>
      <c r="H7" s="165"/>
    </row>
    <row r="8" spans="1:8" x14ac:dyDescent="0.15">
      <c r="A8" s="166"/>
      <c r="B8" s="167"/>
      <c r="C8" s="168"/>
      <c r="D8" s="169">
        <v>20694</v>
      </c>
      <c r="E8" s="170"/>
      <c r="F8" s="171">
        <v>43913</v>
      </c>
      <c r="G8" s="172"/>
      <c r="H8" s="173"/>
    </row>
    <row r="9" spans="1:8" x14ac:dyDescent="0.15">
      <c r="A9" s="154" t="s">
        <v>547</v>
      </c>
      <c r="B9" s="159"/>
      <c r="C9" s="160"/>
      <c r="D9" s="161">
        <v>29257</v>
      </c>
      <c r="E9" s="162"/>
      <c r="F9" s="163">
        <v>94081</v>
      </c>
      <c r="G9" s="164"/>
      <c r="H9" s="165"/>
    </row>
    <row r="10" spans="1:8" x14ac:dyDescent="0.15">
      <c r="A10" s="166"/>
      <c r="B10" s="167"/>
      <c r="C10" s="168"/>
      <c r="D10" s="169">
        <v>15282</v>
      </c>
      <c r="E10" s="170"/>
      <c r="F10" s="171">
        <v>48949</v>
      </c>
      <c r="G10" s="172"/>
      <c r="H10" s="173"/>
    </row>
    <row r="11" spans="1:8" x14ac:dyDescent="0.15">
      <c r="A11" s="154" t="s">
        <v>548</v>
      </c>
      <c r="B11" s="159"/>
      <c r="C11" s="160"/>
      <c r="D11" s="161">
        <v>20282</v>
      </c>
      <c r="E11" s="162"/>
      <c r="F11" s="163">
        <v>92632</v>
      </c>
      <c r="G11" s="164"/>
      <c r="H11" s="165"/>
    </row>
    <row r="12" spans="1:8" x14ac:dyDescent="0.15">
      <c r="A12" s="166"/>
      <c r="B12" s="167"/>
      <c r="C12" s="174"/>
      <c r="D12" s="169">
        <v>10493</v>
      </c>
      <c r="E12" s="170"/>
      <c r="F12" s="171">
        <v>47978</v>
      </c>
      <c r="G12" s="172"/>
      <c r="H12" s="173"/>
    </row>
    <row r="13" spans="1:8" x14ac:dyDescent="0.15">
      <c r="A13" s="154"/>
      <c r="B13" s="159"/>
      <c r="C13" s="175"/>
      <c r="D13" s="176">
        <v>32810</v>
      </c>
      <c r="E13" s="177"/>
      <c r="F13" s="178">
        <v>88827</v>
      </c>
      <c r="G13" s="179"/>
      <c r="H13" s="165"/>
    </row>
    <row r="14" spans="1:8" x14ac:dyDescent="0.15">
      <c r="A14" s="166"/>
      <c r="B14" s="167"/>
      <c r="C14" s="168"/>
      <c r="D14" s="169">
        <v>18082</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6.64</v>
      </c>
      <c r="C19" s="180">
        <f>ROUND(VALUE(SUBSTITUTE(実質収支比率等に係る経年分析!G$48,"▲","-")),2)</f>
        <v>7.54</v>
      </c>
      <c r="D19" s="180">
        <f>ROUND(VALUE(SUBSTITUTE(実質収支比率等に係る経年分析!H$48,"▲","-")),2)</f>
        <v>5.72</v>
      </c>
      <c r="E19" s="180">
        <f>ROUND(VALUE(SUBSTITUTE(実質収支比率等に係る経年分析!I$48,"▲","-")),2)</f>
        <v>4.76</v>
      </c>
      <c r="F19" s="180">
        <f>ROUND(VALUE(SUBSTITUTE(実質収支比率等に係る経年分析!J$48,"▲","-")),2)</f>
        <v>6.1</v>
      </c>
    </row>
    <row r="20" spans="1:11" x14ac:dyDescent="0.15">
      <c r="A20" s="180" t="s">
        <v>55</v>
      </c>
      <c r="B20" s="180">
        <f>ROUND(VALUE(SUBSTITUTE(実質収支比率等に係る経年分析!F$47,"▲","-")),2)</f>
        <v>20.05</v>
      </c>
      <c r="C20" s="180">
        <f>ROUND(VALUE(SUBSTITUTE(実質収支比率等に係る経年分析!G$47,"▲","-")),2)</f>
        <v>15.66</v>
      </c>
      <c r="D20" s="180">
        <f>ROUND(VALUE(SUBSTITUTE(実質収支比率等に係る経年分析!H$47,"▲","-")),2)</f>
        <v>14.7</v>
      </c>
      <c r="E20" s="180">
        <f>ROUND(VALUE(SUBSTITUTE(実質収支比率等に係る経年分析!I$47,"▲","-")),2)</f>
        <v>11.27</v>
      </c>
      <c r="F20" s="180">
        <f>ROUND(VALUE(SUBSTITUTE(実質収支比率等に係る経年分析!J$47,"▲","-")),2)</f>
        <v>10.85</v>
      </c>
    </row>
    <row r="21" spans="1:11" x14ac:dyDescent="0.15">
      <c r="A21" s="180" t="s">
        <v>56</v>
      </c>
      <c r="B21" s="180">
        <f>IF(ISNUMBER(VALUE(SUBSTITUTE(実質収支比率等に係る経年分析!F$49,"▲","-"))),ROUND(VALUE(SUBSTITUTE(実質収支比率等に係る経年分析!F$49,"▲","-")),2),NA())</f>
        <v>-2.72</v>
      </c>
      <c r="C21" s="180">
        <f>IF(ISNUMBER(VALUE(SUBSTITUTE(実質収支比率等に係る経年分析!G$49,"▲","-"))),ROUND(VALUE(SUBSTITUTE(実質収支比率等に係る経年分析!G$49,"▲","-")),2),NA())</f>
        <v>-6.9</v>
      </c>
      <c r="D21" s="180">
        <f>IF(ISNUMBER(VALUE(SUBSTITUTE(実質収支比率等に係る経年分析!H$49,"▲","-"))),ROUND(VALUE(SUBSTITUTE(実質収支比率等に係る経年分析!H$49,"▲","-")),2),NA())</f>
        <v>-6.73</v>
      </c>
      <c r="E21" s="180">
        <f>IF(ISNUMBER(VALUE(SUBSTITUTE(実質収支比率等に係る経年分析!I$49,"▲","-"))),ROUND(VALUE(SUBSTITUTE(実質収支比率等に係る経年分析!I$49,"▲","-")),2),NA())</f>
        <v>-7.35</v>
      </c>
      <c r="F21" s="180">
        <f>IF(ISNUMBER(VALUE(SUBSTITUTE(実質収支比率等に係る経年分析!J$49,"▲","-"))),ROUND(VALUE(SUBSTITUTE(実質収支比率等に係る経年分析!J$49,"▲","-")),2),NA())</f>
        <v>-0.92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1.63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0.13</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4.1500000000000004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2.59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0.47</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0.47</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1.56</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2.52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3.16</v>
      </c>
    </row>
    <row r="35" spans="1:16" x14ac:dyDescent="0.15">
      <c r="A35" s="181" t="str">
        <f>IF(連結実質赤字比率に係る赤字・黒字の構成分析!C$35="",NA(),連結実質赤字比率に係る赤字・黒字の構成分析!C$35)</f>
        <v>ガス事業会計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3.53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3.61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4.2300000000000004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6.55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7.29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5.44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4.75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5.96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1148</v>
      </c>
      <c r="E42" s="182"/>
      <c r="F42" s="182"/>
      <c r="G42" s="182">
        <f>'実質公債費比率（分子）の構造'!L$52</f>
        <v>1184</v>
      </c>
      <c r="H42" s="182"/>
      <c r="I42" s="182"/>
      <c r="J42" s="182">
        <f>'実質公債費比率（分子）の構造'!M$52</f>
        <v>1217</v>
      </c>
      <c r="K42" s="182"/>
      <c r="L42" s="182"/>
      <c r="M42" s="182">
        <f>'実質公債費比率（分子）の構造'!N$52</f>
        <v>1165</v>
      </c>
      <c r="N42" s="182"/>
      <c r="O42" s="182"/>
      <c r="P42" s="182">
        <f>'実質公債費比率（分子）の構造'!O$52</f>
        <v>1157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v>
      </c>
      <c r="C44" s="182"/>
      <c r="D44" s="182"/>
      <c r="E44" s="182">
        <f>'実質公債費比率（分子）の構造'!L$50</f>
        <v>5</v>
      </c>
      <c r="F44" s="182"/>
      <c r="G44" s="182"/>
      <c r="H44" s="182">
        <f>'実質公債費比率（分子）の構造'!M$50</f>
        <v>6</v>
      </c>
      <c r="I44" s="182"/>
      <c r="J44" s="182"/>
      <c r="K44" s="182">
        <f>'実質公債費比率（分子）の構造'!N$50</f>
        <v>6</v>
      </c>
      <c r="L44" s="182"/>
      <c r="M44" s="182"/>
      <c r="N44" s="182">
        <f>'実質公債費比率（分子）の構造'!O$50</f>
        <v>4</v>
      </c>
      <c r="O44" s="182"/>
      <c r="P44" s="182"/>
    </row>
    <row r="45" spans="1:16" x14ac:dyDescent="0.15">
      <c r="A45" s="182" t="s">
        <v>66</v>
      </c>
      <c r="B45" s="182">
        <f>'実質公債費比率（分子）の構造'!K$49</f>
        <v>73</v>
      </c>
      <c r="C45" s="182"/>
      <c r="D45" s="182"/>
      <c r="E45" s="182">
        <f>'実質公債費比率（分子）の構造'!L$49</f>
        <v>61</v>
      </c>
      <c r="F45" s="182"/>
      <c r="G45" s="182"/>
      <c r="H45" s="182">
        <f>'実質公債費比率（分子）の構造'!M$49</f>
        <v>55</v>
      </c>
      <c r="I45" s="182"/>
      <c r="J45" s="182"/>
      <c r="K45" s="182">
        <f>'実質公債費比率（分子）の構造'!N$49</f>
        <v>66</v>
      </c>
      <c r="L45" s="182"/>
      <c r="M45" s="182"/>
      <c r="N45" s="182">
        <f>'実質公債費比率（分子）の構造'!O$49</f>
        <v>83</v>
      </c>
      <c r="O45" s="182"/>
      <c r="P45" s="182"/>
    </row>
    <row r="46" spans="1:16" x14ac:dyDescent="0.15">
      <c r="A46" s="182" t="s">
        <v>67</v>
      </c>
      <c r="B46" s="182">
        <f>'実質公債費比率（分子）の構造'!K$48</f>
        <v>590</v>
      </c>
      <c r="C46" s="182"/>
      <c r="D46" s="182"/>
      <c r="E46" s="182">
        <f>'実質公債費比率（分子）の構造'!L$48</f>
        <v>604</v>
      </c>
      <c r="F46" s="182"/>
      <c r="G46" s="182"/>
      <c r="H46" s="182">
        <f>'実質公債費比率（分子）の構造'!M$48</f>
        <v>562</v>
      </c>
      <c r="I46" s="182"/>
      <c r="J46" s="182"/>
      <c r="K46" s="182">
        <f>'実質公債費比率（分子）の構造'!N$48</f>
        <v>531</v>
      </c>
      <c r="L46" s="182"/>
      <c r="M46" s="182"/>
      <c r="N46" s="182">
        <f>'実質公債費比率（分子）の構造'!O$48</f>
        <v>465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1088</v>
      </c>
      <c r="C49" s="182"/>
      <c r="D49" s="182"/>
      <c r="E49" s="182">
        <f>'実質公債費比率（分子）の構造'!L$45</f>
        <v>1179</v>
      </c>
      <c r="F49" s="182"/>
      <c r="G49" s="182"/>
      <c r="H49" s="182">
        <f>'実質公債費比率（分子）の構造'!M$45</f>
        <v>1260</v>
      </c>
      <c r="I49" s="182"/>
      <c r="J49" s="182"/>
      <c r="K49" s="182">
        <f>'実質公債費比率（分子）の構造'!N$45</f>
        <v>1339</v>
      </c>
      <c r="L49" s="182"/>
      <c r="M49" s="182"/>
      <c r="N49" s="182">
        <f>'実質公債費比率（分子）の構造'!O$45</f>
        <v>1418</v>
      </c>
      <c r="O49" s="182"/>
      <c r="P49" s="182"/>
    </row>
    <row r="50" spans="1:16" x14ac:dyDescent="0.15">
      <c r="A50" s="182" t="s">
        <v>71</v>
      </c>
      <c r="B50" s="182" t="e">
        <f>NA()</f>
        <v>#N/A</v>
      </c>
      <c r="C50" s="182">
        <f>IF(ISNUMBER('実質公債費比率（分子）の構造'!K$53),'実質公債費比率（分子）の構造'!K$53,NA())</f>
        <v>605</v>
      </c>
      <c r="D50" s="182" t="e">
        <f>NA()</f>
        <v>#N/A</v>
      </c>
      <c r="E50" s="182" t="e">
        <f>NA()</f>
        <v>#N/A</v>
      </c>
      <c r="F50" s="182">
        <f>IF(ISNUMBER('実質公債費比率（分子）の構造'!L$53),'実質公債費比率（分子）の構造'!L$53,NA())</f>
        <v>665</v>
      </c>
      <c r="G50" s="182" t="e">
        <f>NA()</f>
        <v>#N/A</v>
      </c>
      <c r="H50" s="182" t="e">
        <f>NA()</f>
        <v>#N/A</v>
      </c>
      <c r="I50" s="182">
        <f>IF(ISNUMBER('実質公債費比率（分子）の構造'!M$53),'実質公債費比率（分子）の構造'!M$53,NA())</f>
        <v>666</v>
      </c>
      <c r="J50" s="182" t="e">
        <f>NA()</f>
        <v>#N/A</v>
      </c>
      <c r="K50" s="182" t="e">
        <f>NA()</f>
        <v>#N/A</v>
      </c>
      <c r="L50" s="182">
        <f>IF(ISNUMBER('実質公債費比率（分子）の構造'!N$53),'実質公債費比率（分子）の構造'!N$53,NA())</f>
        <v>777</v>
      </c>
      <c r="M50" s="182" t="e">
        <f>NA()</f>
        <v>#N/A</v>
      </c>
      <c r="N50" s="182" t="e">
        <f>NA()</f>
        <v>#N/A</v>
      </c>
      <c r="O50" s="182">
        <f>IF(ISNUMBER('実質公債費比率（分子）の構造'!O$53),'実質公債費比率（分子）の構造'!O$53,NA())</f>
        <v>813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15103</v>
      </c>
      <c r="E56" s="181"/>
      <c r="F56" s="181"/>
      <c r="G56" s="181">
        <f>'将来負担比率（分子）の構造'!J$52</f>
        <v>14815</v>
      </c>
      <c r="H56" s="181"/>
      <c r="I56" s="181"/>
      <c r="J56" s="181">
        <f>'将来負担比率（分子）の構造'!K$52</f>
        <v>14642</v>
      </c>
      <c r="K56" s="181"/>
      <c r="L56" s="181"/>
      <c r="M56" s="181">
        <f>'将来負担比率（分子）の構造'!L$52</f>
        <v>14516</v>
      </c>
      <c r="N56" s="181"/>
      <c r="O56" s="181"/>
      <c r="P56" s="181">
        <f>'将来負担比率（分子）の構造'!M$52</f>
        <v>14072</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4559</v>
      </c>
      <c r="E58" s="181"/>
      <c r="F58" s="181"/>
      <c r="G58" s="181">
        <f>'将来負担比率（分子）の構造'!J$50</f>
        <v>4406</v>
      </c>
      <c r="H58" s="181"/>
      <c r="I58" s="181"/>
      <c r="J58" s="181">
        <f>'将来負担比率（分子）の構造'!K$50</f>
        <v>4206</v>
      </c>
      <c r="K58" s="181"/>
      <c r="L58" s="181"/>
      <c r="M58" s="181">
        <f>'将来負担比率（分子）の構造'!L$50</f>
        <v>3529</v>
      </c>
      <c r="N58" s="181"/>
      <c r="O58" s="181"/>
      <c r="P58" s="181">
        <f>'将来負担比率（分子）の構造'!M$50</f>
        <v>3429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2276</v>
      </c>
      <c r="C62" s="181"/>
      <c r="D62" s="181"/>
      <c r="E62" s="181">
        <f>'将来負担比率（分子）の構造'!J$45</f>
        <v>2353</v>
      </c>
      <c r="F62" s="181"/>
      <c r="G62" s="181"/>
      <c r="H62" s="181">
        <f>'将来負担比率（分子）の構造'!K$45</f>
        <v>2424</v>
      </c>
      <c r="I62" s="181"/>
      <c r="J62" s="181"/>
      <c r="K62" s="181">
        <f>'将来負担比率（分子）の構造'!L$45</f>
        <v>2428</v>
      </c>
      <c r="L62" s="181"/>
      <c r="M62" s="181"/>
      <c r="N62" s="181">
        <f>'将来負担比率（分子）の構造'!M$45</f>
        <v>2523</v>
      </c>
      <c r="O62" s="181"/>
      <c r="P62" s="181"/>
    </row>
    <row r="63" spans="1:16" x14ac:dyDescent="0.15">
      <c r="A63" s="181" t="s">
        <v>34</v>
      </c>
      <c r="B63" s="181">
        <f>'将来負担比率（分子）の構造'!I$44</f>
        <v>570</v>
      </c>
      <c r="C63" s="181"/>
      <c r="D63" s="181"/>
      <c r="E63" s="181">
        <f>'将来負担比率（分子）の構造'!J$44</f>
        <v>541</v>
      </c>
      <c r="F63" s="181"/>
      <c r="G63" s="181"/>
      <c r="H63" s="181">
        <f>'将来負担比率（分子）の構造'!K$44</f>
        <v>515</v>
      </c>
      <c r="I63" s="181"/>
      <c r="J63" s="181"/>
      <c r="K63" s="181">
        <f>'将来負担比率（分子）の構造'!L$44</f>
        <v>674</v>
      </c>
      <c r="L63" s="181"/>
      <c r="M63" s="181"/>
      <c r="N63" s="181">
        <f>'将来負担比率（分子）の構造'!M$44</f>
        <v>619</v>
      </c>
      <c r="O63" s="181"/>
      <c r="P63" s="181"/>
    </row>
    <row r="64" spans="1:16" x14ac:dyDescent="0.15">
      <c r="A64" s="181" t="s">
        <v>33</v>
      </c>
      <c r="B64" s="181">
        <f>'将来負担比率（分子）の構造'!I$43</f>
        <v>6944</v>
      </c>
      <c r="C64" s="181"/>
      <c r="D64" s="181"/>
      <c r="E64" s="181">
        <f>'将来負担比率（分子）の構造'!J$43</f>
        <v>6546</v>
      </c>
      <c r="F64" s="181"/>
      <c r="G64" s="181"/>
      <c r="H64" s="181">
        <f>'将来負担比率（分子）の構造'!K$43</f>
        <v>6146</v>
      </c>
      <c r="I64" s="181"/>
      <c r="J64" s="181"/>
      <c r="K64" s="181">
        <f>'将来負担比率（分子）の構造'!L$43</f>
        <v>5693</v>
      </c>
      <c r="L64" s="181"/>
      <c r="M64" s="181"/>
      <c r="N64" s="181">
        <f>'将来負担比率（分子）の構造'!M$43</f>
        <v>5236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15436</v>
      </c>
      <c r="C66" s="181"/>
      <c r="D66" s="181"/>
      <c r="E66" s="181">
        <f>'将来負担比率（分子）の構造'!J$41</f>
        <v>16058</v>
      </c>
      <c r="F66" s="181"/>
      <c r="G66" s="181"/>
      <c r="H66" s="181">
        <f>'将来負担比率（分子）の構造'!K$41</f>
        <v>16520</v>
      </c>
      <c r="I66" s="181"/>
      <c r="J66" s="181"/>
      <c r="K66" s="181">
        <f>'将来負担比率（分子）の構造'!L$41</f>
        <v>16603</v>
      </c>
      <c r="L66" s="181"/>
      <c r="M66" s="181"/>
      <c r="N66" s="181">
        <f>'将来負担比率（分子）の構造'!M$41</f>
        <v>16189</v>
      </c>
      <c r="O66" s="181"/>
      <c r="P66" s="181"/>
    </row>
    <row r="67" spans="1:16" x14ac:dyDescent="0.15">
      <c r="A67" s="181" t="s">
        <v>75</v>
      </c>
      <c r="B67" s="181" t="e">
        <f>NA()</f>
        <v>#N/A</v>
      </c>
      <c r="C67" s="181">
        <f>IF(ISNUMBER('将来負担比率（分子）の構造'!I$53), IF('将来負担比率（分子）の構造'!I$53 &lt; 0, 0, '将来負担比率（分子）の構造'!I$53), NA())</f>
        <v>5565</v>
      </c>
      <c r="D67" s="181" t="e">
        <f>NA()</f>
        <v>#N/A</v>
      </c>
      <c r="E67" s="181" t="e">
        <f>NA()</f>
        <v>#N/A</v>
      </c>
      <c r="F67" s="181">
        <f>IF(ISNUMBER('将来負担比率（分子）の構造'!J$53), IF('将来負担比率（分子）の構造'!J$53 &lt; 0, 0, '将来負担比率（分子）の構造'!J$53), NA())</f>
        <v>6277</v>
      </c>
      <c r="G67" s="181" t="e">
        <f>NA()</f>
        <v>#N/A</v>
      </c>
      <c r="H67" s="181" t="e">
        <f>NA()</f>
        <v>#N/A</v>
      </c>
      <c r="I67" s="181">
        <f>IF(ISNUMBER('将来負担比率（分子）の構造'!K$53), IF('将来負担比率（分子）の構造'!K$53 &lt; 0, 0, '将来負担比率（分子）の構造'!K$53), NA())</f>
        <v>6758</v>
      </c>
      <c r="J67" s="181" t="e">
        <f>NA()</f>
        <v>#N/A</v>
      </c>
      <c r="K67" s="181" t="e">
        <f>NA()</f>
        <v>#N/A</v>
      </c>
      <c r="L67" s="181">
        <f>IF(ISNUMBER('将来負担比率（分子）の構造'!L$53), IF('将来負担比率（分子）の構造'!L$53 &lt; 0, 0, '将来負担比率（分子）の構造'!L$53), NA())</f>
        <v>7353</v>
      </c>
      <c r="M67" s="181" t="e">
        <f>NA()</f>
        <v>#N/A</v>
      </c>
      <c r="N67" s="181" t="e">
        <f>NA()</f>
        <v>#N/A</v>
      </c>
      <c r="O67" s="181">
        <f>IF(ISNUMBER('将来負担比率（分子）の構造'!M$53), IF('将来負担比率（分子）の構造'!M$53 &lt; 0, 0, '将来負担比率（分子）の構造'!M$53), NA())</f>
        <v>7067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1415</v>
      </c>
      <c r="C72" s="185">
        <f>基金残高に係る経年分析!G55</f>
        <v>1092</v>
      </c>
      <c r="D72" s="185">
        <f>基金残高に係る経年分析!H55</f>
        <v>1095</v>
      </c>
    </row>
    <row r="73" spans="1:16" x14ac:dyDescent="0.15">
      <c r="A73" s="184" t="s">
        <v>78</v>
      </c>
      <c r="B73" s="185">
        <f>基金残高に係る経年分析!F56</f>
        <v>0</v>
      </c>
      <c r="C73" s="185">
        <f>基金残高に係る経年分析!G56</f>
        <v>0</v>
      </c>
      <c r="D73" s="185">
        <f>基金残高に係る経年分析!H56</f>
        <v>0</v>
      </c>
    </row>
    <row r="74" spans="1:16" x14ac:dyDescent="0.15">
      <c r="A74" s="184" t="s">
        <v>79</v>
      </c>
      <c r="B74" s="185">
        <f>基金残高に係る経年分析!F57</f>
        <v>1552</v>
      </c>
      <c r="C74" s="185">
        <f>基金残高に係る経年分析!G57</f>
        <v>1540</v>
      </c>
      <c r="D74" s="185">
        <f>基金残高に係る経年分析!H57</f>
        <v>1516</v>
      </c>
    </row>
  </sheetData>
  <sheetProtection algorithmName="SHA-512" hashValue="/tk6rRl+/1vcDDMDw6Q+7Ev20Soj5//UF6WlgZrLnQpNaA6lLmd6dnEoI8cDJkUOnc3Pe8UeTuCA2erBJ12GPg==" saltValue="lTeNu33NOJJMAmxAqikY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209</v>
      </c>
      <c r="DI1" s="762"/>
      <c r="DJ1" s="762"/>
      <c r="DK1" s="762"/>
      <c r="DL1" s="762"/>
      <c r="DM1" s="762"/>
      <c r="DN1" s="763"/>
      <c r="DO1" s="226"/>
      <c r="DP1" s="761" t="s">
        <v>210</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212</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213</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214</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215</v>
      </c>
      <c r="S4" s="704"/>
      <c r="T4" s="704"/>
      <c r="U4" s="704"/>
      <c r="V4" s="704"/>
      <c r="W4" s="704"/>
      <c r="X4" s="704"/>
      <c r="Y4" s="705"/>
      <c r="Z4" s="703" t="s">
        <v>216</v>
      </c>
      <c r="AA4" s="704"/>
      <c r="AB4" s="704"/>
      <c r="AC4" s="705"/>
      <c r="AD4" s="703" t="s">
        <v>217</v>
      </c>
      <c r="AE4" s="704"/>
      <c r="AF4" s="704"/>
      <c r="AG4" s="704"/>
      <c r="AH4" s="704"/>
      <c r="AI4" s="704"/>
      <c r="AJ4" s="704"/>
      <c r="AK4" s="705"/>
      <c r="AL4" s="703" t="s">
        <v>216</v>
      </c>
      <c r="AM4" s="704"/>
      <c r="AN4" s="704"/>
      <c r="AO4" s="705"/>
      <c r="AP4" s="764" t="s">
        <v>218</v>
      </c>
      <c r="AQ4" s="764"/>
      <c r="AR4" s="764"/>
      <c r="AS4" s="764"/>
      <c r="AT4" s="764"/>
      <c r="AU4" s="764"/>
      <c r="AV4" s="764"/>
      <c r="AW4" s="764"/>
      <c r="AX4" s="764"/>
      <c r="AY4" s="764"/>
      <c r="AZ4" s="764"/>
      <c r="BA4" s="764"/>
      <c r="BB4" s="764"/>
      <c r="BC4" s="764"/>
      <c r="BD4" s="764"/>
      <c r="BE4" s="764"/>
      <c r="BF4" s="764"/>
      <c r="BG4" s="764" t="s">
        <v>219</v>
      </c>
      <c r="BH4" s="764"/>
      <c r="BI4" s="764"/>
      <c r="BJ4" s="764"/>
      <c r="BK4" s="764"/>
      <c r="BL4" s="764"/>
      <c r="BM4" s="764"/>
      <c r="BN4" s="764"/>
      <c r="BO4" s="764" t="s">
        <v>216</v>
      </c>
      <c r="BP4" s="764"/>
      <c r="BQ4" s="764"/>
      <c r="BR4" s="764"/>
      <c r="BS4" s="764" t="s">
        <v>220</v>
      </c>
      <c r="BT4" s="764"/>
      <c r="BU4" s="764"/>
      <c r="BV4" s="764"/>
      <c r="BW4" s="764"/>
      <c r="BX4" s="764"/>
      <c r="BY4" s="764"/>
      <c r="BZ4" s="764"/>
      <c r="CA4" s="764"/>
      <c r="CB4" s="764"/>
      <c r="CD4" s="746" t="s">
        <v>221</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222</v>
      </c>
      <c r="C5" s="709"/>
      <c r="D5" s="709"/>
      <c r="E5" s="709"/>
      <c r="F5" s="709"/>
      <c r="G5" s="709"/>
      <c r="H5" s="709"/>
      <c r="I5" s="709"/>
      <c r="J5" s="709"/>
      <c r="K5" s="709"/>
      <c r="L5" s="709"/>
      <c r="M5" s="709"/>
      <c r="N5" s="709"/>
      <c r="O5" s="709"/>
      <c r="P5" s="709"/>
      <c r="Q5" s="710"/>
      <c r="R5" s="697">
        <v>5090590</v>
      </c>
      <c r="S5" s="698"/>
      <c r="T5" s="698"/>
      <c r="U5" s="698"/>
      <c r="V5" s="698"/>
      <c r="W5" s="698"/>
      <c r="X5" s="698"/>
      <c r="Y5" s="741"/>
      <c r="Z5" s="759">
        <v>23.6</v>
      </c>
      <c r="AA5" s="759"/>
      <c r="AB5" s="759"/>
      <c r="AC5" s="759"/>
      <c r="AD5" s="760">
        <v>5090590</v>
      </c>
      <c r="AE5" s="760"/>
      <c r="AF5" s="760"/>
      <c r="AG5" s="760"/>
      <c r="AH5" s="760"/>
      <c r="AI5" s="760"/>
      <c r="AJ5" s="760"/>
      <c r="AK5" s="760"/>
      <c r="AL5" s="742">
        <v>53.5</v>
      </c>
      <c r="AM5" s="713"/>
      <c r="AN5" s="713"/>
      <c r="AO5" s="743"/>
      <c r="AP5" s="708" t="s">
        <v>223</v>
      </c>
      <c r="AQ5" s="709"/>
      <c r="AR5" s="709"/>
      <c r="AS5" s="709"/>
      <c r="AT5" s="709"/>
      <c r="AU5" s="709"/>
      <c r="AV5" s="709"/>
      <c r="AW5" s="709"/>
      <c r="AX5" s="709"/>
      <c r="AY5" s="709"/>
      <c r="AZ5" s="709"/>
      <c r="BA5" s="709"/>
      <c r="BB5" s="709"/>
      <c r="BC5" s="709"/>
      <c r="BD5" s="709"/>
      <c r="BE5" s="709"/>
      <c r="BF5" s="710"/>
      <c r="BG5" s="642">
        <v>5090590</v>
      </c>
      <c r="BH5" s="643"/>
      <c r="BI5" s="643"/>
      <c r="BJ5" s="643"/>
      <c r="BK5" s="643"/>
      <c r="BL5" s="643"/>
      <c r="BM5" s="643"/>
      <c r="BN5" s="644"/>
      <c r="BO5" s="675">
        <v>100</v>
      </c>
      <c r="BP5" s="675"/>
      <c r="BQ5" s="675"/>
      <c r="BR5" s="675"/>
      <c r="BS5" s="676" t="s">
        <v>127</v>
      </c>
      <c r="BT5" s="676"/>
      <c r="BU5" s="676"/>
      <c r="BV5" s="676"/>
      <c r="BW5" s="676"/>
      <c r="BX5" s="676"/>
      <c r="BY5" s="676"/>
      <c r="BZ5" s="676"/>
      <c r="CA5" s="676"/>
      <c r="CB5" s="739"/>
      <c r="CD5" s="746" t="s">
        <v>218</v>
      </c>
      <c r="CE5" s="747"/>
      <c r="CF5" s="747"/>
      <c r="CG5" s="747"/>
      <c r="CH5" s="747"/>
      <c r="CI5" s="747"/>
      <c r="CJ5" s="747"/>
      <c r="CK5" s="747"/>
      <c r="CL5" s="747"/>
      <c r="CM5" s="747"/>
      <c r="CN5" s="747"/>
      <c r="CO5" s="747"/>
      <c r="CP5" s="747"/>
      <c r="CQ5" s="748"/>
      <c r="CR5" s="746" t="s">
        <v>224</v>
      </c>
      <c r="CS5" s="747"/>
      <c r="CT5" s="747"/>
      <c r="CU5" s="747"/>
      <c r="CV5" s="747"/>
      <c r="CW5" s="747"/>
      <c r="CX5" s="747"/>
      <c r="CY5" s="748"/>
      <c r="CZ5" s="746" t="s">
        <v>216</v>
      </c>
      <c r="DA5" s="747"/>
      <c r="DB5" s="747"/>
      <c r="DC5" s="748"/>
      <c r="DD5" s="746" t="s">
        <v>225</v>
      </c>
      <c r="DE5" s="747"/>
      <c r="DF5" s="747"/>
      <c r="DG5" s="747"/>
      <c r="DH5" s="747"/>
      <c r="DI5" s="747"/>
      <c r="DJ5" s="747"/>
      <c r="DK5" s="747"/>
      <c r="DL5" s="747"/>
      <c r="DM5" s="747"/>
      <c r="DN5" s="747"/>
      <c r="DO5" s="747"/>
      <c r="DP5" s="748"/>
      <c r="DQ5" s="746" t="s">
        <v>226</v>
      </c>
      <c r="DR5" s="747"/>
      <c r="DS5" s="747"/>
      <c r="DT5" s="747"/>
      <c r="DU5" s="747"/>
      <c r="DV5" s="747"/>
      <c r="DW5" s="747"/>
      <c r="DX5" s="747"/>
      <c r="DY5" s="747"/>
      <c r="DZ5" s="747"/>
      <c r="EA5" s="747"/>
      <c r="EB5" s="747"/>
      <c r="EC5" s="748"/>
    </row>
    <row r="6" spans="2:143" ht="11.25" customHeight="1" x14ac:dyDescent="0.15">
      <c r="B6" s="639" t="s">
        <v>227</v>
      </c>
      <c r="C6" s="640"/>
      <c r="D6" s="640"/>
      <c r="E6" s="640"/>
      <c r="F6" s="640"/>
      <c r="G6" s="640"/>
      <c r="H6" s="640"/>
      <c r="I6" s="640"/>
      <c r="J6" s="640"/>
      <c r="K6" s="640"/>
      <c r="L6" s="640"/>
      <c r="M6" s="640"/>
      <c r="N6" s="640"/>
      <c r="O6" s="640"/>
      <c r="P6" s="640"/>
      <c r="Q6" s="641"/>
      <c r="R6" s="642">
        <v>183198</v>
      </c>
      <c r="S6" s="643"/>
      <c r="T6" s="643"/>
      <c r="U6" s="643"/>
      <c r="V6" s="643"/>
      <c r="W6" s="643"/>
      <c r="X6" s="643"/>
      <c r="Y6" s="644"/>
      <c r="Z6" s="675">
        <v>0.8</v>
      </c>
      <c r="AA6" s="675"/>
      <c r="AB6" s="675"/>
      <c r="AC6" s="675"/>
      <c r="AD6" s="676">
        <v>183198</v>
      </c>
      <c r="AE6" s="676"/>
      <c r="AF6" s="676"/>
      <c r="AG6" s="676"/>
      <c r="AH6" s="676"/>
      <c r="AI6" s="676"/>
      <c r="AJ6" s="676"/>
      <c r="AK6" s="676"/>
      <c r="AL6" s="645">
        <v>1.9</v>
      </c>
      <c r="AM6" s="646"/>
      <c r="AN6" s="646"/>
      <c r="AO6" s="677"/>
      <c r="AP6" s="639" t="s">
        <v>228</v>
      </c>
      <c r="AQ6" s="640"/>
      <c r="AR6" s="640"/>
      <c r="AS6" s="640"/>
      <c r="AT6" s="640"/>
      <c r="AU6" s="640"/>
      <c r="AV6" s="640"/>
      <c r="AW6" s="640"/>
      <c r="AX6" s="640"/>
      <c r="AY6" s="640"/>
      <c r="AZ6" s="640"/>
      <c r="BA6" s="640"/>
      <c r="BB6" s="640"/>
      <c r="BC6" s="640"/>
      <c r="BD6" s="640"/>
      <c r="BE6" s="640"/>
      <c r="BF6" s="641"/>
      <c r="BG6" s="642">
        <v>5090590</v>
      </c>
      <c r="BH6" s="643"/>
      <c r="BI6" s="643"/>
      <c r="BJ6" s="643"/>
      <c r="BK6" s="643"/>
      <c r="BL6" s="643"/>
      <c r="BM6" s="643"/>
      <c r="BN6" s="644"/>
      <c r="BO6" s="675">
        <v>100</v>
      </c>
      <c r="BP6" s="675"/>
      <c r="BQ6" s="675"/>
      <c r="BR6" s="675"/>
      <c r="BS6" s="676" t="s">
        <v>229</v>
      </c>
      <c r="BT6" s="676"/>
      <c r="BU6" s="676"/>
      <c r="BV6" s="676"/>
      <c r="BW6" s="676"/>
      <c r="BX6" s="676"/>
      <c r="BY6" s="676"/>
      <c r="BZ6" s="676"/>
      <c r="CA6" s="676"/>
      <c r="CB6" s="739"/>
      <c r="CD6" s="700" t="s">
        <v>230</v>
      </c>
      <c r="CE6" s="701"/>
      <c r="CF6" s="701"/>
      <c r="CG6" s="701"/>
      <c r="CH6" s="701"/>
      <c r="CI6" s="701"/>
      <c r="CJ6" s="701"/>
      <c r="CK6" s="701"/>
      <c r="CL6" s="701"/>
      <c r="CM6" s="701"/>
      <c r="CN6" s="701"/>
      <c r="CO6" s="701"/>
      <c r="CP6" s="701"/>
      <c r="CQ6" s="702"/>
      <c r="CR6" s="642">
        <v>149532</v>
      </c>
      <c r="CS6" s="643"/>
      <c r="CT6" s="643"/>
      <c r="CU6" s="643"/>
      <c r="CV6" s="643"/>
      <c r="CW6" s="643"/>
      <c r="CX6" s="643"/>
      <c r="CY6" s="644"/>
      <c r="CZ6" s="742">
        <v>0.7</v>
      </c>
      <c r="DA6" s="713"/>
      <c r="DB6" s="713"/>
      <c r="DC6" s="745"/>
      <c r="DD6" s="648" t="s">
        <v>127</v>
      </c>
      <c r="DE6" s="643"/>
      <c r="DF6" s="643"/>
      <c r="DG6" s="643"/>
      <c r="DH6" s="643"/>
      <c r="DI6" s="643"/>
      <c r="DJ6" s="643"/>
      <c r="DK6" s="643"/>
      <c r="DL6" s="643"/>
      <c r="DM6" s="643"/>
      <c r="DN6" s="643"/>
      <c r="DO6" s="643"/>
      <c r="DP6" s="644"/>
      <c r="DQ6" s="648">
        <v>149532</v>
      </c>
      <c r="DR6" s="643"/>
      <c r="DS6" s="643"/>
      <c r="DT6" s="643"/>
      <c r="DU6" s="643"/>
      <c r="DV6" s="643"/>
      <c r="DW6" s="643"/>
      <c r="DX6" s="643"/>
      <c r="DY6" s="643"/>
      <c r="DZ6" s="643"/>
      <c r="EA6" s="643"/>
      <c r="EB6" s="643"/>
      <c r="EC6" s="689"/>
    </row>
    <row r="7" spans="2:143" ht="11.25" customHeight="1" x14ac:dyDescent="0.15">
      <c r="B7" s="639" t="s">
        <v>231</v>
      </c>
      <c r="C7" s="640"/>
      <c r="D7" s="640"/>
      <c r="E7" s="640"/>
      <c r="F7" s="640"/>
      <c r="G7" s="640"/>
      <c r="H7" s="640"/>
      <c r="I7" s="640"/>
      <c r="J7" s="640"/>
      <c r="K7" s="640"/>
      <c r="L7" s="640"/>
      <c r="M7" s="640"/>
      <c r="N7" s="640"/>
      <c r="O7" s="640"/>
      <c r="P7" s="640"/>
      <c r="Q7" s="641"/>
      <c r="R7" s="642">
        <v>4989</v>
      </c>
      <c r="S7" s="643"/>
      <c r="T7" s="643"/>
      <c r="U7" s="643"/>
      <c r="V7" s="643"/>
      <c r="W7" s="643"/>
      <c r="X7" s="643"/>
      <c r="Y7" s="644"/>
      <c r="Z7" s="675">
        <v>0</v>
      </c>
      <c r="AA7" s="675"/>
      <c r="AB7" s="675"/>
      <c r="AC7" s="675"/>
      <c r="AD7" s="676">
        <v>4989</v>
      </c>
      <c r="AE7" s="676"/>
      <c r="AF7" s="676"/>
      <c r="AG7" s="676"/>
      <c r="AH7" s="676"/>
      <c r="AI7" s="676"/>
      <c r="AJ7" s="676"/>
      <c r="AK7" s="676"/>
      <c r="AL7" s="645">
        <v>0.1</v>
      </c>
      <c r="AM7" s="646"/>
      <c r="AN7" s="646"/>
      <c r="AO7" s="677"/>
      <c r="AP7" s="639" t="s">
        <v>232</v>
      </c>
      <c r="AQ7" s="640"/>
      <c r="AR7" s="640"/>
      <c r="AS7" s="640"/>
      <c r="AT7" s="640"/>
      <c r="AU7" s="640"/>
      <c r="AV7" s="640"/>
      <c r="AW7" s="640"/>
      <c r="AX7" s="640"/>
      <c r="AY7" s="640"/>
      <c r="AZ7" s="640"/>
      <c r="BA7" s="640"/>
      <c r="BB7" s="640"/>
      <c r="BC7" s="640"/>
      <c r="BD7" s="640"/>
      <c r="BE7" s="640"/>
      <c r="BF7" s="641"/>
      <c r="BG7" s="642">
        <v>2703160</v>
      </c>
      <c r="BH7" s="643"/>
      <c r="BI7" s="643"/>
      <c r="BJ7" s="643"/>
      <c r="BK7" s="643"/>
      <c r="BL7" s="643"/>
      <c r="BM7" s="643"/>
      <c r="BN7" s="644"/>
      <c r="BO7" s="675">
        <v>53.1</v>
      </c>
      <c r="BP7" s="675"/>
      <c r="BQ7" s="675"/>
      <c r="BR7" s="675"/>
      <c r="BS7" s="676" t="s">
        <v>127</v>
      </c>
      <c r="BT7" s="676"/>
      <c r="BU7" s="676"/>
      <c r="BV7" s="676"/>
      <c r="BW7" s="676"/>
      <c r="BX7" s="676"/>
      <c r="BY7" s="676"/>
      <c r="BZ7" s="676"/>
      <c r="CA7" s="676"/>
      <c r="CB7" s="739"/>
      <c r="CD7" s="681" t="s">
        <v>233</v>
      </c>
      <c r="CE7" s="682"/>
      <c r="CF7" s="682"/>
      <c r="CG7" s="682"/>
      <c r="CH7" s="682"/>
      <c r="CI7" s="682"/>
      <c r="CJ7" s="682"/>
      <c r="CK7" s="682"/>
      <c r="CL7" s="682"/>
      <c r="CM7" s="682"/>
      <c r="CN7" s="682"/>
      <c r="CO7" s="682"/>
      <c r="CP7" s="682"/>
      <c r="CQ7" s="683"/>
      <c r="CR7" s="642">
        <v>6350415</v>
      </c>
      <c r="CS7" s="643"/>
      <c r="CT7" s="643"/>
      <c r="CU7" s="643"/>
      <c r="CV7" s="643"/>
      <c r="CW7" s="643"/>
      <c r="CX7" s="643"/>
      <c r="CY7" s="644"/>
      <c r="CZ7" s="675">
        <v>30.3</v>
      </c>
      <c r="DA7" s="675"/>
      <c r="DB7" s="675"/>
      <c r="DC7" s="675"/>
      <c r="DD7" s="648">
        <v>9991</v>
      </c>
      <c r="DE7" s="643"/>
      <c r="DF7" s="643"/>
      <c r="DG7" s="643"/>
      <c r="DH7" s="643"/>
      <c r="DI7" s="643"/>
      <c r="DJ7" s="643"/>
      <c r="DK7" s="643"/>
      <c r="DL7" s="643"/>
      <c r="DM7" s="643"/>
      <c r="DN7" s="643"/>
      <c r="DO7" s="643"/>
      <c r="DP7" s="644"/>
      <c r="DQ7" s="648">
        <v>1227536</v>
      </c>
      <c r="DR7" s="643"/>
      <c r="DS7" s="643"/>
      <c r="DT7" s="643"/>
      <c r="DU7" s="643"/>
      <c r="DV7" s="643"/>
      <c r="DW7" s="643"/>
      <c r="DX7" s="643"/>
      <c r="DY7" s="643"/>
      <c r="DZ7" s="643"/>
      <c r="EA7" s="643"/>
      <c r="EB7" s="643"/>
      <c r="EC7" s="689"/>
    </row>
    <row r="8" spans="2:143" ht="11.25" customHeight="1" x14ac:dyDescent="0.15">
      <c r="B8" s="639" t="s">
        <v>234</v>
      </c>
      <c r="C8" s="640"/>
      <c r="D8" s="640"/>
      <c r="E8" s="640"/>
      <c r="F8" s="640"/>
      <c r="G8" s="640"/>
      <c r="H8" s="640"/>
      <c r="I8" s="640"/>
      <c r="J8" s="640"/>
      <c r="K8" s="640"/>
      <c r="L8" s="640"/>
      <c r="M8" s="640"/>
      <c r="N8" s="640"/>
      <c r="O8" s="640"/>
      <c r="P8" s="640"/>
      <c r="Q8" s="641"/>
      <c r="R8" s="642">
        <v>29876</v>
      </c>
      <c r="S8" s="643"/>
      <c r="T8" s="643"/>
      <c r="U8" s="643"/>
      <c r="V8" s="643"/>
      <c r="W8" s="643"/>
      <c r="X8" s="643"/>
      <c r="Y8" s="644"/>
      <c r="Z8" s="675">
        <v>0.1</v>
      </c>
      <c r="AA8" s="675"/>
      <c r="AB8" s="675"/>
      <c r="AC8" s="675"/>
      <c r="AD8" s="676">
        <v>29876</v>
      </c>
      <c r="AE8" s="676"/>
      <c r="AF8" s="676"/>
      <c r="AG8" s="676"/>
      <c r="AH8" s="676"/>
      <c r="AI8" s="676"/>
      <c r="AJ8" s="676"/>
      <c r="AK8" s="676"/>
      <c r="AL8" s="645">
        <v>0.3</v>
      </c>
      <c r="AM8" s="646"/>
      <c r="AN8" s="646"/>
      <c r="AO8" s="677"/>
      <c r="AP8" s="639" t="s">
        <v>235</v>
      </c>
      <c r="AQ8" s="640"/>
      <c r="AR8" s="640"/>
      <c r="AS8" s="640"/>
      <c r="AT8" s="640"/>
      <c r="AU8" s="640"/>
      <c r="AV8" s="640"/>
      <c r="AW8" s="640"/>
      <c r="AX8" s="640"/>
      <c r="AY8" s="640"/>
      <c r="AZ8" s="640"/>
      <c r="BA8" s="640"/>
      <c r="BB8" s="640"/>
      <c r="BC8" s="640"/>
      <c r="BD8" s="640"/>
      <c r="BE8" s="640"/>
      <c r="BF8" s="641"/>
      <c r="BG8" s="642">
        <v>87346</v>
      </c>
      <c r="BH8" s="643"/>
      <c r="BI8" s="643"/>
      <c r="BJ8" s="643"/>
      <c r="BK8" s="643"/>
      <c r="BL8" s="643"/>
      <c r="BM8" s="643"/>
      <c r="BN8" s="644"/>
      <c r="BO8" s="675">
        <v>1.7</v>
      </c>
      <c r="BP8" s="675"/>
      <c r="BQ8" s="675"/>
      <c r="BR8" s="675"/>
      <c r="BS8" s="648" t="s">
        <v>127</v>
      </c>
      <c r="BT8" s="643"/>
      <c r="BU8" s="643"/>
      <c r="BV8" s="643"/>
      <c r="BW8" s="643"/>
      <c r="BX8" s="643"/>
      <c r="BY8" s="643"/>
      <c r="BZ8" s="643"/>
      <c r="CA8" s="643"/>
      <c r="CB8" s="689"/>
      <c r="CD8" s="681" t="s">
        <v>236</v>
      </c>
      <c r="CE8" s="682"/>
      <c r="CF8" s="682"/>
      <c r="CG8" s="682"/>
      <c r="CH8" s="682"/>
      <c r="CI8" s="682"/>
      <c r="CJ8" s="682"/>
      <c r="CK8" s="682"/>
      <c r="CL8" s="682"/>
      <c r="CM8" s="682"/>
      <c r="CN8" s="682"/>
      <c r="CO8" s="682"/>
      <c r="CP8" s="682"/>
      <c r="CQ8" s="683"/>
      <c r="CR8" s="642">
        <v>6216345</v>
      </c>
      <c r="CS8" s="643"/>
      <c r="CT8" s="643"/>
      <c r="CU8" s="643"/>
      <c r="CV8" s="643"/>
      <c r="CW8" s="643"/>
      <c r="CX8" s="643"/>
      <c r="CY8" s="644"/>
      <c r="CZ8" s="675">
        <v>29.7</v>
      </c>
      <c r="DA8" s="675"/>
      <c r="DB8" s="675"/>
      <c r="DC8" s="675"/>
      <c r="DD8" s="648">
        <v>35390</v>
      </c>
      <c r="DE8" s="643"/>
      <c r="DF8" s="643"/>
      <c r="DG8" s="643"/>
      <c r="DH8" s="643"/>
      <c r="DI8" s="643"/>
      <c r="DJ8" s="643"/>
      <c r="DK8" s="643"/>
      <c r="DL8" s="643"/>
      <c r="DM8" s="643"/>
      <c r="DN8" s="643"/>
      <c r="DO8" s="643"/>
      <c r="DP8" s="644"/>
      <c r="DQ8" s="648">
        <v>3158365</v>
      </c>
      <c r="DR8" s="643"/>
      <c r="DS8" s="643"/>
      <c r="DT8" s="643"/>
      <c r="DU8" s="643"/>
      <c r="DV8" s="643"/>
      <c r="DW8" s="643"/>
      <c r="DX8" s="643"/>
      <c r="DY8" s="643"/>
      <c r="DZ8" s="643"/>
      <c r="EA8" s="643"/>
      <c r="EB8" s="643"/>
      <c r="EC8" s="689"/>
    </row>
    <row r="9" spans="2:143" ht="11.25" customHeight="1" x14ac:dyDescent="0.15">
      <c r="B9" s="639" t="s">
        <v>237</v>
      </c>
      <c r="C9" s="640"/>
      <c r="D9" s="640"/>
      <c r="E9" s="640"/>
      <c r="F9" s="640"/>
      <c r="G9" s="640"/>
      <c r="H9" s="640"/>
      <c r="I9" s="640"/>
      <c r="J9" s="640"/>
      <c r="K9" s="640"/>
      <c r="L9" s="640"/>
      <c r="M9" s="640"/>
      <c r="N9" s="640"/>
      <c r="O9" s="640"/>
      <c r="P9" s="640"/>
      <c r="Q9" s="641"/>
      <c r="R9" s="642">
        <v>36355</v>
      </c>
      <c r="S9" s="643"/>
      <c r="T9" s="643"/>
      <c r="U9" s="643"/>
      <c r="V9" s="643"/>
      <c r="W9" s="643"/>
      <c r="X9" s="643"/>
      <c r="Y9" s="644"/>
      <c r="Z9" s="675">
        <v>0.2</v>
      </c>
      <c r="AA9" s="675"/>
      <c r="AB9" s="675"/>
      <c r="AC9" s="675"/>
      <c r="AD9" s="676">
        <v>36355</v>
      </c>
      <c r="AE9" s="676"/>
      <c r="AF9" s="676"/>
      <c r="AG9" s="676"/>
      <c r="AH9" s="676"/>
      <c r="AI9" s="676"/>
      <c r="AJ9" s="676"/>
      <c r="AK9" s="676"/>
      <c r="AL9" s="645">
        <v>0.4</v>
      </c>
      <c r="AM9" s="646"/>
      <c r="AN9" s="646"/>
      <c r="AO9" s="677"/>
      <c r="AP9" s="639" t="s">
        <v>238</v>
      </c>
      <c r="AQ9" s="640"/>
      <c r="AR9" s="640"/>
      <c r="AS9" s="640"/>
      <c r="AT9" s="640"/>
      <c r="AU9" s="640"/>
      <c r="AV9" s="640"/>
      <c r="AW9" s="640"/>
      <c r="AX9" s="640"/>
      <c r="AY9" s="640"/>
      <c r="AZ9" s="640"/>
      <c r="BA9" s="640"/>
      <c r="BB9" s="640"/>
      <c r="BC9" s="640"/>
      <c r="BD9" s="640"/>
      <c r="BE9" s="640"/>
      <c r="BF9" s="641"/>
      <c r="BG9" s="642">
        <v>2489367</v>
      </c>
      <c r="BH9" s="643"/>
      <c r="BI9" s="643"/>
      <c r="BJ9" s="643"/>
      <c r="BK9" s="643"/>
      <c r="BL9" s="643"/>
      <c r="BM9" s="643"/>
      <c r="BN9" s="644"/>
      <c r="BO9" s="675">
        <v>48.9</v>
      </c>
      <c r="BP9" s="675"/>
      <c r="BQ9" s="675"/>
      <c r="BR9" s="675"/>
      <c r="BS9" s="648" t="s">
        <v>229</v>
      </c>
      <c r="BT9" s="643"/>
      <c r="BU9" s="643"/>
      <c r="BV9" s="643"/>
      <c r="BW9" s="643"/>
      <c r="BX9" s="643"/>
      <c r="BY9" s="643"/>
      <c r="BZ9" s="643"/>
      <c r="CA9" s="643"/>
      <c r="CB9" s="689"/>
      <c r="CD9" s="681" t="s">
        <v>239</v>
      </c>
      <c r="CE9" s="682"/>
      <c r="CF9" s="682"/>
      <c r="CG9" s="682"/>
      <c r="CH9" s="682"/>
      <c r="CI9" s="682"/>
      <c r="CJ9" s="682"/>
      <c r="CK9" s="682"/>
      <c r="CL9" s="682"/>
      <c r="CM9" s="682"/>
      <c r="CN9" s="682"/>
      <c r="CO9" s="682"/>
      <c r="CP9" s="682"/>
      <c r="CQ9" s="683"/>
      <c r="CR9" s="642">
        <v>1941926</v>
      </c>
      <c r="CS9" s="643"/>
      <c r="CT9" s="643"/>
      <c r="CU9" s="643"/>
      <c r="CV9" s="643"/>
      <c r="CW9" s="643"/>
      <c r="CX9" s="643"/>
      <c r="CY9" s="644"/>
      <c r="CZ9" s="675">
        <v>9.3000000000000007</v>
      </c>
      <c r="DA9" s="675"/>
      <c r="DB9" s="675"/>
      <c r="DC9" s="675"/>
      <c r="DD9" s="648">
        <v>9383</v>
      </c>
      <c r="DE9" s="643"/>
      <c r="DF9" s="643"/>
      <c r="DG9" s="643"/>
      <c r="DH9" s="643"/>
      <c r="DI9" s="643"/>
      <c r="DJ9" s="643"/>
      <c r="DK9" s="643"/>
      <c r="DL9" s="643"/>
      <c r="DM9" s="643"/>
      <c r="DN9" s="643"/>
      <c r="DO9" s="643"/>
      <c r="DP9" s="644"/>
      <c r="DQ9" s="648">
        <v>1744785</v>
      </c>
      <c r="DR9" s="643"/>
      <c r="DS9" s="643"/>
      <c r="DT9" s="643"/>
      <c r="DU9" s="643"/>
      <c r="DV9" s="643"/>
      <c r="DW9" s="643"/>
      <c r="DX9" s="643"/>
      <c r="DY9" s="643"/>
      <c r="DZ9" s="643"/>
      <c r="EA9" s="643"/>
      <c r="EB9" s="643"/>
      <c r="EC9" s="689"/>
    </row>
    <row r="10" spans="2:143" ht="11.25" customHeight="1" x14ac:dyDescent="0.15">
      <c r="B10" s="639" t="s">
        <v>240</v>
      </c>
      <c r="C10" s="640"/>
      <c r="D10" s="640"/>
      <c r="E10" s="640"/>
      <c r="F10" s="640"/>
      <c r="G10" s="640"/>
      <c r="H10" s="640"/>
      <c r="I10" s="640"/>
      <c r="J10" s="640"/>
      <c r="K10" s="640"/>
      <c r="L10" s="640"/>
      <c r="M10" s="640"/>
      <c r="N10" s="640"/>
      <c r="O10" s="640"/>
      <c r="P10" s="640"/>
      <c r="Q10" s="641"/>
      <c r="R10" s="642" t="s">
        <v>127</v>
      </c>
      <c r="S10" s="643"/>
      <c r="T10" s="643"/>
      <c r="U10" s="643"/>
      <c r="V10" s="643"/>
      <c r="W10" s="643"/>
      <c r="X10" s="643"/>
      <c r="Y10" s="644"/>
      <c r="Z10" s="675" t="s">
        <v>127</v>
      </c>
      <c r="AA10" s="675"/>
      <c r="AB10" s="675"/>
      <c r="AC10" s="675"/>
      <c r="AD10" s="676" t="s">
        <v>229</v>
      </c>
      <c r="AE10" s="676"/>
      <c r="AF10" s="676"/>
      <c r="AG10" s="676"/>
      <c r="AH10" s="676"/>
      <c r="AI10" s="676"/>
      <c r="AJ10" s="676"/>
      <c r="AK10" s="676"/>
      <c r="AL10" s="645" t="s">
        <v>127</v>
      </c>
      <c r="AM10" s="646"/>
      <c r="AN10" s="646"/>
      <c r="AO10" s="677"/>
      <c r="AP10" s="639" t="s">
        <v>241</v>
      </c>
      <c r="AQ10" s="640"/>
      <c r="AR10" s="640"/>
      <c r="AS10" s="640"/>
      <c r="AT10" s="640"/>
      <c r="AU10" s="640"/>
      <c r="AV10" s="640"/>
      <c r="AW10" s="640"/>
      <c r="AX10" s="640"/>
      <c r="AY10" s="640"/>
      <c r="AZ10" s="640"/>
      <c r="BA10" s="640"/>
      <c r="BB10" s="640"/>
      <c r="BC10" s="640"/>
      <c r="BD10" s="640"/>
      <c r="BE10" s="640"/>
      <c r="BF10" s="641"/>
      <c r="BG10" s="642">
        <v>78384</v>
      </c>
      <c r="BH10" s="643"/>
      <c r="BI10" s="643"/>
      <c r="BJ10" s="643"/>
      <c r="BK10" s="643"/>
      <c r="BL10" s="643"/>
      <c r="BM10" s="643"/>
      <c r="BN10" s="644"/>
      <c r="BO10" s="675">
        <v>1.5</v>
      </c>
      <c r="BP10" s="675"/>
      <c r="BQ10" s="675"/>
      <c r="BR10" s="675"/>
      <c r="BS10" s="648" t="s">
        <v>229</v>
      </c>
      <c r="BT10" s="643"/>
      <c r="BU10" s="643"/>
      <c r="BV10" s="643"/>
      <c r="BW10" s="643"/>
      <c r="BX10" s="643"/>
      <c r="BY10" s="643"/>
      <c r="BZ10" s="643"/>
      <c r="CA10" s="643"/>
      <c r="CB10" s="689"/>
      <c r="CD10" s="681" t="s">
        <v>242</v>
      </c>
      <c r="CE10" s="682"/>
      <c r="CF10" s="682"/>
      <c r="CG10" s="682"/>
      <c r="CH10" s="682"/>
      <c r="CI10" s="682"/>
      <c r="CJ10" s="682"/>
      <c r="CK10" s="682"/>
      <c r="CL10" s="682"/>
      <c r="CM10" s="682"/>
      <c r="CN10" s="682"/>
      <c r="CO10" s="682"/>
      <c r="CP10" s="682"/>
      <c r="CQ10" s="683"/>
      <c r="CR10" s="642" t="s">
        <v>127</v>
      </c>
      <c r="CS10" s="643"/>
      <c r="CT10" s="643"/>
      <c r="CU10" s="643"/>
      <c r="CV10" s="643"/>
      <c r="CW10" s="643"/>
      <c r="CX10" s="643"/>
      <c r="CY10" s="644"/>
      <c r="CZ10" s="675" t="s">
        <v>127</v>
      </c>
      <c r="DA10" s="675"/>
      <c r="DB10" s="675"/>
      <c r="DC10" s="675"/>
      <c r="DD10" s="648" t="s">
        <v>229</v>
      </c>
      <c r="DE10" s="643"/>
      <c r="DF10" s="643"/>
      <c r="DG10" s="643"/>
      <c r="DH10" s="643"/>
      <c r="DI10" s="643"/>
      <c r="DJ10" s="643"/>
      <c r="DK10" s="643"/>
      <c r="DL10" s="643"/>
      <c r="DM10" s="643"/>
      <c r="DN10" s="643"/>
      <c r="DO10" s="643"/>
      <c r="DP10" s="644"/>
      <c r="DQ10" s="648" t="s">
        <v>127</v>
      </c>
      <c r="DR10" s="643"/>
      <c r="DS10" s="643"/>
      <c r="DT10" s="643"/>
      <c r="DU10" s="643"/>
      <c r="DV10" s="643"/>
      <c r="DW10" s="643"/>
      <c r="DX10" s="643"/>
      <c r="DY10" s="643"/>
      <c r="DZ10" s="643"/>
      <c r="EA10" s="643"/>
      <c r="EB10" s="643"/>
      <c r="EC10" s="689"/>
    </row>
    <row r="11" spans="2:143" ht="11.25" customHeight="1" x14ac:dyDescent="0.15">
      <c r="B11" s="639" t="s">
        <v>243</v>
      </c>
      <c r="C11" s="640"/>
      <c r="D11" s="640"/>
      <c r="E11" s="640"/>
      <c r="F11" s="640"/>
      <c r="G11" s="640"/>
      <c r="H11" s="640"/>
      <c r="I11" s="640"/>
      <c r="J11" s="640"/>
      <c r="K11" s="640"/>
      <c r="L11" s="640"/>
      <c r="M11" s="640"/>
      <c r="N11" s="640"/>
      <c r="O11" s="640"/>
      <c r="P11" s="640"/>
      <c r="Q11" s="641"/>
      <c r="R11" s="642">
        <v>932606</v>
      </c>
      <c r="S11" s="643"/>
      <c r="T11" s="643"/>
      <c r="U11" s="643"/>
      <c r="V11" s="643"/>
      <c r="W11" s="643"/>
      <c r="X11" s="643"/>
      <c r="Y11" s="644"/>
      <c r="Z11" s="645">
        <v>4.3</v>
      </c>
      <c r="AA11" s="646"/>
      <c r="AB11" s="646"/>
      <c r="AC11" s="647"/>
      <c r="AD11" s="648">
        <v>932606</v>
      </c>
      <c r="AE11" s="643"/>
      <c r="AF11" s="643"/>
      <c r="AG11" s="643"/>
      <c r="AH11" s="643"/>
      <c r="AI11" s="643"/>
      <c r="AJ11" s="643"/>
      <c r="AK11" s="644"/>
      <c r="AL11" s="645">
        <v>9.8000000000000007</v>
      </c>
      <c r="AM11" s="646"/>
      <c r="AN11" s="646"/>
      <c r="AO11" s="677"/>
      <c r="AP11" s="639" t="s">
        <v>244</v>
      </c>
      <c r="AQ11" s="640"/>
      <c r="AR11" s="640"/>
      <c r="AS11" s="640"/>
      <c r="AT11" s="640"/>
      <c r="AU11" s="640"/>
      <c r="AV11" s="640"/>
      <c r="AW11" s="640"/>
      <c r="AX11" s="640"/>
      <c r="AY11" s="640"/>
      <c r="AZ11" s="640"/>
      <c r="BA11" s="640"/>
      <c r="BB11" s="640"/>
      <c r="BC11" s="640"/>
      <c r="BD11" s="640"/>
      <c r="BE11" s="640"/>
      <c r="BF11" s="641"/>
      <c r="BG11" s="642">
        <v>48063</v>
      </c>
      <c r="BH11" s="643"/>
      <c r="BI11" s="643"/>
      <c r="BJ11" s="643"/>
      <c r="BK11" s="643"/>
      <c r="BL11" s="643"/>
      <c r="BM11" s="643"/>
      <c r="BN11" s="644"/>
      <c r="BO11" s="675">
        <v>0.9</v>
      </c>
      <c r="BP11" s="675"/>
      <c r="BQ11" s="675"/>
      <c r="BR11" s="675"/>
      <c r="BS11" s="648" t="s">
        <v>229</v>
      </c>
      <c r="BT11" s="643"/>
      <c r="BU11" s="643"/>
      <c r="BV11" s="643"/>
      <c r="BW11" s="643"/>
      <c r="BX11" s="643"/>
      <c r="BY11" s="643"/>
      <c r="BZ11" s="643"/>
      <c r="CA11" s="643"/>
      <c r="CB11" s="689"/>
      <c r="CD11" s="681" t="s">
        <v>245</v>
      </c>
      <c r="CE11" s="682"/>
      <c r="CF11" s="682"/>
      <c r="CG11" s="682"/>
      <c r="CH11" s="682"/>
      <c r="CI11" s="682"/>
      <c r="CJ11" s="682"/>
      <c r="CK11" s="682"/>
      <c r="CL11" s="682"/>
      <c r="CM11" s="682"/>
      <c r="CN11" s="682"/>
      <c r="CO11" s="682"/>
      <c r="CP11" s="682"/>
      <c r="CQ11" s="683"/>
      <c r="CR11" s="642">
        <v>679198</v>
      </c>
      <c r="CS11" s="643"/>
      <c r="CT11" s="643"/>
      <c r="CU11" s="643"/>
      <c r="CV11" s="643"/>
      <c r="CW11" s="643"/>
      <c r="CX11" s="643"/>
      <c r="CY11" s="644"/>
      <c r="CZ11" s="675">
        <v>3.2</v>
      </c>
      <c r="DA11" s="675"/>
      <c r="DB11" s="675"/>
      <c r="DC11" s="675"/>
      <c r="DD11" s="648">
        <v>340352</v>
      </c>
      <c r="DE11" s="643"/>
      <c r="DF11" s="643"/>
      <c r="DG11" s="643"/>
      <c r="DH11" s="643"/>
      <c r="DI11" s="643"/>
      <c r="DJ11" s="643"/>
      <c r="DK11" s="643"/>
      <c r="DL11" s="643"/>
      <c r="DM11" s="643"/>
      <c r="DN11" s="643"/>
      <c r="DO11" s="643"/>
      <c r="DP11" s="644"/>
      <c r="DQ11" s="648">
        <v>314766</v>
      </c>
      <c r="DR11" s="643"/>
      <c r="DS11" s="643"/>
      <c r="DT11" s="643"/>
      <c r="DU11" s="643"/>
      <c r="DV11" s="643"/>
      <c r="DW11" s="643"/>
      <c r="DX11" s="643"/>
      <c r="DY11" s="643"/>
      <c r="DZ11" s="643"/>
      <c r="EA11" s="643"/>
      <c r="EB11" s="643"/>
      <c r="EC11" s="689"/>
    </row>
    <row r="12" spans="2:143" ht="11.25" customHeight="1" x14ac:dyDescent="0.15">
      <c r="B12" s="639" t="s">
        <v>246</v>
      </c>
      <c r="C12" s="640"/>
      <c r="D12" s="640"/>
      <c r="E12" s="640"/>
      <c r="F12" s="640"/>
      <c r="G12" s="640"/>
      <c r="H12" s="640"/>
      <c r="I12" s="640"/>
      <c r="J12" s="640"/>
      <c r="K12" s="640"/>
      <c r="L12" s="640"/>
      <c r="M12" s="640"/>
      <c r="N12" s="640"/>
      <c r="O12" s="640"/>
      <c r="P12" s="640"/>
      <c r="Q12" s="641"/>
      <c r="R12" s="642">
        <v>29544</v>
      </c>
      <c r="S12" s="643"/>
      <c r="T12" s="643"/>
      <c r="U12" s="643"/>
      <c r="V12" s="643"/>
      <c r="W12" s="643"/>
      <c r="X12" s="643"/>
      <c r="Y12" s="644"/>
      <c r="Z12" s="675">
        <v>0.1</v>
      </c>
      <c r="AA12" s="675"/>
      <c r="AB12" s="675"/>
      <c r="AC12" s="675"/>
      <c r="AD12" s="676">
        <v>29544</v>
      </c>
      <c r="AE12" s="676"/>
      <c r="AF12" s="676"/>
      <c r="AG12" s="676"/>
      <c r="AH12" s="676"/>
      <c r="AI12" s="676"/>
      <c r="AJ12" s="676"/>
      <c r="AK12" s="676"/>
      <c r="AL12" s="645">
        <v>0.3</v>
      </c>
      <c r="AM12" s="646"/>
      <c r="AN12" s="646"/>
      <c r="AO12" s="677"/>
      <c r="AP12" s="639" t="s">
        <v>247</v>
      </c>
      <c r="AQ12" s="640"/>
      <c r="AR12" s="640"/>
      <c r="AS12" s="640"/>
      <c r="AT12" s="640"/>
      <c r="AU12" s="640"/>
      <c r="AV12" s="640"/>
      <c r="AW12" s="640"/>
      <c r="AX12" s="640"/>
      <c r="AY12" s="640"/>
      <c r="AZ12" s="640"/>
      <c r="BA12" s="640"/>
      <c r="BB12" s="640"/>
      <c r="BC12" s="640"/>
      <c r="BD12" s="640"/>
      <c r="BE12" s="640"/>
      <c r="BF12" s="641"/>
      <c r="BG12" s="642">
        <v>1968138</v>
      </c>
      <c r="BH12" s="643"/>
      <c r="BI12" s="643"/>
      <c r="BJ12" s="643"/>
      <c r="BK12" s="643"/>
      <c r="BL12" s="643"/>
      <c r="BM12" s="643"/>
      <c r="BN12" s="644"/>
      <c r="BO12" s="675">
        <v>38.700000000000003</v>
      </c>
      <c r="BP12" s="675"/>
      <c r="BQ12" s="675"/>
      <c r="BR12" s="675"/>
      <c r="BS12" s="648" t="s">
        <v>229</v>
      </c>
      <c r="BT12" s="643"/>
      <c r="BU12" s="643"/>
      <c r="BV12" s="643"/>
      <c r="BW12" s="643"/>
      <c r="BX12" s="643"/>
      <c r="BY12" s="643"/>
      <c r="BZ12" s="643"/>
      <c r="CA12" s="643"/>
      <c r="CB12" s="689"/>
      <c r="CD12" s="681" t="s">
        <v>248</v>
      </c>
      <c r="CE12" s="682"/>
      <c r="CF12" s="682"/>
      <c r="CG12" s="682"/>
      <c r="CH12" s="682"/>
      <c r="CI12" s="682"/>
      <c r="CJ12" s="682"/>
      <c r="CK12" s="682"/>
      <c r="CL12" s="682"/>
      <c r="CM12" s="682"/>
      <c r="CN12" s="682"/>
      <c r="CO12" s="682"/>
      <c r="CP12" s="682"/>
      <c r="CQ12" s="683"/>
      <c r="CR12" s="642">
        <v>222149</v>
      </c>
      <c r="CS12" s="643"/>
      <c r="CT12" s="643"/>
      <c r="CU12" s="643"/>
      <c r="CV12" s="643"/>
      <c r="CW12" s="643"/>
      <c r="CX12" s="643"/>
      <c r="CY12" s="644"/>
      <c r="CZ12" s="675">
        <v>1.1000000000000001</v>
      </c>
      <c r="DA12" s="675"/>
      <c r="DB12" s="675"/>
      <c r="DC12" s="675"/>
      <c r="DD12" s="648">
        <v>6699</v>
      </c>
      <c r="DE12" s="643"/>
      <c r="DF12" s="643"/>
      <c r="DG12" s="643"/>
      <c r="DH12" s="643"/>
      <c r="DI12" s="643"/>
      <c r="DJ12" s="643"/>
      <c r="DK12" s="643"/>
      <c r="DL12" s="643"/>
      <c r="DM12" s="643"/>
      <c r="DN12" s="643"/>
      <c r="DO12" s="643"/>
      <c r="DP12" s="644"/>
      <c r="DQ12" s="648">
        <v>174448</v>
      </c>
      <c r="DR12" s="643"/>
      <c r="DS12" s="643"/>
      <c r="DT12" s="643"/>
      <c r="DU12" s="643"/>
      <c r="DV12" s="643"/>
      <c r="DW12" s="643"/>
      <c r="DX12" s="643"/>
      <c r="DY12" s="643"/>
      <c r="DZ12" s="643"/>
      <c r="EA12" s="643"/>
      <c r="EB12" s="643"/>
      <c r="EC12" s="689"/>
    </row>
    <row r="13" spans="2:143" ht="11.25" customHeight="1" x14ac:dyDescent="0.15">
      <c r="B13" s="639" t="s">
        <v>249</v>
      </c>
      <c r="C13" s="640"/>
      <c r="D13" s="640"/>
      <c r="E13" s="640"/>
      <c r="F13" s="640"/>
      <c r="G13" s="640"/>
      <c r="H13" s="640"/>
      <c r="I13" s="640"/>
      <c r="J13" s="640"/>
      <c r="K13" s="640"/>
      <c r="L13" s="640"/>
      <c r="M13" s="640"/>
      <c r="N13" s="640"/>
      <c r="O13" s="640"/>
      <c r="P13" s="640"/>
      <c r="Q13" s="641"/>
      <c r="R13" s="642" t="s">
        <v>229</v>
      </c>
      <c r="S13" s="643"/>
      <c r="T13" s="643"/>
      <c r="U13" s="643"/>
      <c r="V13" s="643"/>
      <c r="W13" s="643"/>
      <c r="X13" s="643"/>
      <c r="Y13" s="644"/>
      <c r="Z13" s="675" t="s">
        <v>127</v>
      </c>
      <c r="AA13" s="675"/>
      <c r="AB13" s="675"/>
      <c r="AC13" s="675"/>
      <c r="AD13" s="676" t="s">
        <v>229</v>
      </c>
      <c r="AE13" s="676"/>
      <c r="AF13" s="676"/>
      <c r="AG13" s="676"/>
      <c r="AH13" s="676"/>
      <c r="AI13" s="676"/>
      <c r="AJ13" s="676"/>
      <c r="AK13" s="676"/>
      <c r="AL13" s="645" t="s">
        <v>229</v>
      </c>
      <c r="AM13" s="646"/>
      <c r="AN13" s="646"/>
      <c r="AO13" s="677"/>
      <c r="AP13" s="639" t="s">
        <v>250</v>
      </c>
      <c r="AQ13" s="640"/>
      <c r="AR13" s="640"/>
      <c r="AS13" s="640"/>
      <c r="AT13" s="640"/>
      <c r="AU13" s="640"/>
      <c r="AV13" s="640"/>
      <c r="AW13" s="640"/>
      <c r="AX13" s="640"/>
      <c r="AY13" s="640"/>
      <c r="AZ13" s="640"/>
      <c r="BA13" s="640"/>
      <c r="BB13" s="640"/>
      <c r="BC13" s="640"/>
      <c r="BD13" s="640"/>
      <c r="BE13" s="640"/>
      <c r="BF13" s="641"/>
      <c r="BG13" s="642">
        <v>1967626</v>
      </c>
      <c r="BH13" s="643"/>
      <c r="BI13" s="643"/>
      <c r="BJ13" s="643"/>
      <c r="BK13" s="643"/>
      <c r="BL13" s="643"/>
      <c r="BM13" s="643"/>
      <c r="BN13" s="644"/>
      <c r="BO13" s="675">
        <v>38.700000000000003</v>
      </c>
      <c r="BP13" s="675"/>
      <c r="BQ13" s="675"/>
      <c r="BR13" s="675"/>
      <c r="BS13" s="648" t="s">
        <v>229</v>
      </c>
      <c r="BT13" s="643"/>
      <c r="BU13" s="643"/>
      <c r="BV13" s="643"/>
      <c r="BW13" s="643"/>
      <c r="BX13" s="643"/>
      <c r="BY13" s="643"/>
      <c r="BZ13" s="643"/>
      <c r="CA13" s="643"/>
      <c r="CB13" s="689"/>
      <c r="CD13" s="681" t="s">
        <v>251</v>
      </c>
      <c r="CE13" s="682"/>
      <c r="CF13" s="682"/>
      <c r="CG13" s="682"/>
      <c r="CH13" s="682"/>
      <c r="CI13" s="682"/>
      <c r="CJ13" s="682"/>
      <c r="CK13" s="682"/>
      <c r="CL13" s="682"/>
      <c r="CM13" s="682"/>
      <c r="CN13" s="682"/>
      <c r="CO13" s="682"/>
      <c r="CP13" s="682"/>
      <c r="CQ13" s="683"/>
      <c r="CR13" s="642">
        <v>1070863</v>
      </c>
      <c r="CS13" s="643"/>
      <c r="CT13" s="643"/>
      <c r="CU13" s="643"/>
      <c r="CV13" s="643"/>
      <c r="CW13" s="643"/>
      <c r="CX13" s="643"/>
      <c r="CY13" s="644"/>
      <c r="CZ13" s="675">
        <v>5.0999999999999996</v>
      </c>
      <c r="DA13" s="675"/>
      <c r="DB13" s="675"/>
      <c r="DC13" s="675"/>
      <c r="DD13" s="648">
        <v>244439</v>
      </c>
      <c r="DE13" s="643"/>
      <c r="DF13" s="643"/>
      <c r="DG13" s="643"/>
      <c r="DH13" s="643"/>
      <c r="DI13" s="643"/>
      <c r="DJ13" s="643"/>
      <c r="DK13" s="643"/>
      <c r="DL13" s="643"/>
      <c r="DM13" s="643"/>
      <c r="DN13" s="643"/>
      <c r="DO13" s="643"/>
      <c r="DP13" s="644"/>
      <c r="DQ13" s="648">
        <v>822496</v>
      </c>
      <c r="DR13" s="643"/>
      <c r="DS13" s="643"/>
      <c r="DT13" s="643"/>
      <c r="DU13" s="643"/>
      <c r="DV13" s="643"/>
      <c r="DW13" s="643"/>
      <c r="DX13" s="643"/>
      <c r="DY13" s="643"/>
      <c r="DZ13" s="643"/>
      <c r="EA13" s="643"/>
      <c r="EB13" s="643"/>
      <c r="EC13" s="689"/>
    </row>
    <row r="14" spans="2:143" ht="11.25" customHeight="1" x14ac:dyDescent="0.15">
      <c r="B14" s="639" t="s">
        <v>252</v>
      </c>
      <c r="C14" s="640"/>
      <c r="D14" s="640"/>
      <c r="E14" s="640"/>
      <c r="F14" s="640"/>
      <c r="G14" s="640"/>
      <c r="H14" s="640"/>
      <c r="I14" s="640"/>
      <c r="J14" s="640"/>
      <c r="K14" s="640"/>
      <c r="L14" s="640"/>
      <c r="M14" s="640"/>
      <c r="N14" s="640"/>
      <c r="O14" s="640"/>
      <c r="P14" s="640"/>
      <c r="Q14" s="641"/>
      <c r="R14" s="642">
        <v>5</v>
      </c>
      <c r="S14" s="643"/>
      <c r="T14" s="643"/>
      <c r="U14" s="643"/>
      <c r="V14" s="643"/>
      <c r="W14" s="643"/>
      <c r="X14" s="643"/>
      <c r="Y14" s="644"/>
      <c r="Z14" s="675">
        <v>0</v>
      </c>
      <c r="AA14" s="675"/>
      <c r="AB14" s="675"/>
      <c r="AC14" s="675"/>
      <c r="AD14" s="676">
        <v>5</v>
      </c>
      <c r="AE14" s="676"/>
      <c r="AF14" s="676"/>
      <c r="AG14" s="676"/>
      <c r="AH14" s="676"/>
      <c r="AI14" s="676"/>
      <c r="AJ14" s="676"/>
      <c r="AK14" s="676"/>
      <c r="AL14" s="645">
        <v>0</v>
      </c>
      <c r="AM14" s="646"/>
      <c r="AN14" s="646"/>
      <c r="AO14" s="677"/>
      <c r="AP14" s="639" t="s">
        <v>253</v>
      </c>
      <c r="AQ14" s="640"/>
      <c r="AR14" s="640"/>
      <c r="AS14" s="640"/>
      <c r="AT14" s="640"/>
      <c r="AU14" s="640"/>
      <c r="AV14" s="640"/>
      <c r="AW14" s="640"/>
      <c r="AX14" s="640"/>
      <c r="AY14" s="640"/>
      <c r="AZ14" s="640"/>
      <c r="BA14" s="640"/>
      <c r="BB14" s="640"/>
      <c r="BC14" s="640"/>
      <c r="BD14" s="640"/>
      <c r="BE14" s="640"/>
      <c r="BF14" s="641"/>
      <c r="BG14" s="642">
        <v>133048</v>
      </c>
      <c r="BH14" s="643"/>
      <c r="BI14" s="643"/>
      <c r="BJ14" s="643"/>
      <c r="BK14" s="643"/>
      <c r="BL14" s="643"/>
      <c r="BM14" s="643"/>
      <c r="BN14" s="644"/>
      <c r="BO14" s="675">
        <v>2.6</v>
      </c>
      <c r="BP14" s="675"/>
      <c r="BQ14" s="675"/>
      <c r="BR14" s="675"/>
      <c r="BS14" s="648" t="s">
        <v>229</v>
      </c>
      <c r="BT14" s="643"/>
      <c r="BU14" s="643"/>
      <c r="BV14" s="643"/>
      <c r="BW14" s="643"/>
      <c r="BX14" s="643"/>
      <c r="BY14" s="643"/>
      <c r="BZ14" s="643"/>
      <c r="CA14" s="643"/>
      <c r="CB14" s="689"/>
      <c r="CD14" s="681" t="s">
        <v>254</v>
      </c>
      <c r="CE14" s="682"/>
      <c r="CF14" s="682"/>
      <c r="CG14" s="682"/>
      <c r="CH14" s="682"/>
      <c r="CI14" s="682"/>
      <c r="CJ14" s="682"/>
      <c r="CK14" s="682"/>
      <c r="CL14" s="682"/>
      <c r="CM14" s="682"/>
      <c r="CN14" s="682"/>
      <c r="CO14" s="682"/>
      <c r="CP14" s="682"/>
      <c r="CQ14" s="683"/>
      <c r="CR14" s="642">
        <v>866584</v>
      </c>
      <c r="CS14" s="643"/>
      <c r="CT14" s="643"/>
      <c r="CU14" s="643"/>
      <c r="CV14" s="643"/>
      <c r="CW14" s="643"/>
      <c r="CX14" s="643"/>
      <c r="CY14" s="644"/>
      <c r="CZ14" s="675">
        <v>4.0999999999999996</v>
      </c>
      <c r="DA14" s="675"/>
      <c r="DB14" s="675"/>
      <c r="DC14" s="675"/>
      <c r="DD14" s="648">
        <v>91778</v>
      </c>
      <c r="DE14" s="643"/>
      <c r="DF14" s="643"/>
      <c r="DG14" s="643"/>
      <c r="DH14" s="643"/>
      <c r="DI14" s="643"/>
      <c r="DJ14" s="643"/>
      <c r="DK14" s="643"/>
      <c r="DL14" s="643"/>
      <c r="DM14" s="643"/>
      <c r="DN14" s="643"/>
      <c r="DO14" s="643"/>
      <c r="DP14" s="644"/>
      <c r="DQ14" s="648">
        <v>783234</v>
      </c>
      <c r="DR14" s="643"/>
      <c r="DS14" s="643"/>
      <c r="DT14" s="643"/>
      <c r="DU14" s="643"/>
      <c r="DV14" s="643"/>
      <c r="DW14" s="643"/>
      <c r="DX14" s="643"/>
      <c r="DY14" s="643"/>
      <c r="DZ14" s="643"/>
      <c r="EA14" s="643"/>
      <c r="EB14" s="643"/>
      <c r="EC14" s="689"/>
    </row>
    <row r="15" spans="2:143" ht="11.25" customHeight="1" x14ac:dyDescent="0.15">
      <c r="B15" s="639" t="s">
        <v>255</v>
      </c>
      <c r="C15" s="640"/>
      <c r="D15" s="640"/>
      <c r="E15" s="640"/>
      <c r="F15" s="640"/>
      <c r="G15" s="640"/>
      <c r="H15" s="640"/>
      <c r="I15" s="640"/>
      <c r="J15" s="640"/>
      <c r="K15" s="640"/>
      <c r="L15" s="640"/>
      <c r="M15" s="640"/>
      <c r="N15" s="640"/>
      <c r="O15" s="640"/>
      <c r="P15" s="640"/>
      <c r="Q15" s="641"/>
      <c r="R15" s="642" t="s">
        <v>229</v>
      </c>
      <c r="S15" s="643"/>
      <c r="T15" s="643"/>
      <c r="U15" s="643"/>
      <c r="V15" s="643"/>
      <c r="W15" s="643"/>
      <c r="X15" s="643"/>
      <c r="Y15" s="644"/>
      <c r="Z15" s="675" t="s">
        <v>229</v>
      </c>
      <c r="AA15" s="675"/>
      <c r="AB15" s="675"/>
      <c r="AC15" s="675"/>
      <c r="AD15" s="676" t="s">
        <v>229</v>
      </c>
      <c r="AE15" s="676"/>
      <c r="AF15" s="676"/>
      <c r="AG15" s="676"/>
      <c r="AH15" s="676"/>
      <c r="AI15" s="676"/>
      <c r="AJ15" s="676"/>
      <c r="AK15" s="676"/>
      <c r="AL15" s="645" t="s">
        <v>127</v>
      </c>
      <c r="AM15" s="646"/>
      <c r="AN15" s="646"/>
      <c r="AO15" s="677"/>
      <c r="AP15" s="639" t="s">
        <v>256</v>
      </c>
      <c r="AQ15" s="640"/>
      <c r="AR15" s="640"/>
      <c r="AS15" s="640"/>
      <c r="AT15" s="640"/>
      <c r="AU15" s="640"/>
      <c r="AV15" s="640"/>
      <c r="AW15" s="640"/>
      <c r="AX15" s="640"/>
      <c r="AY15" s="640"/>
      <c r="AZ15" s="640"/>
      <c r="BA15" s="640"/>
      <c r="BB15" s="640"/>
      <c r="BC15" s="640"/>
      <c r="BD15" s="640"/>
      <c r="BE15" s="640"/>
      <c r="BF15" s="641"/>
      <c r="BG15" s="642">
        <v>283158</v>
      </c>
      <c r="BH15" s="643"/>
      <c r="BI15" s="643"/>
      <c r="BJ15" s="643"/>
      <c r="BK15" s="643"/>
      <c r="BL15" s="643"/>
      <c r="BM15" s="643"/>
      <c r="BN15" s="644"/>
      <c r="BO15" s="675">
        <v>5.6</v>
      </c>
      <c r="BP15" s="675"/>
      <c r="BQ15" s="675"/>
      <c r="BR15" s="675"/>
      <c r="BS15" s="648" t="s">
        <v>229</v>
      </c>
      <c r="BT15" s="643"/>
      <c r="BU15" s="643"/>
      <c r="BV15" s="643"/>
      <c r="BW15" s="643"/>
      <c r="BX15" s="643"/>
      <c r="BY15" s="643"/>
      <c r="BZ15" s="643"/>
      <c r="CA15" s="643"/>
      <c r="CB15" s="689"/>
      <c r="CD15" s="681" t="s">
        <v>257</v>
      </c>
      <c r="CE15" s="682"/>
      <c r="CF15" s="682"/>
      <c r="CG15" s="682"/>
      <c r="CH15" s="682"/>
      <c r="CI15" s="682"/>
      <c r="CJ15" s="682"/>
      <c r="CK15" s="682"/>
      <c r="CL15" s="682"/>
      <c r="CM15" s="682"/>
      <c r="CN15" s="682"/>
      <c r="CO15" s="682"/>
      <c r="CP15" s="682"/>
      <c r="CQ15" s="683"/>
      <c r="CR15" s="642">
        <v>2003323</v>
      </c>
      <c r="CS15" s="643"/>
      <c r="CT15" s="643"/>
      <c r="CU15" s="643"/>
      <c r="CV15" s="643"/>
      <c r="CW15" s="643"/>
      <c r="CX15" s="643"/>
      <c r="CY15" s="644"/>
      <c r="CZ15" s="675">
        <v>9.6</v>
      </c>
      <c r="DA15" s="675"/>
      <c r="DB15" s="675"/>
      <c r="DC15" s="675"/>
      <c r="DD15" s="648">
        <v>254966</v>
      </c>
      <c r="DE15" s="643"/>
      <c r="DF15" s="643"/>
      <c r="DG15" s="643"/>
      <c r="DH15" s="643"/>
      <c r="DI15" s="643"/>
      <c r="DJ15" s="643"/>
      <c r="DK15" s="643"/>
      <c r="DL15" s="643"/>
      <c r="DM15" s="643"/>
      <c r="DN15" s="643"/>
      <c r="DO15" s="643"/>
      <c r="DP15" s="644"/>
      <c r="DQ15" s="648">
        <v>1526067</v>
      </c>
      <c r="DR15" s="643"/>
      <c r="DS15" s="643"/>
      <c r="DT15" s="643"/>
      <c r="DU15" s="643"/>
      <c r="DV15" s="643"/>
      <c r="DW15" s="643"/>
      <c r="DX15" s="643"/>
      <c r="DY15" s="643"/>
      <c r="DZ15" s="643"/>
      <c r="EA15" s="643"/>
      <c r="EB15" s="643"/>
      <c r="EC15" s="689"/>
    </row>
    <row r="16" spans="2:143" ht="11.25" customHeight="1" x14ac:dyDescent="0.15">
      <c r="B16" s="639" t="s">
        <v>258</v>
      </c>
      <c r="C16" s="640"/>
      <c r="D16" s="640"/>
      <c r="E16" s="640"/>
      <c r="F16" s="640"/>
      <c r="G16" s="640"/>
      <c r="H16" s="640"/>
      <c r="I16" s="640"/>
      <c r="J16" s="640"/>
      <c r="K16" s="640"/>
      <c r="L16" s="640"/>
      <c r="M16" s="640"/>
      <c r="N16" s="640"/>
      <c r="O16" s="640"/>
      <c r="P16" s="640"/>
      <c r="Q16" s="641"/>
      <c r="R16" s="642">
        <v>22468</v>
      </c>
      <c r="S16" s="643"/>
      <c r="T16" s="643"/>
      <c r="U16" s="643"/>
      <c r="V16" s="643"/>
      <c r="W16" s="643"/>
      <c r="X16" s="643"/>
      <c r="Y16" s="644"/>
      <c r="Z16" s="675">
        <v>0.1</v>
      </c>
      <c r="AA16" s="675"/>
      <c r="AB16" s="675"/>
      <c r="AC16" s="675"/>
      <c r="AD16" s="676">
        <v>22468</v>
      </c>
      <c r="AE16" s="676"/>
      <c r="AF16" s="676"/>
      <c r="AG16" s="676"/>
      <c r="AH16" s="676"/>
      <c r="AI16" s="676"/>
      <c r="AJ16" s="676"/>
      <c r="AK16" s="676"/>
      <c r="AL16" s="645">
        <v>0.2</v>
      </c>
      <c r="AM16" s="646"/>
      <c r="AN16" s="646"/>
      <c r="AO16" s="677"/>
      <c r="AP16" s="639" t="s">
        <v>259</v>
      </c>
      <c r="AQ16" s="640"/>
      <c r="AR16" s="640"/>
      <c r="AS16" s="640"/>
      <c r="AT16" s="640"/>
      <c r="AU16" s="640"/>
      <c r="AV16" s="640"/>
      <c r="AW16" s="640"/>
      <c r="AX16" s="640"/>
      <c r="AY16" s="640"/>
      <c r="AZ16" s="640"/>
      <c r="BA16" s="640"/>
      <c r="BB16" s="640"/>
      <c r="BC16" s="640"/>
      <c r="BD16" s="640"/>
      <c r="BE16" s="640"/>
      <c r="BF16" s="641"/>
      <c r="BG16" s="642">
        <v>3086</v>
      </c>
      <c r="BH16" s="643"/>
      <c r="BI16" s="643"/>
      <c r="BJ16" s="643"/>
      <c r="BK16" s="643"/>
      <c r="BL16" s="643"/>
      <c r="BM16" s="643"/>
      <c r="BN16" s="644"/>
      <c r="BO16" s="675">
        <v>0.1</v>
      </c>
      <c r="BP16" s="675"/>
      <c r="BQ16" s="675"/>
      <c r="BR16" s="675"/>
      <c r="BS16" s="648" t="s">
        <v>127</v>
      </c>
      <c r="BT16" s="643"/>
      <c r="BU16" s="643"/>
      <c r="BV16" s="643"/>
      <c r="BW16" s="643"/>
      <c r="BX16" s="643"/>
      <c r="BY16" s="643"/>
      <c r="BZ16" s="643"/>
      <c r="CA16" s="643"/>
      <c r="CB16" s="689"/>
      <c r="CD16" s="681" t="s">
        <v>260</v>
      </c>
      <c r="CE16" s="682"/>
      <c r="CF16" s="682"/>
      <c r="CG16" s="682"/>
      <c r="CH16" s="682"/>
      <c r="CI16" s="682"/>
      <c r="CJ16" s="682"/>
      <c r="CK16" s="682"/>
      <c r="CL16" s="682"/>
      <c r="CM16" s="682"/>
      <c r="CN16" s="682"/>
      <c r="CO16" s="682"/>
      <c r="CP16" s="682"/>
      <c r="CQ16" s="683"/>
      <c r="CR16" s="642">
        <v>23220</v>
      </c>
      <c r="CS16" s="643"/>
      <c r="CT16" s="643"/>
      <c r="CU16" s="643"/>
      <c r="CV16" s="643"/>
      <c r="CW16" s="643"/>
      <c r="CX16" s="643"/>
      <c r="CY16" s="644"/>
      <c r="CZ16" s="675">
        <v>0.1</v>
      </c>
      <c r="DA16" s="675"/>
      <c r="DB16" s="675"/>
      <c r="DC16" s="675"/>
      <c r="DD16" s="648" t="s">
        <v>127</v>
      </c>
      <c r="DE16" s="643"/>
      <c r="DF16" s="643"/>
      <c r="DG16" s="643"/>
      <c r="DH16" s="643"/>
      <c r="DI16" s="643"/>
      <c r="DJ16" s="643"/>
      <c r="DK16" s="643"/>
      <c r="DL16" s="643"/>
      <c r="DM16" s="643"/>
      <c r="DN16" s="643"/>
      <c r="DO16" s="643"/>
      <c r="DP16" s="644"/>
      <c r="DQ16" s="648">
        <v>4148</v>
      </c>
      <c r="DR16" s="643"/>
      <c r="DS16" s="643"/>
      <c r="DT16" s="643"/>
      <c r="DU16" s="643"/>
      <c r="DV16" s="643"/>
      <c r="DW16" s="643"/>
      <c r="DX16" s="643"/>
      <c r="DY16" s="643"/>
      <c r="DZ16" s="643"/>
      <c r="EA16" s="643"/>
      <c r="EB16" s="643"/>
      <c r="EC16" s="689"/>
    </row>
    <row r="17" spans="2:133" ht="11.25" customHeight="1" x14ac:dyDescent="0.15">
      <c r="B17" s="639" t="s">
        <v>261</v>
      </c>
      <c r="C17" s="640"/>
      <c r="D17" s="640"/>
      <c r="E17" s="640"/>
      <c r="F17" s="640"/>
      <c r="G17" s="640"/>
      <c r="H17" s="640"/>
      <c r="I17" s="640"/>
      <c r="J17" s="640"/>
      <c r="K17" s="640"/>
      <c r="L17" s="640"/>
      <c r="M17" s="640"/>
      <c r="N17" s="640"/>
      <c r="O17" s="640"/>
      <c r="P17" s="640"/>
      <c r="Q17" s="641"/>
      <c r="R17" s="642">
        <v>9850</v>
      </c>
      <c r="S17" s="643"/>
      <c r="T17" s="643"/>
      <c r="U17" s="643"/>
      <c r="V17" s="643"/>
      <c r="W17" s="643"/>
      <c r="X17" s="643"/>
      <c r="Y17" s="644"/>
      <c r="Z17" s="675">
        <v>0</v>
      </c>
      <c r="AA17" s="675"/>
      <c r="AB17" s="675"/>
      <c r="AC17" s="675"/>
      <c r="AD17" s="676">
        <v>9850</v>
      </c>
      <c r="AE17" s="676"/>
      <c r="AF17" s="676"/>
      <c r="AG17" s="676"/>
      <c r="AH17" s="676"/>
      <c r="AI17" s="676"/>
      <c r="AJ17" s="676"/>
      <c r="AK17" s="676"/>
      <c r="AL17" s="645">
        <v>0.1</v>
      </c>
      <c r="AM17" s="646"/>
      <c r="AN17" s="646"/>
      <c r="AO17" s="677"/>
      <c r="AP17" s="639" t="s">
        <v>262</v>
      </c>
      <c r="AQ17" s="640"/>
      <c r="AR17" s="640"/>
      <c r="AS17" s="640"/>
      <c r="AT17" s="640"/>
      <c r="AU17" s="640"/>
      <c r="AV17" s="640"/>
      <c r="AW17" s="640"/>
      <c r="AX17" s="640"/>
      <c r="AY17" s="640"/>
      <c r="AZ17" s="640"/>
      <c r="BA17" s="640"/>
      <c r="BB17" s="640"/>
      <c r="BC17" s="640"/>
      <c r="BD17" s="640"/>
      <c r="BE17" s="640"/>
      <c r="BF17" s="641"/>
      <c r="BG17" s="642" t="s">
        <v>127</v>
      </c>
      <c r="BH17" s="643"/>
      <c r="BI17" s="643"/>
      <c r="BJ17" s="643"/>
      <c r="BK17" s="643"/>
      <c r="BL17" s="643"/>
      <c r="BM17" s="643"/>
      <c r="BN17" s="644"/>
      <c r="BO17" s="675" t="s">
        <v>229</v>
      </c>
      <c r="BP17" s="675"/>
      <c r="BQ17" s="675"/>
      <c r="BR17" s="675"/>
      <c r="BS17" s="648" t="s">
        <v>127</v>
      </c>
      <c r="BT17" s="643"/>
      <c r="BU17" s="643"/>
      <c r="BV17" s="643"/>
      <c r="BW17" s="643"/>
      <c r="BX17" s="643"/>
      <c r="BY17" s="643"/>
      <c r="BZ17" s="643"/>
      <c r="CA17" s="643"/>
      <c r="CB17" s="689"/>
      <c r="CD17" s="681" t="s">
        <v>263</v>
      </c>
      <c r="CE17" s="682"/>
      <c r="CF17" s="682"/>
      <c r="CG17" s="682"/>
      <c r="CH17" s="682"/>
      <c r="CI17" s="682"/>
      <c r="CJ17" s="682"/>
      <c r="CK17" s="682"/>
      <c r="CL17" s="682"/>
      <c r="CM17" s="682"/>
      <c r="CN17" s="682"/>
      <c r="CO17" s="682"/>
      <c r="CP17" s="682"/>
      <c r="CQ17" s="683"/>
      <c r="CR17" s="642">
        <v>1417631</v>
      </c>
      <c r="CS17" s="643"/>
      <c r="CT17" s="643"/>
      <c r="CU17" s="643"/>
      <c r="CV17" s="643"/>
      <c r="CW17" s="643"/>
      <c r="CX17" s="643"/>
      <c r="CY17" s="644"/>
      <c r="CZ17" s="675">
        <v>6.8</v>
      </c>
      <c r="DA17" s="675"/>
      <c r="DB17" s="675"/>
      <c r="DC17" s="675"/>
      <c r="DD17" s="648" t="s">
        <v>127</v>
      </c>
      <c r="DE17" s="643"/>
      <c r="DF17" s="643"/>
      <c r="DG17" s="643"/>
      <c r="DH17" s="643"/>
      <c r="DI17" s="643"/>
      <c r="DJ17" s="643"/>
      <c r="DK17" s="643"/>
      <c r="DL17" s="643"/>
      <c r="DM17" s="643"/>
      <c r="DN17" s="643"/>
      <c r="DO17" s="643"/>
      <c r="DP17" s="644"/>
      <c r="DQ17" s="648">
        <v>1417631</v>
      </c>
      <c r="DR17" s="643"/>
      <c r="DS17" s="643"/>
      <c r="DT17" s="643"/>
      <c r="DU17" s="643"/>
      <c r="DV17" s="643"/>
      <c r="DW17" s="643"/>
      <c r="DX17" s="643"/>
      <c r="DY17" s="643"/>
      <c r="DZ17" s="643"/>
      <c r="EA17" s="643"/>
      <c r="EB17" s="643"/>
      <c r="EC17" s="689"/>
    </row>
    <row r="18" spans="2:133" ht="11.25" customHeight="1" x14ac:dyDescent="0.15">
      <c r="B18" s="639" t="s">
        <v>264</v>
      </c>
      <c r="C18" s="640"/>
      <c r="D18" s="640"/>
      <c r="E18" s="640"/>
      <c r="F18" s="640"/>
      <c r="G18" s="640"/>
      <c r="H18" s="640"/>
      <c r="I18" s="640"/>
      <c r="J18" s="640"/>
      <c r="K18" s="640"/>
      <c r="L18" s="640"/>
      <c r="M18" s="640"/>
      <c r="N18" s="640"/>
      <c r="O18" s="640"/>
      <c r="P18" s="640"/>
      <c r="Q18" s="641"/>
      <c r="R18" s="642">
        <v>54074</v>
      </c>
      <c r="S18" s="643"/>
      <c r="T18" s="643"/>
      <c r="U18" s="643"/>
      <c r="V18" s="643"/>
      <c r="W18" s="643"/>
      <c r="X18" s="643"/>
      <c r="Y18" s="644"/>
      <c r="Z18" s="675">
        <v>0.3</v>
      </c>
      <c r="AA18" s="675"/>
      <c r="AB18" s="675"/>
      <c r="AC18" s="675"/>
      <c r="AD18" s="676">
        <v>54074</v>
      </c>
      <c r="AE18" s="676"/>
      <c r="AF18" s="676"/>
      <c r="AG18" s="676"/>
      <c r="AH18" s="676"/>
      <c r="AI18" s="676"/>
      <c r="AJ18" s="676"/>
      <c r="AK18" s="676"/>
      <c r="AL18" s="645">
        <v>0.6</v>
      </c>
      <c r="AM18" s="646"/>
      <c r="AN18" s="646"/>
      <c r="AO18" s="677"/>
      <c r="AP18" s="639" t="s">
        <v>265</v>
      </c>
      <c r="AQ18" s="640"/>
      <c r="AR18" s="640"/>
      <c r="AS18" s="640"/>
      <c r="AT18" s="640"/>
      <c r="AU18" s="640"/>
      <c r="AV18" s="640"/>
      <c r="AW18" s="640"/>
      <c r="AX18" s="640"/>
      <c r="AY18" s="640"/>
      <c r="AZ18" s="640"/>
      <c r="BA18" s="640"/>
      <c r="BB18" s="640"/>
      <c r="BC18" s="640"/>
      <c r="BD18" s="640"/>
      <c r="BE18" s="640"/>
      <c r="BF18" s="641"/>
      <c r="BG18" s="642" t="s">
        <v>229</v>
      </c>
      <c r="BH18" s="643"/>
      <c r="BI18" s="643"/>
      <c r="BJ18" s="643"/>
      <c r="BK18" s="643"/>
      <c r="BL18" s="643"/>
      <c r="BM18" s="643"/>
      <c r="BN18" s="644"/>
      <c r="BO18" s="675" t="s">
        <v>127</v>
      </c>
      <c r="BP18" s="675"/>
      <c r="BQ18" s="675"/>
      <c r="BR18" s="675"/>
      <c r="BS18" s="648" t="s">
        <v>229</v>
      </c>
      <c r="BT18" s="643"/>
      <c r="BU18" s="643"/>
      <c r="BV18" s="643"/>
      <c r="BW18" s="643"/>
      <c r="BX18" s="643"/>
      <c r="BY18" s="643"/>
      <c r="BZ18" s="643"/>
      <c r="CA18" s="643"/>
      <c r="CB18" s="689"/>
      <c r="CD18" s="681" t="s">
        <v>266</v>
      </c>
      <c r="CE18" s="682"/>
      <c r="CF18" s="682"/>
      <c r="CG18" s="682"/>
      <c r="CH18" s="682"/>
      <c r="CI18" s="682"/>
      <c r="CJ18" s="682"/>
      <c r="CK18" s="682"/>
      <c r="CL18" s="682"/>
      <c r="CM18" s="682"/>
      <c r="CN18" s="682"/>
      <c r="CO18" s="682"/>
      <c r="CP18" s="682"/>
      <c r="CQ18" s="683"/>
      <c r="CR18" s="642">
        <v>688</v>
      </c>
      <c r="CS18" s="643"/>
      <c r="CT18" s="643"/>
      <c r="CU18" s="643"/>
      <c r="CV18" s="643"/>
      <c r="CW18" s="643"/>
      <c r="CX18" s="643"/>
      <c r="CY18" s="644"/>
      <c r="CZ18" s="675">
        <v>0</v>
      </c>
      <c r="DA18" s="675"/>
      <c r="DB18" s="675"/>
      <c r="DC18" s="675"/>
      <c r="DD18" s="648" t="s">
        <v>127</v>
      </c>
      <c r="DE18" s="643"/>
      <c r="DF18" s="643"/>
      <c r="DG18" s="643"/>
      <c r="DH18" s="643"/>
      <c r="DI18" s="643"/>
      <c r="DJ18" s="643"/>
      <c r="DK18" s="643"/>
      <c r="DL18" s="643"/>
      <c r="DM18" s="643"/>
      <c r="DN18" s="643"/>
      <c r="DO18" s="643"/>
      <c r="DP18" s="644"/>
      <c r="DQ18" s="648">
        <v>688</v>
      </c>
      <c r="DR18" s="643"/>
      <c r="DS18" s="643"/>
      <c r="DT18" s="643"/>
      <c r="DU18" s="643"/>
      <c r="DV18" s="643"/>
      <c r="DW18" s="643"/>
      <c r="DX18" s="643"/>
      <c r="DY18" s="643"/>
      <c r="DZ18" s="643"/>
      <c r="EA18" s="643"/>
      <c r="EB18" s="643"/>
      <c r="EC18" s="689"/>
    </row>
    <row r="19" spans="2:133" ht="11.25" customHeight="1" x14ac:dyDescent="0.15">
      <c r="B19" s="639" t="s">
        <v>267</v>
      </c>
      <c r="C19" s="640"/>
      <c r="D19" s="640"/>
      <c r="E19" s="640"/>
      <c r="F19" s="640"/>
      <c r="G19" s="640"/>
      <c r="H19" s="640"/>
      <c r="I19" s="640"/>
      <c r="J19" s="640"/>
      <c r="K19" s="640"/>
      <c r="L19" s="640"/>
      <c r="M19" s="640"/>
      <c r="N19" s="640"/>
      <c r="O19" s="640"/>
      <c r="P19" s="640"/>
      <c r="Q19" s="641"/>
      <c r="R19" s="642">
        <v>39988</v>
      </c>
      <c r="S19" s="643"/>
      <c r="T19" s="643"/>
      <c r="U19" s="643"/>
      <c r="V19" s="643"/>
      <c r="W19" s="643"/>
      <c r="X19" s="643"/>
      <c r="Y19" s="644"/>
      <c r="Z19" s="675">
        <v>0.2</v>
      </c>
      <c r="AA19" s="675"/>
      <c r="AB19" s="675"/>
      <c r="AC19" s="675"/>
      <c r="AD19" s="676">
        <v>39988</v>
      </c>
      <c r="AE19" s="676"/>
      <c r="AF19" s="676"/>
      <c r="AG19" s="676"/>
      <c r="AH19" s="676"/>
      <c r="AI19" s="676"/>
      <c r="AJ19" s="676"/>
      <c r="AK19" s="676"/>
      <c r="AL19" s="645">
        <v>0.4</v>
      </c>
      <c r="AM19" s="646"/>
      <c r="AN19" s="646"/>
      <c r="AO19" s="677"/>
      <c r="AP19" s="639" t="s">
        <v>268</v>
      </c>
      <c r="AQ19" s="640"/>
      <c r="AR19" s="640"/>
      <c r="AS19" s="640"/>
      <c r="AT19" s="640"/>
      <c r="AU19" s="640"/>
      <c r="AV19" s="640"/>
      <c r="AW19" s="640"/>
      <c r="AX19" s="640"/>
      <c r="AY19" s="640"/>
      <c r="AZ19" s="640"/>
      <c r="BA19" s="640"/>
      <c r="BB19" s="640"/>
      <c r="BC19" s="640"/>
      <c r="BD19" s="640"/>
      <c r="BE19" s="640"/>
      <c r="BF19" s="641"/>
      <c r="BG19" s="642" t="s">
        <v>229</v>
      </c>
      <c r="BH19" s="643"/>
      <c r="BI19" s="643"/>
      <c r="BJ19" s="643"/>
      <c r="BK19" s="643"/>
      <c r="BL19" s="643"/>
      <c r="BM19" s="643"/>
      <c r="BN19" s="644"/>
      <c r="BO19" s="675" t="s">
        <v>229</v>
      </c>
      <c r="BP19" s="675"/>
      <c r="BQ19" s="675"/>
      <c r="BR19" s="675"/>
      <c r="BS19" s="648" t="s">
        <v>127</v>
      </c>
      <c r="BT19" s="643"/>
      <c r="BU19" s="643"/>
      <c r="BV19" s="643"/>
      <c r="BW19" s="643"/>
      <c r="BX19" s="643"/>
      <c r="BY19" s="643"/>
      <c r="BZ19" s="643"/>
      <c r="CA19" s="643"/>
      <c r="CB19" s="689"/>
      <c r="CD19" s="681" t="s">
        <v>269</v>
      </c>
      <c r="CE19" s="682"/>
      <c r="CF19" s="682"/>
      <c r="CG19" s="682"/>
      <c r="CH19" s="682"/>
      <c r="CI19" s="682"/>
      <c r="CJ19" s="682"/>
      <c r="CK19" s="682"/>
      <c r="CL19" s="682"/>
      <c r="CM19" s="682"/>
      <c r="CN19" s="682"/>
      <c r="CO19" s="682"/>
      <c r="CP19" s="682"/>
      <c r="CQ19" s="683"/>
      <c r="CR19" s="642" t="s">
        <v>127</v>
      </c>
      <c r="CS19" s="643"/>
      <c r="CT19" s="643"/>
      <c r="CU19" s="643"/>
      <c r="CV19" s="643"/>
      <c r="CW19" s="643"/>
      <c r="CX19" s="643"/>
      <c r="CY19" s="644"/>
      <c r="CZ19" s="675" t="s">
        <v>229</v>
      </c>
      <c r="DA19" s="675"/>
      <c r="DB19" s="675"/>
      <c r="DC19" s="675"/>
      <c r="DD19" s="648" t="s">
        <v>229</v>
      </c>
      <c r="DE19" s="643"/>
      <c r="DF19" s="643"/>
      <c r="DG19" s="643"/>
      <c r="DH19" s="643"/>
      <c r="DI19" s="643"/>
      <c r="DJ19" s="643"/>
      <c r="DK19" s="643"/>
      <c r="DL19" s="643"/>
      <c r="DM19" s="643"/>
      <c r="DN19" s="643"/>
      <c r="DO19" s="643"/>
      <c r="DP19" s="644"/>
      <c r="DQ19" s="648" t="s">
        <v>127</v>
      </c>
      <c r="DR19" s="643"/>
      <c r="DS19" s="643"/>
      <c r="DT19" s="643"/>
      <c r="DU19" s="643"/>
      <c r="DV19" s="643"/>
      <c r="DW19" s="643"/>
      <c r="DX19" s="643"/>
      <c r="DY19" s="643"/>
      <c r="DZ19" s="643"/>
      <c r="EA19" s="643"/>
      <c r="EB19" s="643"/>
      <c r="EC19" s="689"/>
    </row>
    <row r="20" spans="2:133" ht="11.25" customHeight="1" x14ac:dyDescent="0.15">
      <c r="B20" s="639" t="s">
        <v>270</v>
      </c>
      <c r="C20" s="640"/>
      <c r="D20" s="640"/>
      <c r="E20" s="640"/>
      <c r="F20" s="640"/>
      <c r="G20" s="640"/>
      <c r="H20" s="640"/>
      <c r="I20" s="640"/>
      <c r="J20" s="640"/>
      <c r="K20" s="640"/>
      <c r="L20" s="640"/>
      <c r="M20" s="640"/>
      <c r="N20" s="640"/>
      <c r="O20" s="640"/>
      <c r="P20" s="640"/>
      <c r="Q20" s="641"/>
      <c r="R20" s="642">
        <v>10648</v>
      </c>
      <c r="S20" s="643"/>
      <c r="T20" s="643"/>
      <c r="U20" s="643"/>
      <c r="V20" s="643"/>
      <c r="W20" s="643"/>
      <c r="X20" s="643"/>
      <c r="Y20" s="644"/>
      <c r="Z20" s="675">
        <v>0</v>
      </c>
      <c r="AA20" s="675"/>
      <c r="AB20" s="675"/>
      <c r="AC20" s="675"/>
      <c r="AD20" s="676">
        <v>10648</v>
      </c>
      <c r="AE20" s="676"/>
      <c r="AF20" s="676"/>
      <c r="AG20" s="676"/>
      <c r="AH20" s="676"/>
      <c r="AI20" s="676"/>
      <c r="AJ20" s="676"/>
      <c r="AK20" s="676"/>
      <c r="AL20" s="645">
        <v>0.1</v>
      </c>
      <c r="AM20" s="646"/>
      <c r="AN20" s="646"/>
      <c r="AO20" s="677"/>
      <c r="AP20" s="639" t="s">
        <v>271</v>
      </c>
      <c r="AQ20" s="640"/>
      <c r="AR20" s="640"/>
      <c r="AS20" s="640"/>
      <c r="AT20" s="640"/>
      <c r="AU20" s="640"/>
      <c r="AV20" s="640"/>
      <c r="AW20" s="640"/>
      <c r="AX20" s="640"/>
      <c r="AY20" s="640"/>
      <c r="AZ20" s="640"/>
      <c r="BA20" s="640"/>
      <c r="BB20" s="640"/>
      <c r="BC20" s="640"/>
      <c r="BD20" s="640"/>
      <c r="BE20" s="640"/>
      <c r="BF20" s="641"/>
      <c r="BG20" s="642" t="s">
        <v>127</v>
      </c>
      <c r="BH20" s="643"/>
      <c r="BI20" s="643"/>
      <c r="BJ20" s="643"/>
      <c r="BK20" s="643"/>
      <c r="BL20" s="643"/>
      <c r="BM20" s="643"/>
      <c r="BN20" s="644"/>
      <c r="BO20" s="675" t="s">
        <v>127</v>
      </c>
      <c r="BP20" s="675"/>
      <c r="BQ20" s="675"/>
      <c r="BR20" s="675"/>
      <c r="BS20" s="648" t="s">
        <v>127</v>
      </c>
      <c r="BT20" s="643"/>
      <c r="BU20" s="643"/>
      <c r="BV20" s="643"/>
      <c r="BW20" s="643"/>
      <c r="BX20" s="643"/>
      <c r="BY20" s="643"/>
      <c r="BZ20" s="643"/>
      <c r="CA20" s="643"/>
      <c r="CB20" s="689"/>
      <c r="CD20" s="681" t="s">
        <v>272</v>
      </c>
      <c r="CE20" s="682"/>
      <c r="CF20" s="682"/>
      <c r="CG20" s="682"/>
      <c r="CH20" s="682"/>
      <c r="CI20" s="682"/>
      <c r="CJ20" s="682"/>
      <c r="CK20" s="682"/>
      <c r="CL20" s="682"/>
      <c r="CM20" s="682"/>
      <c r="CN20" s="682"/>
      <c r="CO20" s="682"/>
      <c r="CP20" s="682"/>
      <c r="CQ20" s="683"/>
      <c r="CR20" s="642">
        <v>20941874</v>
      </c>
      <c r="CS20" s="643"/>
      <c r="CT20" s="643"/>
      <c r="CU20" s="643"/>
      <c r="CV20" s="643"/>
      <c r="CW20" s="643"/>
      <c r="CX20" s="643"/>
      <c r="CY20" s="644"/>
      <c r="CZ20" s="675">
        <v>100</v>
      </c>
      <c r="DA20" s="675"/>
      <c r="DB20" s="675"/>
      <c r="DC20" s="675"/>
      <c r="DD20" s="648">
        <v>992998</v>
      </c>
      <c r="DE20" s="643"/>
      <c r="DF20" s="643"/>
      <c r="DG20" s="643"/>
      <c r="DH20" s="643"/>
      <c r="DI20" s="643"/>
      <c r="DJ20" s="643"/>
      <c r="DK20" s="643"/>
      <c r="DL20" s="643"/>
      <c r="DM20" s="643"/>
      <c r="DN20" s="643"/>
      <c r="DO20" s="643"/>
      <c r="DP20" s="644"/>
      <c r="DQ20" s="648">
        <v>11323696</v>
      </c>
      <c r="DR20" s="643"/>
      <c r="DS20" s="643"/>
      <c r="DT20" s="643"/>
      <c r="DU20" s="643"/>
      <c r="DV20" s="643"/>
      <c r="DW20" s="643"/>
      <c r="DX20" s="643"/>
      <c r="DY20" s="643"/>
      <c r="DZ20" s="643"/>
      <c r="EA20" s="643"/>
      <c r="EB20" s="643"/>
      <c r="EC20" s="689"/>
    </row>
    <row r="21" spans="2:133" ht="11.25" customHeight="1" x14ac:dyDescent="0.15">
      <c r="B21" s="639" t="s">
        <v>273</v>
      </c>
      <c r="C21" s="640"/>
      <c r="D21" s="640"/>
      <c r="E21" s="640"/>
      <c r="F21" s="640"/>
      <c r="G21" s="640"/>
      <c r="H21" s="640"/>
      <c r="I21" s="640"/>
      <c r="J21" s="640"/>
      <c r="K21" s="640"/>
      <c r="L21" s="640"/>
      <c r="M21" s="640"/>
      <c r="N21" s="640"/>
      <c r="O21" s="640"/>
      <c r="P21" s="640"/>
      <c r="Q21" s="641"/>
      <c r="R21" s="642">
        <v>3438</v>
      </c>
      <c r="S21" s="643"/>
      <c r="T21" s="643"/>
      <c r="U21" s="643"/>
      <c r="V21" s="643"/>
      <c r="W21" s="643"/>
      <c r="X21" s="643"/>
      <c r="Y21" s="644"/>
      <c r="Z21" s="675">
        <v>0</v>
      </c>
      <c r="AA21" s="675"/>
      <c r="AB21" s="675"/>
      <c r="AC21" s="675"/>
      <c r="AD21" s="676">
        <v>3438</v>
      </c>
      <c r="AE21" s="676"/>
      <c r="AF21" s="676"/>
      <c r="AG21" s="676"/>
      <c r="AH21" s="676"/>
      <c r="AI21" s="676"/>
      <c r="AJ21" s="676"/>
      <c r="AK21" s="676"/>
      <c r="AL21" s="645">
        <v>0</v>
      </c>
      <c r="AM21" s="646"/>
      <c r="AN21" s="646"/>
      <c r="AO21" s="677"/>
      <c r="AP21" s="736" t="s">
        <v>274</v>
      </c>
      <c r="AQ21" s="744"/>
      <c r="AR21" s="744"/>
      <c r="AS21" s="744"/>
      <c r="AT21" s="744"/>
      <c r="AU21" s="744"/>
      <c r="AV21" s="744"/>
      <c r="AW21" s="744"/>
      <c r="AX21" s="744"/>
      <c r="AY21" s="744"/>
      <c r="AZ21" s="744"/>
      <c r="BA21" s="744"/>
      <c r="BB21" s="744"/>
      <c r="BC21" s="744"/>
      <c r="BD21" s="744"/>
      <c r="BE21" s="744"/>
      <c r="BF21" s="738"/>
      <c r="BG21" s="642" t="s">
        <v>127</v>
      </c>
      <c r="BH21" s="643"/>
      <c r="BI21" s="643"/>
      <c r="BJ21" s="643"/>
      <c r="BK21" s="643"/>
      <c r="BL21" s="643"/>
      <c r="BM21" s="643"/>
      <c r="BN21" s="644"/>
      <c r="BO21" s="675" t="s">
        <v>127</v>
      </c>
      <c r="BP21" s="675"/>
      <c r="BQ21" s="675"/>
      <c r="BR21" s="675"/>
      <c r="BS21" s="648" t="s">
        <v>229</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275</v>
      </c>
      <c r="C22" s="640"/>
      <c r="D22" s="640"/>
      <c r="E22" s="640"/>
      <c r="F22" s="640"/>
      <c r="G22" s="640"/>
      <c r="H22" s="640"/>
      <c r="I22" s="640"/>
      <c r="J22" s="640"/>
      <c r="K22" s="640"/>
      <c r="L22" s="640"/>
      <c r="M22" s="640"/>
      <c r="N22" s="640"/>
      <c r="O22" s="640"/>
      <c r="P22" s="640"/>
      <c r="Q22" s="641"/>
      <c r="R22" s="642">
        <v>3224535</v>
      </c>
      <c r="S22" s="643"/>
      <c r="T22" s="643"/>
      <c r="U22" s="643"/>
      <c r="V22" s="643"/>
      <c r="W22" s="643"/>
      <c r="X22" s="643"/>
      <c r="Y22" s="644"/>
      <c r="Z22" s="675">
        <v>14.9</v>
      </c>
      <c r="AA22" s="675"/>
      <c r="AB22" s="675"/>
      <c r="AC22" s="675"/>
      <c r="AD22" s="676">
        <v>3074256</v>
      </c>
      <c r="AE22" s="676"/>
      <c r="AF22" s="676"/>
      <c r="AG22" s="676"/>
      <c r="AH22" s="676"/>
      <c r="AI22" s="676"/>
      <c r="AJ22" s="676"/>
      <c r="AK22" s="676"/>
      <c r="AL22" s="645">
        <v>32.299999999999997</v>
      </c>
      <c r="AM22" s="646"/>
      <c r="AN22" s="646"/>
      <c r="AO22" s="677"/>
      <c r="AP22" s="736" t="s">
        <v>276</v>
      </c>
      <c r="AQ22" s="744"/>
      <c r="AR22" s="744"/>
      <c r="AS22" s="744"/>
      <c r="AT22" s="744"/>
      <c r="AU22" s="744"/>
      <c r="AV22" s="744"/>
      <c r="AW22" s="744"/>
      <c r="AX22" s="744"/>
      <c r="AY22" s="744"/>
      <c r="AZ22" s="744"/>
      <c r="BA22" s="744"/>
      <c r="BB22" s="744"/>
      <c r="BC22" s="744"/>
      <c r="BD22" s="744"/>
      <c r="BE22" s="744"/>
      <c r="BF22" s="738"/>
      <c r="BG22" s="642" t="s">
        <v>127</v>
      </c>
      <c r="BH22" s="643"/>
      <c r="BI22" s="643"/>
      <c r="BJ22" s="643"/>
      <c r="BK22" s="643"/>
      <c r="BL22" s="643"/>
      <c r="BM22" s="643"/>
      <c r="BN22" s="644"/>
      <c r="BO22" s="675" t="s">
        <v>229</v>
      </c>
      <c r="BP22" s="675"/>
      <c r="BQ22" s="675"/>
      <c r="BR22" s="675"/>
      <c r="BS22" s="648" t="s">
        <v>127</v>
      </c>
      <c r="BT22" s="643"/>
      <c r="BU22" s="643"/>
      <c r="BV22" s="643"/>
      <c r="BW22" s="643"/>
      <c r="BX22" s="643"/>
      <c r="BY22" s="643"/>
      <c r="BZ22" s="643"/>
      <c r="CA22" s="643"/>
      <c r="CB22" s="689"/>
      <c r="CD22" s="746" t="s">
        <v>277</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278</v>
      </c>
      <c r="C23" s="640"/>
      <c r="D23" s="640"/>
      <c r="E23" s="640"/>
      <c r="F23" s="640"/>
      <c r="G23" s="640"/>
      <c r="H23" s="640"/>
      <c r="I23" s="640"/>
      <c r="J23" s="640"/>
      <c r="K23" s="640"/>
      <c r="L23" s="640"/>
      <c r="M23" s="640"/>
      <c r="N23" s="640"/>
      <c r="O23" s="640"/>
      <c r="P23" s="640"/>
      <c r="Q23" s="641"/>
      <c r="R23" s="642">
        <v>3074256</v>
      </c>
      <c r="S23" s="643"/>
      <c r="T23" s="643"/>
      <c r="U23" s="643"/>
      <c r="V23" s="643"/>
      <c r="W23" s="643"/>
      <c r="X23" s="643"/>
      <c r="Y23" s="644"/>
      <c r="Z23" s="675">
        <v>14.2</v>
      </c>
      <c r="AA23" s="675"/>
      <c r="AB23" s="675"/>
      <c r="AC23" s="675"/>
      <c r="AD23" s="676">
        <v>3074256</v>
      </c>
      <c r="AE23" s="676"/>
      <c r="AF23" s="676"/>
      <c r="AG23" s="676"/>
      <c r="AH23" s="676"/>
      <c r="AI23" s="676"/>
      <c r="AJ23" s="676"/>
      <c r="AK23" s="676"/>
      <c r="AL23" s="645">
        <v>32.299999999999997</v>
      </c>
      <c r="AM23" s="646"/>
      <c r="AN23" s="646"/>
      <c r="AO23" s="677"/>
      <c r="AP23" s="736" t="s">
        <v>279</v>
      </c>
      <c r="AQ23" s="744"/>
      <c r="AR23" s="744"/>
      <c r="AS23" s="744"/>
      <c r="AT23" s="744"/>
      <c r="AU23" s="744"/>
      <c r="AV23" s="744"/>
      <c r="AW23" s="744"/>
      <c r="AX23" s="744"/>
      <c r="AY23" s="744"/>
      <c r="AZ23" s="744"/>
      <c r="BA23" s="744"/>
      <c r="BB23" s="744"/>
      <c r="BC23" s="744"/>
      <c r="BD23" s="744"/>
      <c r="BE23" s="744"/>
      <c r="BF23" s="738"/>
      <c r="BG23" s="642" t="s">
        <v>229</v>
      </c>
      <c r="BH23" s="643"/>
      <c r="BI23" s="643"/>
      <c r="BJ23" s="643"/>
      <c r="BK23" s="643"/>
      <c r="BL23" s="643"/>
      <c r="BM23" s="643"/>
      <c r="BN23" s="644"/>
      <c r="BO23" s="675" t="s">
        <v>229</v>
      </c>
      <c r="BP23" s="675"/>
      <c r="BQ23" s="675"/>
      <c r="BR23" s="675"/>
      <c r="BS23" s="648" t="s">
        <v>229</v>
      </c>
      <c r="BT23" s="643"/>
      <c r="BU23" s="643"/>
      <c r="BV23" s="643"/>
      <c r="BW23" s="643"/>
      <c r="BX23" s="643"/>
      <c r="BY23" s="643"/>
      <c r="BZ23" s="643"/>
      <c r="CA23" s="643"/>
      <c r="CB23" s="689"/>
      <c r="CD23" s="746" t="s">
        <v>218</v>
      </c>
      <c r="CE23" s="747"/>
      <c r="CF23" s="747"/>
      <c r="CG23" s="747"/>
      <c r="CH23" s="747"/>
      <c r="CI23" s="747"/>
      <c r="CJ23" s="747"/>
      <c r="CK23" s="747"/>
      <c r="CL23" s="747"/>
      <c r="CM23" s="747"/>
      <c r="CN23" s="747"/>
      <c r="CO23" s="747"/>
      <c r="CP23" s="747"/>
      <c r="CQ23" s="748"/>
      <c r="CR23" s="746" t="s">
        <v>280</v>
      </c>
      <c r="CS23" s="747"/>
      <c r="CT23" s="747"/>
      <c r="CU23" s="747"/>
      <c r="CV23" s="747"/>
      <c r="CW23" s="747"/>
      <c r="CX23" s="747"/>
      <c r="CY23" s="748"/>
      <c r="CZ23" s="746" t="s">
        <v>281</v>
      </c>
      <c r="DA23" s="747"/>
      <c r="DB23" s="747"/>
      <c r="DC23" s="748"/>
      <c r="DD23" s="746" t="s">
        <v>282</v>
      </c>
      <c r="DE23" s="747"/>
      <c r="DF23" s="747"/>
      <c r="DG23" s="747"/>
      <c r="DH23" s="747"/>
      <c r="DI23" s="747"/>
      <c r="DJ23" s="747"/>
      <c r="DK23" s="748"/>
      <c r="DL23" s="755" t="s">
        <v>283</v>
      </c>
      <c r="DM23" s="756"/>
      <c r="DN23" s="756"/>
      <c r="DO23" s="756"/>
      <c r="DP23" s="756"/>
      <c r="DQ23" s="756"/>
      <c r="DR23" s="756"/>
      <c r="DS23" s="756"/>
      <c r="DT23" s="756"/>
      <c r="DU23" s="756"/>
      <c r="DV23" s="757"/>
      <c r="DW23" s="746" t="s">
        <v>284</v>
      </c>
      <c r="DX23" s="747"/>
      <c r="DY23" s="747"/>
      <c r="DZ23" s="747"/>
      <c r="EA23" s="747"/>
      <c r="EB23" s="747"/>
      <c r="EC23" s="748"/>
    </row>
    <row r="24" spans="2:133" ht="11.25" customHeight="1" x14ac:dyDescent="0.15">
      <c r="B24" s="639" t="s">
        <v>285</v>
      </c>
      <c r="C24" s="640"/>
      <c r="D24" s="640"/>
      <c r="E24" s="640"/>
      <c r="F24" s="640"/>
      <c r="G24" s="640"/>
      <c r="H24" s="640"/>
      <c r="I24" s="640"/>
      <c r="J24" s="640"/>
      <c r="K24" s="640"/>
      <c r="L24" s="640"/>
      <c r="M24" s="640"/>
      <c r="N24" s="640"/>
      <c r="O24" s="640"/>
      <c r="P24" s="640"/>
      <c r="Q24" s="641"/>
      <c r="R24" s="642">
        <v>149832</v>
      </c>
      <c r="S24" s="643"/>
      <c r="T24" s="643"/>
      <c r="U24" s="643"/>
      <c r="V24" s="643"/>
      <c r="W24" s="643"/>
      <c r="X24" s="643"/>
      <c r="Y24" s="644"/>
      <c r="Z24" s="675">
        <v>0.7</v>
      </c>
      <c r="AA24" s="675"/>
      <c r="AB24" s="675"/>
      <c r="AC24" s="675"/>
      <c r="AD24" s="676" t="s">
        <v>229</v>
      </c>
      <c r="AE24" s="676"/>
      <c r="AF24" s="676"/>
      <c r="AG24" s="676"/>
      <c r="AH24" s="676"/>
      <c r="AI24" s="676"/>
      <c r="AJ24" s="676"/>
      <c r="AK24" s="676"/>
      <c r="AL24" s="645" t="s">
        <v>127</v>
      </c>
      <c r="AM24" s="646"/>
      <c r="AN24" s="646"/>
      <c r="AO24" s="677"/>
      <c r="AP24" s="736" t="s">
        <v>286</v>
      </c>
      <c r="AQ24" s="744"/>
      <c r="AR24" s="744"/>
      <c r="AS24" s="744"/>
      <c r="AT24" s="744"/>
      <c r="AU24" s="744"/>
      <c r="AV24" s="744"/>
      <c r="AW24" s="744"/>
      <c r="AX24" s="744"/>
      <c r="AY24" s="744"/>
      <c r="AZ24" s="744"/>
      <c r="BA24" s="744"/>
      <c r="BB24" s="744"/>
      <c r="BC24" s="744"/>
      <c r="BD24" s="744"/>
      <c r="BE24" s="744"/>
      <c r="BF24" s="738"/>
      <c r="BG24" s="642" t="s">
        <v>229</v>
      </c>
      <c r="BH24" s="643"/>
      <c r="BI24" s="643"/>
      <c r="BJ24" s="643"/>
      <c r="BK24" s="643"/>
      <c r="BL24" s="643"/>
      <c r="BM24" s="643"/>
      <c r="BN24" s="644"/>
      <c r="BO24" s="675" t="s">
        <v>229</v>
      </c>
      <c r="BP24" s="675"/>
      <c r="BQ24" s="675"/>
      <c r="BR24" s="675"/>
      <c r="BS24" s="648" t="s">
        <v>127</v>
      </c>
      <c r="BT24" s="643"/>
      <c r="BU24" s="643"/>
      <c r="BV24" s="643"/>
      <c r="BW24" s="643"/>
      <c r="BX24" s="643"/>
      <c r="BY24" s="643"/>
      <c r="BZ24" s="643"/>
      <c r="CA24" s="643"/>
      <c r="CB24" s="689"/>
      <c r="CD24" s="700" t="s">
        <v>287</v>
      </c>
      <c r="CE24" s="701"/>
      <c r="CF24" s="701"/>
      <c r="CG24" s="701"/>
      <c r="CH24" s="701"/>
      <c r="CI24" s="701"/>
      <c r="CJ24" s="701"/>
      <c r="CK24" s="701"/>
      <c r="CL24" s="701"/>
      <c r="CM24" s="701"/>
      <c r="CN24" s="701"/>
      <c r="CO24" s="701"/>
      <c r="CP24" s="701"/>
      <c r="CQ24" s="702"/>
      <c r="CR24" s="697">
        <v>8167789</v>
      </c>
      <c r="CS24" s="698"/>
      <c r="CT24" s="698"/>
      <c r="CU24" s="698"/>
      <c r="CV24" s="698"/>
      <c r="CW24" s="698"/>
      <c r="CX24" s="698"/>
      <c r="CY24" s="741"/>
      <c r="CZ24" s="742">
        <v>39</v>
      </c>
      <c r="DA24" s="713"/>
      <c r="DB24" s="713"/>
      <c r="DC24" s="745"/>
      <c r="DD24" s="740">
        <v>5428202</v>
      </c>
      <c r="DE24" s="698"/>
      <c r="DF24" s="698"/>
      <c r="DG24" s="698"/>
      <c r="DH24" s="698"/>
      <c r="DI24" s="698"/>
      <c r="DJ24" s="698"/>
      <c r="DK24" s="741"/>
      <c r="DL24" s="740">
        <v>5342223</v>
      </c>
      <c r="DM24" s="698"/>
      <c r="DN24" s="698"/>
      <c r="DO24" s="698"/>
      <c r="DP24" s="698"/>
      <c r="DQ24" s="698"/>
      <c r="DR24" s="698"/>
      <c r="DS24" s="698"/>
      <c r="DT24" s="698"/>
      <c r="DU24" s="698"/>
      <c r="DV24" s="741"/>
      <c r="DW24" s="742">
        <v>53.2</v>
      </c>
      <c r="DX24" s="713"/>
      <c r="DY24" s="713"/>
      <c r="DZ24" s="713"/>
      <c r="EA24" s="713"/>
      <c r="EB24" s="713"/>
      <c r="EC24" s="743"/>
    </row>
    <row r="25" spans="2:133" ht="11.25" customHeight="1" x14ac:dyDescent="0.15">
      <c r="B25" s="639" t="s">
        <v>288</v>
      </c>
      <c r="C25" s="640"/>
      <c r="D25" s="640"/>
      <c r="E25" s="640"/>
      <c r="F25" s="640"/>
      <c r="G25" s="640"/>
      <c r="H25" s="640"/>
      <c r="I25" s="640"/>
      <c r="J25" s="640"/>
      <c r="K25" s="640"/>
      <c r="L25" s="640"/>
      <c r="M25" s="640"/>
      <c r="N25" s="640"/>
      <c r="O25" s="640"/>
      <c r="P25" s="640"/>
      <c r="Q25" s="641"/>
      <c r="R25" s="642">
        <v>447</v>
      </c>
      <c r="S25" s="643"/>
      <c r="T25" s="643"/>
      <c r="U25" s="643"/>
      <c r="V25" s="643"/>
      <c r="W25" s="643"/>
      <c r="X25" s="643"/>
      <c r="Y25" s="644"/>
      <c r="Z25" s="675">
        <v>0</v>
      </c>
      <c r="AA25" s="675"/>
      <c r="AB25" s="675"/>
      <c r="AC25" s="675"/>
      <c r="AD25" s="676" t="s">
        <v>127</v>
      </c>
      <c r="AE25" s="676"/>
      <c r="AF25" s="676"/>
      <c r="AG25" s="676"/>
      <c r="AH25" s="676"/>
      <c r="AI25" s="676"/>
      <c r="AJ25" s="676"/>
      <c r="AK25" s="676"/>
      <c r="AL25" s="645" t="s">
        <v>229</v>
      </c>
      <c r="AM25" s="646"/>
      <c r="AN25" s="646"/>
      <c r="AO25" s="677"/>
      <c r="AP25" s="736" t="s">
        <v>289</v>
      </c>
      <c r="AQ25" s="744"/>
      <c r="AR25" s="744"/>
      <c r="AS25" s="744"/>
      <c r="AT25" s="744"/>
      <c r="AU25" s="744"/>
      <c r="AV25" s="744"/>
      <c r="AW25" s="744"/>
      <c r="AX25" s="744"/>
      <c r="AY25" s="744"/>
      <c r="AZ25" s="744"/>
      <c r="BA25" s="744"/>
      <c r="BB25" s="744"/>
      <c r="BC25" s="744"/>
      <c r="BD25" s="744"/>
      <c r="BE25" s="744"/>
      <c r="BF25" s="738"/>
      <c r="BG25" s="642" t="s">
        <v>127</v>
      </c>
      <c r="BH25" s="643"/>
      <c r="BI25" s="643"/>
      <c r="BJ25" s="643"/>
      <c r="BK25" s="643"/>
      <c r="BL25" s="643"/>
      <c r="BM25" s="643"/>
      <c r="BN25" s="644"/>
      <c r="BO25" s="675" t="s">
        <v>229</v>
      </c>
      <c r="BP25" s="675"/>
      <c r="BQ25" s="675"/>
      <c r="BR25" s="675"/>
      <c r="BS25" s="648" t="s">
        <v>229</v>
      </c>
      <c r="BT25" s="643"/>
      <c r="BU25" s="643"/>
      <c r="BV25" s="643"/>
      <c r="BW25" s="643"/>
      <c r="BX25" s="643"/>
      <c r="BY25" s="643"/>
      <c r="BZ25" s="643"/>
      <c r="CA25" s="643"/>
      <c r="CB25" s="689"/>
      <c r="CD25" s="681" t="s">
        <v>290</v>
      </c>
      <c r="CE25" s="682"/>
      <c r="CF25" s="682"/>
      <c r="CG25" s="682"/>
      <c r="CH25" s="682"/>
      <c r="CI25" s="682"/>
      <c r="CJ25" s="682"/>
      <c r="CK25" s="682"/>
      <c r="CL25" s="682"/>
      <c r="CM25" s="682"/>
      <c r="CN25" s="682"/>
      <c r="CO25" s="682"/>
      <c r="CP25" s="682"/>
      <c r="CQ25" s="683"/>
      <c r="CR25" s="642">
        <v>3138403</v>
      </c>
      <c r="CS25" s="661"/>
      <c r="CT25" s="661"/>
      <c r="CU25" s="661"/>
      <c r="CV25" s="661"/>
      <c r="CW25" s="661"/>
      <c r="CX25" s="661"/>
      <c r="CY25" s="662"/>
      <c r="CZ25" s="645">
        <v>15</v>
      </c>
      <c r="DA25" s="663"/>
      <c r="DB25" s="663"/>
      <c r="DC25" s="664"/>
      <c r="DD25" s="648">
        <v>2907841</v>
      </c>
      <c r="DE25" s="661"/>
      <c r="DF25" s="661"/>
      <c r="DG25" s="661"/>
      <c r="DH25" s="661"/>
      <c r="DI25" s="661"/>
      <c r="DJ25" s="661"/>
      <c r="DK25" s="662"/>
      <c r="DL25" s="648">
        <v>2899811</v>
      </c>
      <c r="DM25" s="661"/>
      <c r="DN25" s="661"/>
      <c r="DO25" s="661"/>
      <c r="DP25" s="661"/>
      <c r="DQ25" s="661"/>
      <c r="DR25" s="661"/>
      <c r="DS25" s="661"/>
      <c r="DT25" s="661"/>
      <c r="DU25" s="661"/>
      <c r="DV25" s="662"/>
      <c r="DW25" s="645">
        <v>28.9</v>
      </c>
      <c r="DX25" s="663"/>
      <c r="DY25" s="663"/>
      <c r="DZ25" s="663"/>
      <c r="EA25" s="663"/>
      <c r="EB25" s="663"/>
      <c r="EC25" s="684"/>
    </row>
    <row r="26" spans="2:133" ht="11.25" customHeight="1" x14ac:dyDescent="0.15">
      <c r="B26" s="639" t="s">
        <v>291</v>
      </c>
      <c r="C26" s="640"/>
      <c r="D26" s="640"/>
      <c r="E26" s="640"/>
      <c r="F26" s="640"/>
      <c r="G26" s="640"/>
      <c r="H26" s="640"/>
      <c r="I26" s="640"/>
      <c r="J26" s="640"/>
      <c r="K26" s="640"/>
      <c r="L26" s="640"/>
      <c r="M26" s="640"/>
      <c r="N26" s="640"/>
      <c r="O26" s="640"/>
      <c r="P26" s="640"/>
      <c r="Q26" s="641"/>
      <c r="R26" s="642">
        <v>9618090</v>
      </c>
      <c r="S26" s="643"/>
      <c r="T26" s="643"/>
      <c r="U26" s="643"/>
      <c r="V26" s="643"/>
      <c r="W26" s="643"/>
      <c r="X26" s="643"/>
      <c r="Y26" s="644"/>
      <c r="Z26" s="675">
        <v>44.6</v>
      </c>
      <c r="AA26" s="675"/>
      <c r="AB26" s="675"/>
      <c r="AC26" s="675"/>
      <c r="AD26" s="676">
        <v>9467811</v>
      </c>
      <c r="AE26" s="676"/>
      <c r="AF26" s="676"/>
      <c r="AG26" s="676"/>
      <c r="AH26" s="676"/>
      <c r="AI26" s="676"/>
      <c r="AJ26" s="676"/>
      <c r="AK26" s="676"/>
      <c r="AL26" s="645">
        <v>99.5</v>
      </c>
      <c r="AM26" s="646"/>
      <c r="AN26" s="646"/>
      <c r="AO26" s="677"/>
      <c r="AP26" s="736" t="s">
        <v>292</v>
      </c>
      <c r="AQ26" s="737"/>
      <c r="AR26" s="737"/>
      <c r="AS26" s="737"/>
      <c r="AT26" s="737"/>
      <c r="AU26" s="737"/>
      <c r="AV26" s="737"/>
      <c r="AW26" s="737"/>
      <c r="AX26" s="737"/>
      <c r="AY26" s="737"/>
      <c r="AZ26" s="737"/>
      <c r="BA26" s="737"/>
      <c r="BB26" s="737"/>
      <c r="BC26" s="737"/>
      <c r="BD26" s="737"/>
      <c r="BE26" s="737"/>
      <c r="BF26" s="738"/>
      <c r="BG26" s="642" t="s">
        <v>229</v>
      </c>
      <c r="BH26" s="643"/>
      <c r="BI26" s="643"/>
      <c r="BJ26" s="643"/>
      <c r="BK26" s="643"/>
      <c r="BL26" s="643"/>
      <c r="BM26" s="643"/>
      <c r="BN26" s="644"/>
      <c r="BO26" s="675" t="s">
        <v>127</v>
      </c>
      <c r="BP26" s="675"/>
      <c r="BQ26" s="675"/>
      <c r="BR26" s="675"/>
      <c r="BS26" s="648" t="s">
        <v>229</v>
      </c>
      <c r="BT26" s="643"/>
      <c r="BU26" s="643"/>
      <c r="BV26" s="643"/>
      <c r="BW26" s="643"/>
      <c r="BX26" s="643"/>
      <c r="BY26" s="643"/>
      <c r="BZ26" s="643"/>
      <c r="CA26" s="643"/>
      <c r="CB26" s="689"/>
      <c r="CD26" s="681" t="s">
        <v>293</v>
      </c>
      <c r="CE26" s="682"/>
      <c r="CF26" s="682"/>
      <c r="CG26" s="682"/>
      <c r="CH26" s="682"/>
      <c r="CI26" s="682"/>
      <c r="CJ26" s="682"/>
      <c r="CK26" s="682"/>
      <c r="CL26" s="682"/>
      <c r="CM26" s="682"/>
      <c r="CN26" s="682"/>
      <c r="CO26" s="682"/>
      <c r="CP26" s="682"/>
      <c r="CQ26" s="683"/>
      <c r="CR26" s="642">
        <v>2122203</v>
      </c>
      <c r="CS26" s="643"/>
      <c r="CT26" s="643"/>
      <c r="CU26" s="643"/>
      <c r="CV26" s="643"/>
      <c r="CW26" s="643"/>
      <c r="CX26" s="643"/>
      <c r="CY26" s="644"/>
      <c r="CZ26" s="645">
        <v>10.1</v>
      </c>
      <c r="DA26" s="663"/>
      <c r="DB26" s="663"/>
      <c r="DC26" s="664"/>
      <c r="DD26" s="648">
        <v>1969783</v>
      </c>
      <c r="DE26" s="643"/>
      <c r="DF26" s="643"/>
      <c r="DG26" s="643"/>
      <c r="DH26" s="643"/>
      <c r="DI26" s="643"/>
      <c r="DJ26" s="643"/>
      <c r="DK26" s="644"/>
      <c r="DL26" s="648" t="s">
        <v>229</v>
      </c>
      <c r="DM26" s="643"/>
      <c r="DN26" s="643"/>
      <c r="DO26" s="643"/>
      <c r="DP26" s="643"/>
      <c r="DQ26" s="643"/>
      <c r="DR26" s="643"/>
      <c r="DS26" s="643"/>
      <c r="DT26" s="643"/>
      <c r="DU26" s="643"/>
      <c r="DV26" s="644"/>
      <c r="DW26" s="645" t="s">
        <v>229</v>
      </c>
      <c r="DX26" s="663"/>
      <c r="DY26" s="663"/>
      <c r="DZ26" s="663"/>
      <c r="EA26" s="663"/>
      <c r="EB26" s="663"/>
      <c r="EC26" s="684"/>
    </row>
    <row r="27" spans="2:133" ht="11.25" customHeight="1" x14ac:dyDescent="0.15">
      <c r="B27" s="639" t="s">
        <v>294</v>
      </c>
      <c r="C27" s="640"/>
      <c r="D27" s="640"/>
      <c r="E27" s="640"/>
      <c r="F27" s="640"/>
      <c r="G27" s="640"/>
      <c r="H27" s="640"/>
      <c r="I27" s="640"/>
      <c r="J27" s="640"/>
      <c r="K27" s="640"/>
      <c r="L27" s="640"/>
      <c r="M27" s="640"/>
      <c r="N27" s="640"/>
      <c r="O27" s="640"/>
      <c r="P27" s="640"/>
      <c r="Q27" s="641"/>
      <c r="R27" s="642">
        <v>4233</v>
      </c>
      <c r="S27" s="643"/>
      <c r="T27" s="643"/>
      <c r="U27" s="643"/>
      <c r="V27" s="643"/>
      <c r="W27" s="643"/>
      <c r="X27" s="643"/>
      <c r="Y27" s="644"/>
      <c r="Z27" s="675">
        <v>0</v>
      </c>
      <c r="AA27" s="675"/>
      <c r="AB27" s="675"/>
      <c r="AC27" s="675"/>
      <c r="AD27" s="676">
        <v>4233</v>
      </c>
      <c r="AE27" s="676"/>
      <c r="AF27" s="676"/>
      <c r="AG27" s="676"/>
      <c r="AH27" s="676"/>
      <c r="AI27" s="676"/>
      <c r="AJ27" s="676"/>
      <c r="AK27" s="676"/>
      <c r="AL27" s="645">
        <v>0</v>
      </c>
      <c r="AM27" s="646"/>
      <c r="AN27" s="646"/>
      <c r="AO27" s="677"/>
      <c r="AP27" s="639" t="s">
        <v>295</v>
      </c>
      <c r="AQ27" s="640"/>
      <c r="AR27" s="640"/>
      <c r="AS27" s="640"/>
      <c r="AT27" s="640"/>
      <c r="AU27" s="640"/>
      <c r="AV27" s="640"/>
      <c r="AW27" s="640"/>
      <c r="AX27" s="640"/>
      <c r="AY27" s="640"/>
      <c r="AZ27" s="640"/>
      <c r="BA27" s="640"/>
      <c r="BB27" s="640"/>
      <c r="BC27" s="640"/>
      <c r="BD27" s="640"/>
      <c r="BE27" s="640"/>
      <c r="BF27" s="641"/>
      <c r="BG27" s="642">
        <v>5090590</v>
      </c>
      <c r="BH27" s="643"/>
      <c r="BI27" s="643"/>
      <c r="BJ27" s="643"/>
      <c r="BK27" s="643"/>
      <c r="BL27" s="643"/>
      <c r="BM27" s="643"/>
      <c r="BN27" s="644"/>
      <c r="BO27" s="675">
        <v>100</v>
      </c>
      <c r="BP27" s="675"/>
      <c r="BQ27" s="675"/>
      <c r="BR27" s="675"/>
      <c r="BS27" s="648" t="s">
        <v>229</v>
      </c>
      <c r="BT27" s="643"/>
      <c r="BU27" s="643"/>
      <c r="BV27" s="643"/>
      <c r="BW27" s="643"/>
      <c r="BX27" s="643"/>
      <c r="BY27" s="643"/>
      <c r="BZ27" s="643"/>
      <c r="CA27" s="643"/>
      <c r="CB27" s="689"/>
      <c r="CD27" s="681" t="s">
        <v>296</v>
      </c>
      <c r="CE27" s="682"/>
      <c r="CF27" s="682"/>
      <c r="CG27" s="682"/>
      <c r="CH27" s="682"/>
      <c r="CI27" s="682"/>
      <c r="CJ27" s="682"/>
      <c r="CK27" s="682"/>
      <c r="CL27" s="682"/>
      <c r="CM27" s="682"/>
      <c r="CN27" s="682"/>
      <c r="CO27" s="682"/>
      <c r="CP27" s="682"/>
      <c r="CQ27" s="683"/>
      <c r="CR27" s="642">
        <v>3611755</v>
      </c>
      <c r="CS27" s="661"/>
      <c r="CT27" s="661"/>
      <c r="CU27" s="661"/>
      <c r="CV27" s="661"/>
      <c r="CW27" s="661"/>
      <c r="CX27" s="661"/>
      <c r="CY27" s="662"/>
      <c r="CZ27" s="645">
        <v>17.2</v>
      </c>
      <c r="DA27" s="663"/>
      <c r="DB27" s="663"/>
      <c r="DC27" s="664"/>
      <c r="DD27" s="648">
        <v>1102730</v>
      </c>
      <c r="DE27" s="661"/>
      <c r="DF27" s="661"/>
      <c r="DG27" s="661"/>
      <c r="DH27" s="661"/>
      <c r="DI27" s="661"/>
      <c r="DJ27" s="661"/>
      <c r="DK27" s="662"/>
      <c r="DL27" s="648">
        <v>1024781</v>
      </c>
      <c r="DM27" s="661"/>
      <c r="DN27" s="661"/>
      <c r="DO27" s="661"/>
      <c r="DP27" s="661"/>
      <c r="DQ27" s="661"/>
      <c r="DR27" s="661"/>
      <c r="DS27" s="661"/>
      <c r="DT27" s="661"/>
      <c r="DU27" s="661"/>
      <c r="DV27" s="662"/>
      <c r="DW27" s="645">
        <v>10.199999999999999</v>
      </c>
      <c r="DX27" s="663"/>
      <c r="DY27" s="663"/>
      <c r="DZ27" s="663"/>
      <c r="EA27" s="663"/>
      <c r="EB27" s="663"/>
      <c r="EC27" s="684"/>
    </row>
    <row r="28" spans="2:133" ht="11.25" customHeight="1" x14ac:dyDescent="0.15">
      <c r="B28" s="639" t="s">
        <v>297</v>
      </c>
      <c r="C28" s="640"/>
      <c r="D28" s="640"/>
      <c r="E28" s="640"/>
      <c r="F28" s="640"/>
      <c r="G28" s="640"/>
      <c r="H28" s="640"/>
      <c r="I28" s="640"/>
      <c r="J28" s="640"/>
      <c r="K28" s="640"/>
      <c r="L28" s="640"/>
      <c r="M28" s="640"/>
      <c r="N28" s="640"/>
      <c r="O28" s="640"/>
      <c r="P28" s="640"/>
      <c r="Q28" s="641"/>
      <c r="R28" s="642">
        <v>71208</v>
      </c>
      <c r="S28" s="643"/>
      <c r="T28" s="643"/>
      <c r="U28" s="643"/>
      <c r="V28" s="643"/>
      <c r="W28" s="643"/>
      <c r="X28" s="643"/>
      <c r="Y28" s="644"/>
      <c r="Z28" s="675">
        <v>0.3</v>
      </c>
      <c r="AA28" s="675"/>
      <c r="AB28" s="675"/>
      <c r="AC28" s="675"/>
      <c r="AD28" s="676" t="s">
        <v>127</v>
      </c>
      <c r="AE28" s="676"/>
      <c r="AF28" s="676"/>
      <c r="AG28" s="676"/>
      <c r="AH28" s="676"/>
      <c r="AI28" s="676"/>
      <c r="AJ28" s="676"/>
      <c r="AK28" s="676"/>
      <c r="AL28" s="645" t="s">
        <v>127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298</v>
      </c>
      <c r="CE28" s="682"/>
      <c r="CF28" s="682"/>
      <c r="CG28" s="682"/>
      <c r="CH28" s="682"/>
      <c r="CI28" s="682"/>
      <c r="CJ28" s="682"/>
      <c r="CK28" s="682"/>
      <c r="CL28" s="682"/>
      <c r="CM28" s="682"/>
      <c r="CN28" s="682"/>
      <c r="CO28" s="682"/>
      <c r="CP28" s="682"/>
      <c r="CQ28" s="683"/>
      <c r="CR28" s="642">
        <v>1417631</v>
      </c>
      <c r="CS28" s="643"/>
      <c r="CT28" s="643"/>
      <c r="CU28" s="643"/>
      <c r="CV28" s="643"/>
      <c r="CW28" s="643"/>
      <c r="CX28" s="643"/>
      <c r="CY28" s="644"/>
      <c r="CZ28" s="645">
        <v>6.8</v>
      </c>
      <c r="DA28" s="663"/>
      <c r="DB28" s="663"/>
      <c r="DC28" s="664"/>
      <c r="DD28" s="648">
        <v>1417631</v>
      </c>
      <c r="DE28" s="643"/>
      <c r="DF28" s="643"/>
      <c r="DG28" s="643"/>
      <c r="DH28" s="643"/>
      <c r="DI28" s="643"/>
      <c r="DJ28" s="643"/>
      <c r="DK28" s="644"/>
      <c r="DL28" s="648">
        <v>1417631</v>
      </c>
      <c r="DM28" s="643"/>
      <c r="DN28" s="643"/>
      <c r="DO28" s="643"/>
      <c r="DP28" s="643"/>
      <c r="DQ28" s="643"/>
      <c r="DR28" s="643"/>
      <c r="DS28" s="643"/>
      <c r="DT28" s="643"/>
      <c r="DU28" s="643"/>
      <c r="DV28" s="644"/>
      <c r="DW28" s="645">
        <v>14.1</v>
      </c>
      <c r="DX28" s="663"/>
      <c r="DY28" s="663"/>
      <c r="DZ28" s="663"/>
      <c r="EA28" s="663"/>
      <c r="EB28" s="663"/>
      <c r="EC28" s="684"/>
    </row>
    <row r="29" spans="2:133" ht="11.25" customHeight="1" x14ac:dyDescent="0.15">
      <c r="B29" s="639" t="s">
        <v>299</v>
      </c>
      <c r="C29" s="640"/>
      <c r="D29" s="640"/>
      <c r="E29" s="640"/>
      <c r="F29" s="640"/>
      <c r="G29" s="640"/>
      <c r="H29" s="640"/>
      <c r="I29" s="640"/>
      <c r="J29" s="640"/>
      <c r="K29" s="640"/>
      <c r="L29" s="640"/>
      <c r="M29" s="640"/>
      <c r="N29" s="640"/>
      <c r="O29" s="640"/>
      <c r="P29" s="640"/>
      <c r="Q29" s="641"/>
      <c r="R29" s="642">
        <v>109711</v>
      </c>
      <c r="S29" s="643"/>
      <c r="T29" s="643"/>
      <c r="U29" s="643"/>
      <c r="V29" s="643"/>
      <c r="W29" s="643"/>
      <c r="X29" s="643"/>
      <c r="Y29" s="644"/>
      <c r="Z29" s="675">
        <v>0.5</v>
      </c>
      <c r="AA29" s="675"/>
      <c r="AB29" s="675"/>
      <c r="AC29" s="675"/>
      <c r="AD29" s="676">
        <v>29882</v>
      </c>
      <c r="AE29" s="676"/>
      <c r="AF29" s="676"/>
      <c r="AG29" s="676"/>
      <c r="AH29" s="676"/>
      <c r="AI29" s="676"/>
      <c r="AJ29" s="676"/>
      <c r="AK29" s="676"/>
      <c r="AL29" s="645">
        <v>0.3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300</v>
      </c>
      <c r="CE29" s="728"/>
      <c r="CF29" s="681" t="s">
        <v>70</v>
      </c>
      <c r="CG29" s="682"/>
      <c r="CH29" s="682"/>
      <c r="CI29" s="682"/>
      <c r="CJ29" s="682"/>
      <c r="CK29" s="682"/>
      <c r="CL29" s="682"/>
      <c r="CM29" s="682"/>
      <c r="CN29" s="682"/>
      <c r="CO29" s="682"/>
      <c r="CP29" s="682"/>
      <c r="CQ29" s="683"/>
      <c r="CR29" s="642">
        <v>1417631</v>
      </c>
      <c r="CS29" s="661"/>
      <c r="CT29" s="661"/>
      <c r="CU29" s="661"/>
      <c r="CV29" s="661"/>
      <c r="CW29" s="661"/>
      <c r="CX29" s="661"/>
      <c r="CY29" s="662"/>
      <c r="CZ29" s="645">
        <v>6.8</v>
      </c>
      <c r="DA29" s="663"/>
      <c r="DB29" s="663"/>
      <c r="DC29" s="664"/>
      <c r="DD29" s="648">
        <v>1417631</v>
      </c>
      <c r="DE29" s="661"/>
      <c r="DF29" s="661"/>
      <c r="DG29" s="661"/>
      <c r="DH29" s="661"/>
      <c r="DI29" s="661"/>
      <c r="DJ29" s="661"/>
      <c r="DK29" s="662"/>
      <c r="DL29" s="648">
        <v>1417631</v>
      </c>
      <c r="DM29" s="661"/>
      <c r="DN29" s="661"/>
      <c r="DO29" s="661"/>
      <c r="DP29" s="661"/>
      <c r="DQ29" s="661"/>
      <c r="DR29" s="661"/>
      <c r="DS29" s="661"/>
      <c r="DT29" s="661"/>
      <c r="DU29" s="661"/>
      <c r="DV29" s="662"/>
      <c r="DW29" s="645">
        <v>14.1</v>
      </c>
      <c r="DX29" s="663"/>
      <c r="DY29" s="663"/>
      <c r="DZ29" s="663"/>
      <c r="EA29" s="663"/>
      <c r="EB29" s="663"/>
      <c r="EC29" s="684"/>
    </row>
    <row r="30" spans="2:133" ht="11.25" customHeight="1" x14ac:dyDescent="0.15">
      <c r="B30" s="639" t="s">
        <v>301</v>
      </c>
      <c r="C30" s="640"/>
      <c r="D30" s="640"/>
      <c r="E30" s="640"/>
      <c r="F30" s="640"/>
      <c r="G30" s="640"/>
      <c r="H30" s="640"/>
      <c r="I30" s="640"/>
      <c r="J30" s="640"/>
      <c r="K30" s="640"/>
      <c r="L30" s="640"/>
      <c r="M30" s="640"/>
      <c r="N30" s="640"/>
      <c r="O30" s="640"/>
      <c r="P30" s="640"/>
      <c r="Q30" s="641"/>
      <c r="R30" s="642">
        <v>103280</v>
      </c>
      <c r="S30" s="643"/>
      <c r="T30" s="643"/>
      <c r="U30" s="643"/>
      <c r="V30" s="643"/>
      <c r="W30" s="643"/>
      <c r="X30" s="643"/>
      <c r="Y30" s="644"/>
      <c r="Z30" s="675">
        <v>0.5</v>
      </c>
      <c r="AA30" s="675"/>
      <c r="AB30" s="675"/>
      <c r="AC30" s="675"/>
      <c r="AD30" s="676" t="s">
        <v>229</v>
      </c>
      <c r="AE30" s="676"/>
      <c r="AF30" s="676"/>
      <c r="AG30" s="676"/>
      <c r="AH30" s="676"/>
      <c r="AI30" s="676"/>
      <c r="AJ30" s="676"/>
      <c r="AK30" s="676"/>
      <c r="AL30" s="645" t="s">
        <v>229</v>
      </c>
      <c r="AM30" s="646"/>
      <c r="AN30" s="646"/>
      <c r="AO30" s="677"/>
      <c r="AP30" s="703" t="s">
        <v>218</v>
      </c>
      <c r="AQ30" s="704"/>
      <c r="AR30" s="704"/>
      <c r="AS30" s="704"/>
      <c r="AT30" s="704"/>
      <c r="AU30" s="704"/>
      <c r="AV30" s="704"/>
      <c r="AW30" s="704"/>
      <c r="AX30" s="704"/>
      <c r="AY30" s="704"/>
      <c r="AZ30" s="704"/>
      <c r="BA30" s="704"/>
      <c r="BB30" s="704"/>
      <c r="BC30" s="704"/>
      <c r="BD30" s="704"/>
      <c r="BE30" s="704"/>
      <c r="BF30" s="705"/>
      <c r="BG30" s="703" t="s">
        <v>302</v>
      </c>
      <c r="BH30" s="716"/>
      <c r="BI30" s="716"/>
      <c r="BJ30" s="716"/>
      <c r="BK30" s="716"/>
      <c r="BL30" s="716"/>
      <c r="BM30" s="716"/>
      <c r="BN30" s="716"/>
      <c r="BO30" s="716"/>
      <c r="BP30" s="716"/>
      <c r="BQ30" s="717"/>
      <c r="BR30" s="703" t="s">
        <v>303</v>
      </c>
      <c r="BS30" s="716"/>
      <c r="BT30" s="716"/>
      <c r="BU30" s="716"/>
      <c r="BV30" s="716"/>
      <c r="BW30" s="716"/>
      <c r="BX30" s="716"/>
      <c r="BY30" s="716"/>
      <c r="BZ30" s="716"/>
      <c r="CA30" s="716"/>
      <c r="CB30" s="717"/>
      <c r="CD30" s="729"/>
      <c r="CE30" s="730"/>
      <c r="CF30" s="681" t="s">
        <v>304</v>
      </c>
      <c r="CG30" s="682"/>
      <c r="CH30" s="682"/>
      <c r="CI30" s="682"/>
      <c r="CJ30" s="682"/>
      <c r="CK30" s="682"/>
      <c r="CL30" s="682"/>
      <c r="CM30" s="682"/>
      <c r="CN30" s="682"/>
      <c r="CO30" s="682"/>
      <c r="CP30" s="682"/>
      <c r="CQ30" s="683"/>
      <c r="CR30" s="642">
        <v>1352654</v>
      </c>
      <c r="CS30" s="643"/>
      <c r="CT30" s="643"/>
      <c r="CU30" s="643"/>
      <c r="CV30" s="643"/>
      <c r="CW30" s="643"/>
      <c r="CX30" s="643"/>
      <c r="CY30" s="644"/>
      <c r="CZ30" s="645">
        <v>6.5</v>
      </c>
      <c r="DA30" s="663"/>
      <c r="DB30" s="663"/>
      <c r="DC30" s="664"/>
      <c r="DD30" s="648">
        <v>1352654</v>
      </c>
      <c r="DE30" s="643"/>
      <c r="DF30" s="643"/>
      <c r="DG30" s="643"/>
      <c r="DH30" s="643"/>
      <c r="DI30" s="643"/>
      <c r="DJ30" s="643"/>
      <c r="DK30" s="644"/>
      <c r="DL30" s="648">
        <v>1352654</v>
      </c>
      <c r="DM30" s="643"/>
      <c r="DN30" s="643"/>
      <c r="DO30" s="643"/>
      <c r="DP30" s="643"/>
      <c r="DQ30" s="643"/>
      <c r="DR30" s="643"/>
      <c r="DS30" s="643"/>
      <c r="DT30" s="643"/>
      <c r="DU30" s="643"/>
      <c r="DV30" s="644"/>
      <c r="DW30" s="645">
        <v>13.5</v>
      </c>
      <c r="DX30" s="663"/>
      <c r="DY30" s="663"/>
      <c r="DZ30" s="663"/>
      <c r="EA30" s="663"/>
      <c r="EB30" s="663"/>
      <c r="EC30" s="684"/>
    </row>
    <row r="31" spans="2:133" ht="11.25" customHeight="1" x14ac:dyDescent="0.15">
      <c r="B31" s="639" t="s">
        <v>305</v>
      </c>
      <c r="C31" s="640"/>
      <c r="D31" s="640"/>
      <c r="E31" s="640"/>
      <c r="F31" s="640"/>
      <c r="G31" s="640"/>
      <c r="H31" s="640"/>
      <c r="I31" s="640"/>
      <c r="J31" s="640"/>
      <c r="K31" s="640"/>
      <c r="L31" s="640"/>
      <c r="M31" s="640"/>
      <c r="N31" s="640"/>
      <c r="O31" s="640"/>
      <c r="P31" s="640"/>
      <c r="Q31" s="641"/>
      <c r="R31" s="642">
        <v>8135508</v>
      </c>
      <c r="S31" s="643"/>
      <c r="T31" s="643"/>
      <c r="U31" s="643"/>
      <c r="V31" s="643"/>
      <c r="W31" s="643"/>
      <c r="X31" s="643"/>
      <c r="Y31" s="644"/>
      <c r="Z31" s="675">
        <v>37.700000000000003</v>
      </c>
      <c r="AA31" s="675"/>
      <c r="AB31" s="675"/>
      <c r="AC31" s="675"/>
      <c r="AD31" s="676" t="s">
        <v>127</v>
      </c>
      <c r="AE31" s="676"/>
      <c r="AF31" s="676"/>
      <c r="AG31" s="676"/>
      <c r="AH31" s="676"/>
      <c r="AI31" s="676"/>
      <c r="AJ31" s="676"/>
      <c r="AK31" s="676"/>
      <c r="AL31" s="645" t="s">
        <v>127</v>
      </c>
      <c r="AM31" s="646"/>
      <c r="AN31" s="646"/>
      <c r="AO31" s="677"/>
      <c r="AP31" s="718" t="s">
        <v>306</v>
      </c>
      <c r="AQ31" s="719"/>
      <c r="AR31" s="719"/>
      <c r="AS31" s="719"/>
      <c r="AT31" s="724" t="s">
        <v>307</v>
      </c>
      <c r="AU31" s="231"/>
      <c r="AV31" s="231"/>
      <c r="AW31" s="231"/>
      <c r="AX31" s="708" t="s">
        <v>183</v>
      </c>
      <c r="AY31" s="709"/>
      <c r="AZ31" s="709"/>
      <c r="BA31" s="709"/>
      <c r="BB31" s="709"/>
      <c r="BC31" s="709"/>
      <c r="BD31" s="709"/>
      <c r="BE31" s="709"/>
      <c r="BF31" s="710"/>
      <c r="BG31" s="711">
        <v>97.8</v>
      </c>
      <c r="BH31" s="712"/>
      <c r="BI31" s="712"/>
      <c r="BJ31" s="712"/>
      <c r="BK31" s="712"/>
      <c r="BL31" s="712"/>
      <c r="BM31" s="713">
        <v>90.3</v>
      </c>
      <c r="BN31" s="712"/>
      <c r="BO31" s="712"/>
      <c r="BP31" s="712"/>
      <c r="BQ31" s="714"/>
      <c r="BR31" s="711">
        <v>97.6</v>
      </c>
      <c r="BS31" s="712"/>
      <c r="BT31" s="712"/>
      <c r="BU31" s="712"/>
      <c r="BV31" s="712"/>
      <c r="BW31" s="712"/>
      <c r="BX31" s="713">
        <v>90.1</v>
      </c>
      <c r="BY31" s="712"/>
      <c r="BZ31" s="712"/>
      <c r="CA31" s="712"/>
      <c r="CB31" s="714"/>
      <c r="CD31" s="729"/>
      <c r="CE31" s="730"/>
      <c r="CF31" s="681" t="s">
        <v>308</v>
      </c>
      <c r="CG31" s="682"/>
      <c r="CH31" s="682"/>
      <c r="CI31" s="682"/>
      <c r="CJ31" s="682"/>
      <c r="CK31" s="682"/>
      <c r="CL31" s="682"/>
      <c r="CM31" s="682"/>
      <c r="CN31" s="682"/>
      <c r="CO31" s="682"/>
      <c r="CP31" s="682"/>
      <c r="CQ31" s="683"/>
      <c r="CR31" s="642">
        <v>64977</v>
      </c>
      <c r="CS31" s="661"/>
      <c r="CT31" s="661"/>
      <c r="CU31" s="661"/>
      <c r="CV31" s="661"/>
      <c r="CW31" s="661"/>
      <c r="CX31" s="661"/>
      <c r="CY31" s="662"/>
      <c r="CZ31" s="645">
        <v>0.3</v>
      </c>
      <c r="DA31" s="663"/>
      <c r="DB31" s="663"/>
      <c r="DC31" s="664"/>
      <c r="DD31" s="648">
        <v>64977</v>
      </c>
      <c r="DE31" s="661"/>
      <c r="DF31" s="661"/>
      <c r="DG31" s="661"/>
      <c r="DH31" s="661"/>
      <c r="DI31" s="661"/>
      <c r="DJ31" s="661"/>
      <c r="DK31" s="662"/>
      <c r="DL31" s="648">
        <v>64977</v>
      </c>
      <c r="DM31" s="661"/>
      <c r="DN31" s="661"/>
      <c r="DO31" s="661"/>
      <c r="DP31" s="661"/>
      <c r="DQ31" s="661"/>
      <c r="DR31" s="661"/>
      <c r="DS31" s="661"/>
      <c r="DT31" s="661"/>
      <c r="DU31" s="661"/>
      <c r="DV31" s="662"/>
      <c r="DW31" s="645">
        <v>0.6</v>
      </c>
      <c r="DX31" s="663"/>
      <c r="DY31" s="663"/>
      <c r="DZ31" s="663"/>
      <c r="EA31" s="663"/>
      <c r="EB31" s="663"/>
      <c r="EC31" s="684"/>
    </row>
    <row r="32" spans="2:133" ht="11.25" customHeight="1" x14ac:dyDescent="0.15">
      <c r="B32" s="733" t="s">
        <v>309</v>
      </c>
      <c r="C32" s="734"/>
      <c r="D32" s="734"/>
      <c r="E32" s="734"/>
      <c r="F32" s="734"/>
      <c r="G32" s="734"/>
      <c r="H32" s="734"/>
      <c r="I32" s="734"/>
      <c r="J32" s="734"/>
      <c r="K32" s="734"/>
      <c r="L32" s="734"/>
      <c r="M32" s="734"/>
      <c r="N32" s="734"/>
      <c r="O32" s="734"/>
      <c r="P32" s="734"/>
      <c r="Q32" s="735"/>
      <c r="R32" s="642" t="s">
        <v>229</v>
      </c>
      <c r="S32" s="643"/>
      <c r="T32" s="643"/>
      <c r="U32" s="643"/>
      <c r="V32" s="643"/>
      <c r="W32" s="643"/>
      <c r="X32" s="643"/>
      <c r="Y32" s="644"/>
      <c r="Z32" s="675" t="s">
        <v>229</v>
      </c>
      <c r="AA32" s="675"/>
      <c r="AB32" s="675"/>
      <c r="AC32" s="675"/>
      <c r="AD32" s="676" t="s">
        <v>127</v>
      </c>
      <c r="AE32" s="676"/>
      <c r="AF32" s="676"/>
      <c r="AG32" s="676"/>
      <c r="AH32" s="676"/>
      <c r="AI32" s="676"/>
      <c r="AJ32" s="676"/>
      <c r="AK32" s="676"/>
      <c r="AL32" s="645" t="s">
        <v>229</v>
      </c>
      <c r="AM32" s="646"/>
      <c r="AN32" s="646"/>
      <c r="AO32" s="677"/>
      <c r="AP32" s="720"/>
      <c r="AQ32" s="721"/>
      <c r="AR32" s="721"/>
      <c r="AS32" s="721"/>
      <c r="AT32" s="725"/>
      <c r="AU32" s="230" t="s">
        <v>310</v>
      </c>
      <c r="AV32" s="230"/>
      <c r="AW32" s="230"/>
      <c r="AX32" s="639" t="s">
        <v>311</v>
      </c>
      <c r="AY32" s="640"/>
      <c r="AZ32" s="640"/>
      <c r="BA32" s="640"/>
      <c r="BB32" s="640"/>
      <c r="BC32" s="640"/>
      <c r="BD32" s="640"/>
      <c r="BE32" s="640"/>
      <c r="BF32" s="641"/>
      <c r="BG32" s="715">
        <v>98.2</v>
      </c>
      <c r="BH32" s="661"/>
      <c r="BI32" s="661"/>
      <c r="BJ32" s="661"/>
      <c r="BK32" s="661"/>
      <c r="BL32" s="661"/>
      <c r="BM32" s="646">
        <v>90.9</v>
      </c>
      <c r="BN32" s="707"/>
      <c r="BO32" s="707"/>
      <c r="BP32" s="707"/>
      <c r="BQ32" s="688"/>
      <c r="BR32" s="715">
        <v>97.9</v>
      </c>
      <c r="BS32" s="661"/>
      <c r="BT32" s="661"/>
      <c r="BU32" s="661"/>
      <c r="BV32" s="661"/>
      <c r="BW32" s="661"/>
      <c r="BX32" s="646">
        <v>90.4</v>
      </c>
      <c r="BY32" s="707"/>
      <c r="BZ32" s="707"/>
      <c r="CA32" s="707"/>
      <c r="CB32" s="688"/>
      <c r="CD32" s="731"/>
      <c r="CE32" s="732"/>
      <c r="CF32" s="681" t="s">
        <v>312</v>
      </c>
      <c r="CG32" s="682"/>
      <c r="CH32" s="682"/>
      <c r="CI32" s="682"/>
      <c r="CJ32" s="682"/>
      <c r="CK32" s="682"/>
      <c r="CL32" s="682"/>
      <c r="CM32" s="682"/>
      <c r="CN32" s="682"/>
      <c r="CO32" s="682"/>
      <c r="CP32" s="682"/>
      <c r="CQ32" s="683"/>
      <c r="CR32" s="642" t="s">
        <v>127</v>
      </c>
      <c r="CS32" s="643"/>
      <c r="CT32" s="643"/>
      <c r="CU32" s="643"/>
      <c r="CV32" s="643"/>
      <c r="CW32" s="643"/>
      <c r="CX32" s="643"/>
      <c r="CY32" s="644"/>
      <c r="CZ32" s="645" t="s">
        <v>127</v>
      </c>
      <c r="DA32" s="663"/>
      <c r="DB32" s="663"/>
      <c r="DC32" s="664"/>
      <c r="DD32" s="648" t="s">
        <v>229</v>
      </c>
      <c r="DE32" s="643"/>
      <c r="DF32" s="643"/>
      <c r="DG32" s="643"/>
      <c r="DH32" s="643"/>
      <c r="DI32" s="643"/>
      <c r="DJ32" s="643"/>
      <c r="DK32" s="644"/>
      <c r="DL32" s="648" t="s">
        <v>229</v>
      </c>
      <c r="DM32" s="643"/>
      <c r="DN32" s="643"/>
      <c r="DO32" s="643"/>
      <c r="DP32" s="643"/>
      <c r="DQ32" s="643"/>
      <c r="DR32" s="643"/>
      <c r="DS32" s="643"/>
      <c r="DT32" s="643"/>
      <c r="DU32" s="643"/>
      <c r="DV32" s="644"/>
      <c r="DW32" s="645" t="s">
        <v>229</v>
      </c>
      <c r="DX32" s="663"/>
      <c r="DY32" s="663"/>
      <c r="DZ32" s="663"/>
      <c r="EA32" s="663"/>
      <c r="EB32" s="663"/>
      <c r="EC32" s="684"/>
    </row>
    <row r="33" spans="2:133" ht="11.25" customHeight="1" x14ac:dyDescent="0.15">
      <c r="B33" s="639" t="s">
        <v>313</v>
      </c>
      <c r="C33" s="640"/>
      <c r="D33" s="640"/>
      <c r="E33" s="640"/>
      <c r="F33" s="640"/>
      <c r="G33" s="640"/>
      <c r="H33" s="640"/>
      <c r="I33" s="640"/>
      <c r="J33" s="640"/>
      <c r="K33" s="640"/>
      <c r="L33" s="640"/>
      <c r="M33" s="640"/>
      <c r="N33" s="640"/>
      <c r="O33" s="640"/>
      <c r="P33" s="640"/>
      <c r="Q33" s="641"/>
      <c r="R33" s="642">
        <v>1466945</v>
      </c>
      <c r="S33" s="643"/>
      <c r="T33" s="643"/>
      <c r="U33" s="643"/>
      <c r="V33" s="643"/>
      <c r="W33" s="643"/>
      <c r="X33" s="643"/>
      <c r="Y33" s="644"/>
      <c r="Z33" s="675">
        <v>6.8</v>
      </c>
      <c r="AA33" s="675"/>
      <c r="AB33" s="675"/>
      <c r="AC33" s="675"/>
      <c r="AD33" s="676" t="s">
        <v>229</v>
      </c>
      <c r="AE33" s="676"/>
      <c r="AF33" s="676"/>
      <c r="AG33" s="676"/>
      <c r="AH33" s="676"/>
      <c r="AI33" s="676"/>
      <c r="AJ33" s="676"/>
      <c r="AK33" s="676"/>
      <c r="AL33" s="645" t="s">
        <v>229</v>
      </c>
      <c r="AM33" s="646"/>
      <c r="AN33" s="646"/>
      <c r="AO33" s="677"/>
      <c r="AP33" s="722"/>
      <c r="AQ33" s="723"/>
      <c r="AR33" s="723"/>
      <c r="AS33" s="723"/>
      <c r="AT33" s="726"/>
      <c r="AU33" s="232"/>
      <c r="AV33" s="232"/>
      <c r="AW33" s="232"/>
      <c r="AX33" s="623" t="s">
        <v>314</v>
      </c>
      <c r="AY33" s="624"/>
      <c r="AZ33" s="624"/>
      <c r="BA33" s="624"/>
      <c r="BB33" s="624"/>
      <c r="BC33" s="624"/>
      <c r="BD33" s="624"/>
      <c r="BE33" s="624"/>
      <c r="BF33" s="625"/>
      <c r="BG33" s="706">
        <v>97</v>
      </c>
      <c r="BH33" s="627"/>
      <c r="BI33" s="627"/>
      <c r="BJ33" s="627"/>
      <c r="BK33" s="627"/>
      <c r="BL33" s="627"/>
      <c r="BM33" s="669">
        <v>88.4</v>
      </c>
      <c r="BN33" s="627"/>
      <c r="BO33" s="627"/>
      <c r="BP33" s="627"/>
      <c r="BQ33" s="671"/>
      <c r="BR33" s="706">
        <v>97</v>
      </c>
      <c r="BS33" s="627"/>
      <c r="BT33" s="627"/>
      <c r="BU33" s="627"/>
      <c r="BV33" s="627"/>
      <c r="BW33" s="627"/>
      <c r="BX33" s="669">
        <v>88.4</v>
      </c>
      <c r="BY33" s="627"/>
      <c r="BZ33" s="627"/>
      <c r="CA33" s="627"/>
      <c r="CB33" s="671"/>
      <c r="CD33" s="681" t="s">
        <v>315</v>
      </c>
      <c r="CE33" s="682"/>
      <c r="CF33" s="682"/>
      <c r="CG33" s="682"/>
      <c r="CH33" s="682"/>
      <c r="CI33" s="682"/>
      <c r="CJ33" s="682"/>
      <c r="CK33" s="682"/>
      <c r="CL33" s="682"/>
      <c r="CM33" s="682"/>
      <c r="CN33" s="682"/>
      <c r="CO33" s="682"/>
      <c r="CP33" s="682"/>
      <c r="CQ33" s="683"/>
      <c r="CR33" s="642">
        <v>11757867</v>
      </c>
      <c r="CS33" s="661"/>
      <c r="CT33" s="661"/>
      <c r="CU33" s="661"/>
      <c r="CV33" s="661"/>
      <c r="CW33" s="661"/>
      <c r="CX33" s="661"/>
      <c r="CY33" s="662"/>
      <c r="CZ33" s="645">
        <v>56.1</v>
      </c>
      <c r="DA33" s="663"/>
      <c r="DB33" s="663"/>
      <c r="DC33" s="664"/>
      <c r="DD33" s="648">
        <v>5762424</v>
      </c>
      <c r="DE33" s="661"/>
      <c r="DF33" s="661"/>
      <c r="DG33" s="661"/>
      <c r="DH33" s="661"/>
      <c r="DI33" s="661"/>
      <c r="DJ33" s="661"/>
      <c r="DK33" s="662"/>
      <c r="DL33" s="648">
        <v>4663241</v>
      </c>
      <c r="DM33" s="661"/>
      <c r="DN33" s="661"/>
      <c r="DO33" s="661"/>
      <c r="DP33" s="661"/>
      <c r="DQ33" s="661"/>
      <c r="DR33" s="661"/>
      <c r="DS33" s="661"/>
      <c r="DT33" s="661"/>
      <c r="DU33" s="661"/>
      <c r="DV33" s="662"/>
      <c r="DW33" s="645">
        <v>46.4</v>
      </c>
      <c r="DX33" s="663"/>
      <c r="DY33" s="663"/>
      <c r="DZ33" s="663"/>
      <c r="EA33" s="663"/>
      <c r="EB33" s="663"/>
      <c r="EC33" s="684"/>
    </row>
    <row r="34" spans="2:133" ht="11.25" customHeight="1" x14ac:dyDescent="0.15">
      <c r="B34" s="639" t="s">
        <v>316</v>
      </c>
      <c r="C34" s="640"/>
      <c r="D34" s="640"/>
      <c r="E34" s="640"/>
      <c r="F34" s="640"/>
      <c r="G34" s="640"/>
      <c r="H34" s="640"/>
      <c r="I34" s="640"/>
      <c r="J34" s="640"/>
      <c r="K34" s="640"/>
      <c r="L34" s="640"/>
      <c r="M34" s="640"/>
      <c r="N34" s="640"/>
      <c r="O34" s="640"/>
      <c r="P34" s="640"/>
      <c r="Q34" s="641"/>
      <c r="R34" s="642">
        <v>126089</v>
      </c>
      <c r="S34" s="643"/>
      <c r="T34" s="643"/>
      <c r="U34" s="643"/>
      <c r="V34" s="643"/>
      <c r="W34" s="643"/>
      <c r="X34" s="643"/>
      <c r="Y34" s="644"/>
      <c r="Z34" s="675">
        <v>0.6</v>
      </c>
      <c r="AA34" s="675"/>
      <c r="AB34" s="675"/>
      <c r="AC34" s="675"/>
      <c r="AD34" s="676">
        <v>16860</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317</v>
      </c>
      <c r="CE34" s="682"/>
      <c r="CF34" s="682"/>
      <c r="CG34" s="682"/>
      <c r="CH34" s="682"/>
      <c r="CI34" s="682"/>
      <c r="CJ34" s="682"/>
      <c r="CK34" s="682"/>
      <c r="CL34" s="682"/>
      <c r="CM34" s="682"/>
      <c r="CN34" s="682"/>
      <c r="CO34" s="682"/>
      <c r="CP34" s="682"/>
      <c r="CQ34" s="683"/>
      <c r="CR34" s="642">
        <v>1953281</v>
      </c>
      <c r="CS34" s="643"/>
      <c r="CT34" s="643"/>
      <c r="CU34" s="643"/>
      <c r="CV34" s="643"/>
      <c r="CW34" s="643"/>
      <c r="CX34" s="643"/>
      <c r="CY34" s="644"/>
      <c r="CZ34" s="645">
        <v>9.3000000000000007</v>
      </c>
      <c r="DA34" s="663"/>
      <c r="DB34" s="663"/>
      <c r="DC34" s="664"/>
      <c r="DD34" s="648">
        <v>1400407</v>
      </c>
      <c r="DE34" s="643"/>
      <c r="DF34" s="643"/>
      <c r="DG34" s="643"/>
      <c r="DH34" s="643"/>
      <c r="DI34" s="643"/>
      <c r="DJ34" s="643"/>
      <c r="DK34" s="644"/>
      <c r="DL34" s="648">
        <v>1098208</v>
      </c>
      <c r="DM34" s="643"/>
      <c r="DN34" s="643"/>
      <c r="DO34" s="643"/>
      <c r="DP34" s="643"/>
      <c r="DQ34" s="643"/>
      <c r="DR34" s="643"/>
      <c r="DS34" s="643"/>
      <c r="DT34" s="643"/>
      <c r="DU34" s="643"/>
      <c r="DV34" s="644"/>
      <c r="DW34" s="645">
        <v>10.9</v>
      </c>
      <c r="DX34" s="663"/>
      <c r="DY34" s="663"/>
      <c r="DZ34" s="663"/>
      <c r="EA34" s="663"/>
      <c r="EB34" s="663"/>
      <c r="EC34" s="684"/>
    </row>
    <row r="35" spans="2:133" ht="11.25" customHeight="1" x14ac:dyDescent="0.15">
      <c r="B35" s="639" t="s">
        <v>318</v>
      </c>
      <c r="C35" s="640"/>
      <c r="D35" s="640"/>
      <c r="E35" s="640"/>
      <c r="F35" s="640"/>
      <c r="G35" s="640"/>
      <c r="H35" s="640"/>
      <c r="I35" s="640"/>
      <c r="J35" s="640"/>
      <c r="K35" s="640"/>
      <c r="L35" s="640"/>
      <c r="M35" s="640"/>
      <c r="N35" s="640"/>
      <c r="O35" s="640"/>
      <c r="P35" s="640"/>
      <c r="Q35" s="641"/>
      <c r="R35" s="642">
        <v>125111</v>
      </c>
      <c r="S35" s="643"/>
      <c r="T35" s="643"/>
      <c r="U35" s="643"/>
      <c r="V35" s="643"/>
      <c r="W35" s="643"/>
      <c r="X35" s="643"/>
      <c r="Y35" s="644"/>
      <c r="Z35" s="675">
        <v>0.6</v>
      </c>
      <c r="AA35" s="675"/>
      <c r="AB35" s="675"/>
      <c r="AC35" s="675"/>
      <c r="AD35" s="676" t="s">
        <v>229</v>
      </c>
      <c r="AE35" s="676"/>
      <c r="AF35" s="676"/>
      <c r="AG35" s="676"/>
      <c r="AH35" s="676"/>
      <c r="AI35" s="676"/>
      <c r="AJ35" s="676"/>
      <c r="AK35" s="676"/>
      <c r="AL35" s="645" t="s">
        <v>127</v>
      </c>
      <c r="AM35" s="646"/>
      <c r="AN35" s="646"/>
      <c r="AO35" s="677"/>
      <c r="AP35" s="235"/>
      <c r="AQ35" s="703" t="s">
        <v>319</v>
      </c>
      <c r="AR35" s="704"/>
      <c r="AS35" s="704"/>
      <c r="AT35" s="704"/>
      <c r="AU35" s="704"/>
      <c r="AV35" s="704"/>
      <c r="AW35" s="704"/>
      <c r="AX35" s="704"/>
      <c r="AY35" s="704"/>
      <c r="AZ35" s="704"/>
      <c r="BA35" s="704"/>
      <c r="BB35" s="704"/>
      <c r="BC35" s="704"/>
      <c r="BD35" s="704"/>
      <c r="BE35" s="704"/>
      <c r="BF35" s="705"/>
      <c r="BG35" s="703" t="s">
        <v>320</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321</v>
      </c>
      <c r="CE35" s="682"/>
      <c r="CF35" s="682"/>
      <c r="CG35" s="682"/>
      <c r="CH35" s="682"/>
      <c r="CI35" s="682"/>
      <c r="CJ35" s="682"/>
      <c r="CK35" s="682"/>
      <c r="CL35" s="682"/>
      <c r="CM35" s="682"/>
      <c r="CN35" s="682"/>
      <c r="CO35" s="682"/>
      <c r="CP35" s="682"/>
      <c r="CQ35" s="683"/>
      <c r="CR35" s="642">
        <v>4860</v>
      </c>
      <c r="CS35" s="661"/>
      <c r="CT35" s="661"/>
      <c r="CU35" s="661"/>
      <c r="CV35" s="661"/>
      <c r="CW35" s="661"/>
      <c r="CX35" s="661"/>
      <c r="CY35" s="662"/>
      <c r="CZ35" s="645">
        <v>0</v>
      </c>
      <c r="DA35" s="663"/>
      <c r="DB35" s="663"/>
      <c r="DC35" s="664"/>
      <c r="DD35" s="648">
        <v>4754</v>
      </c>
      <c r="DE35" s="661"/>
      <c r="DF35" s="661"/>
      <c r="DG35" s="661"/>
      <c r="DH35" s="661"/>
      <c r="DI35" s="661"/>
      <c r="DJ35" s="661"/>
      <c r="DK35" s="662"/>
      <c r="DL35" s="648">
        <v>4754</v>
      </c>
      <c r="DM35" s="661"/>
      <c r="DN35" s="661"/>
      <c r="DO35" s="661"/>
      <c r="DP35" s="661"/>
      <c r="DQ35" s="661"/>
      <c r="DR35" s="661"/>
      <c r="DS35" s="661"/>
      <c r="DT35" s="661"/>
      <c r="DU35" s="661"/>
      <c r="DV35" s="662"/>
      <c r="DW35" s="645">
        <v>0</v>
      </c>
      <c r="DX35" s="663"/>
      <c r="DY35" s="663"/>
      <c r="DZ35" s="663"/>
      <c r="EA35" s="663"/>
      <c r="EB35" s="663"/>
      <c r="EC35" s="684"/>
    </row>
    <row r="36" spans="2:133" ht="11.25" customHeight="1" x14ac:dyDescent="0.15">
      <c r="B36" s="639" t="s">
        <v>322</v>
      </c>
      <c r="C36" s="640"/>
      <c r="D36" s="640"/>
      <c r="E36" s="640"/>
      <c r="F36" s="640"/>
      <c r="G36" s="640"/>
      <c r="H36" s="640"/>
      <c r="I36" s="640"/>
      <c r="J36" s="640"/>
      <c r="K36" s="640"/>
      <c r="L36" s="640"/>
      <c r="M36" s="640"/>
      <c r="N36" s="640"/>
      <c r="O36" s="640"/>
      <c r="P36" s="640"/>
      <c r="Q36" s="641"/>
      <c r="R36" s="642">
        <v>310341</v>
      </c>
      <c r="S36" s="643"/>
      <c r="T36" s="643"/>
      <c r="U36" s="643"/>
      <c r="V36" s="643"/>
      <c r="W36" s="643"/>
      <c r="X36" s="643"/>
      <c r="Y36" s="644"/>
      <c r="Z36" s="675">
        <v>1.4</v>
      </c>
      <c r="AA36" s="675"/>
      <c r="AB36" s="675"/>
      <c r="AC36" s="675"/>
      <c r="AD36" s="676" t="s">
        <v>229</v>
      </c>
      <c r="AE36" s="676"/>
      <c r="AF36" s="676"/>
      <c r="AG36" s="676"/>
      <c r="AH36" s="676"/>
      <c r="AI36" s="676"/>
      <c r="AJ36" s="676"/>
      <c r="AK36" s="676"/>
      <c r="AL36" s="645" t="s">
        <v>229</v>
      </c>
      <c r="AM36" s="646"/>
      <c r="AN36" s="646"/>
      <c r="AO36" s="677"/>
      <c r="AP36" s="235"/>
      <c r="AQ36" s="694" t="s">
        <v>323</v>
      </c>
      <c r="AR36" s="695"/>
      <c r="AS36" s="695"/>
      <c r="AT36" s="695"/>
      <c r="AU36" s="695"/>
      <c r="AV36" s="695"/>
      <c r="AW36" s="695"/>
      <c r="AX36" s="695"/>
      <c r="AY36" s="696"/>
      <c r="AZ36" s="697">
        <v>3049265</v>
      </c>
      <c r="BA36" s="698"/>
      <c r="BB36" s="698"/>
      <c r="BC36" s="698"/>
      <c r="BD36" s="698"/>
      <c r="BE36" s="698"/>
      <c r="BF36" s="699"/>
      <c r="BG36" s="700" t="s">
        <v>324</v>
      </c>
      <c r="BH36" s="701"/>
      <c r="BI36" s="701"/>
      <c r="BJ36" s="701"/>
      <c r="BK36" s="701"/>
      <c r="BL36" s="701"/>
      <c r="BM36" s="701"/>
      <c r="BN36" s="701"/>
      <c r="BO36" s="701"/>
      <c r="BP36" s="701"/>
      <c r="BQ36" s="701"/>
      <c r="BR36" s="701"/>
      <c r="BS36" s="701"/>
      <c r="BT36" s="701"/>
      <c r="BU36" s="702"/>
      <c r="BV36" s="697">
        <v>47645</v>
      </c>
      <c r="BW36" s="698"/>
      <c r="BX36" s="698"/>
      <c r="BY36" s="698"/>
      <c r="BZ36" s="698"/>
      <c r="CA36" s="698"/>
      <c r="CB36" s="699"/>
      <c r="CD36" s="681" t="s">
        <v>325</v>
      </c>
      <c r="CE36" s="682"/>
      <c r="CF36" s="682"/>
      <c r="CG36" s="682"/>
      <c r="CH36" s="682"/>
      <c r="CI36" s="682"/>
      <c r="CJ36" s="682"/>
      <c r="CK36" s="682"/>
      <c r="CL36" s="682"/>
      <c r="CM36" s="682"/>
      <c r="CN36" s="682"/>
      <c r="CO36" s="682"/>
      <c r="CP36" s="682"/>
      <c r="CQ36" s="683"/>
      <c r="CR36" s="642">
        <v>7822120</v>
      </c>
      <c r="CS36" s="643"/>
      <c r="CT36" s="643"/>
      <c r="CU36" s="643"/>
      <c r="CV36" s="643"/>
      <c r="CW36" s="643"/>
      <c r="CX36" s="643"/>
      <c r="CY36" s="644"/>
      <c r="CZ36" s="645">
        <v>37.4</v>
      </c>
      <c r="DA36" s="663"/>
      <c r="DB36" s="663"/>
      <c r="DC36" s="664"/>
      <c r="DD36" s="648">
        <v>2766625</v>
      </c>
      <c r="DE36" s="643"/>
      <c r="DF36" s="643"/>
      <c r="DG36" s="643"/>
      <c r="DH36" s="643"/>
      <c r="DI36" s="643"/>
      <c r="DJ36" s="643"/>
      <c r="DK36" s="644"/>
      <c r="DL36" s="648">
        <v>2091175</v>
      </c>
      <c r="DM36" s="643"/>
      <c r="DN36" s="643"/>
      <c r="DO36" s="643"/>
      <c r="DP36" s="643"/>
      <c r="DQ36" s="643"/>
      <c r="DR36" s="643"/>
      <c r="DS36" s="643"/>
      <c r="DT36" s="643"/>
      <c r="DU36" s="643"/>
      <c r="DV36" s="644"/>
      <c r="DW36" s="645">
        <v>20.8</v>
      </c>
      <c r="DX36" s="663"/>
      <c r="DY36" s="663"/>
      <c r="DZ36" s="663"/>
      <c r="EA36" s="663"/>
      <c r="EB36" s="663"/>
      <c r="EC36" s="684"/>
    </row>
    <row r="37" spans="2:133" ht="11.25" customHeight="1" x14ac:dyDescent="0.15">
      <c r="B37" s="639" t="s">
        <v>326</v>
      </c>
      <c r="C37" s="640"/>
      <c r="D37" s="640"/>
      <c r="E37" s="640"/>
      <c r="F37" s="640"/>
      <c r="G37" s="640"/>
      <c r="H37" s="640"/>
      <c r="I37" s="640"/>
      <c r="J37" s="640"/>
      <c r="K37" s="640"/>
      <c r="L37" s="640"/>
      <c r="M37" s="640"/>
      <c r="N37" s="640"/>
      <c r="O37" s="640"/>
      <c r="P37" s="640"/>
      <c r="Q37" s="641"/>
      <c r="R37" s="642">
        <v>413215</v>
      </c>
      <c r="S37" s="643"/>
      <c r="T37" s="643"/>
      <c r="U37" s="643"/>
      <c r="V37" s="643"/>
      <c r="W37" s="643"/>
      <c r="X37" s="643"/>
      <c r="Y37" s="644"/>
      <c r="Z37" s="675">
        <v>1.9</v>
      </c>
      <c r="AA37" s="675"/>
      <c r="AB37" s="675"/>
      <c r="AC37" s="675"/>
      <c r="AD37" s="676" t="s">
        <v>127</v>
      </c>
      <c r="AE37" s="676"/>
      <c r="AF37" s="676"/>
      <c r="AG37" s="676"/>
      <c r="AH37" s="676"/>
      <c r="AI37" s="676"/>
      <c r="AJ37" s="676"/>
      <c r="AK37" s="676"/>
      <c r="AL37" s="645" t="s">
        <v>127</v>
      </c>
      <c r="AM37" s="646"/>
      <c r="AN37" s="646"/>
      <c r="AO37" s="677"/>
      <c r="AQ37" s="685" t="s">
        <v>327</v>
      </c>
      <c r="AR37" s="686"/>
      <c r="AS37" s="686"/>
      <c r="AT37" s="686"/>
      <c r="AU37" s="686"/>
      <c r="AV37" s="686"/>
      <c r="AW37" s="686"/>
      <c r="AX37" s="686"/>
      <c r="AY37" s="687"/>
      <c r="AZ37" s="642">
        <v>726465</v>
      </c>
      <c r="BA37" s="643"/>
      <c r="BB37" s="643"/>
      <c r="BC37" s="643"/>
      <c r="BD37" s="661"/>
      <c r="BE37" s="661"/>
      <c r="BF37" s="688"/>
      <c r="BG37" s="681" t="s">
        <v>328</v>
      </c>
      <c r="BH37" s="682"/>
      <c r="BI37" s="682"/>
      <c r="BJ37" s="682"/>
      <c r="BK37" s="682"/>
      <c r="BL37" s="682"/>
      <c r="BM37" s="682"/>
      <c r="BN37" s="682"/>
      <c r="BO37" s="682"/>
      <c r="BP37" s="682"/>
      <c r="BQ37" s="682"/>
      <c r="BR37" s="682"/>
      <c r="BS37" s="682"/>
      <c r="BT37" s="682"/>
      <c r="BU37" s="683"/>
      <c r="BV37" s="642">
        <v>48915</v>
      </c>
      <c r="BW37" s="643"/>
      <c r="BX37" s="643"/>
      <c r="BY37" s="643"/>
      <c r="BZ37" s="643"/>
      <c r="CA37" s="643"/>
      <c r="CB37" s="689"/>
      <c r="CD37" s="681" t="s">
        <v>329</v>
      </c>
      <c r="CE37" s="682"/>
      <c r="CF37" s="682"/>
      <c r="CG37" s="682"/>
      <c r="CH37" s="682"/>
      <c r="CI37" s="682"/>
      <c r="CJ37" s="682"/>
      <c r="CK37" s="682"/>
      <c r="CL37" s="682"/>
      <c r="CM37" s="682"/>
      <c r="CN37" s="682"/>
      <c r="CO37" s="682"/>
      <c r="CP37" s="682"/>
      <c r="CQ37" s="683"/>
      <c r="CR37" s="642">
        <v>1162131</v>
      </c>
      <c r="CS37" s="661"/>
      <c r="CT37" s="661"/>
      <c r="CU37" s="661"/>
      <c r="CV37" s="661"/>
      <c r="CW37" s="661"/>
      <c r="CX37" s="661"/>
      <c r="CY37" s="662"/>
      <c r="CZ37" s="645">
        <v>5.5</v>
      </c>
      <c r="DA37" s="663"/>
      <c r="DB37" s="663"/>
      <c r="DC37" s="664"/>
      <c r="DD37" s="648">
        <v>1162131</v>
      </c>
      <c r="DE37" s="661"/>
      <c r="DF37" s="661"/>
      <c r="DG37" s="661"/>
      <c r="DH37" s="661"/>
      <c r="DI37" s="661"/>
      <c r="DJ37" s="661"/>
      <c r="DK37" s="662"/>
      <c r="DL37" s="648">
        <v>1140576</v>
      </c>
      <c r="DM37" s="661"/>
      <c r="DN37" s="661"/>
      <c r="DO37" s="661"/>
      <c r="DP37" s="661"/>
      <c r="DQ37" s="661"/>
      <c r="DR37" s="661"/>
      <c r="DS37" s="661"/>
      <c r="DT37" s="661"/>
      <c r="DU37" s="661"/>
      <c r="DV37" s="662"/>
      <c r="DW37" s="645">
        <v>11.4</v>
      </c>
      <c r="DX37" s="663"/>
      <c r="DY37" s="663"/>
      <c r="DZ37" s="663"/>
      <c r="EA37" s="663"/>
      <c r="EB37" s="663"/>
      <c r="EC37" s="684"/>
    </row>
    <row r="38" spans="2:133" ht="11.25" customHeight="1" x14ac:dyDescent="0.15">
      <c r="B38" s="639" t="s">
        <v>330</v>
      </c>
      <c r="C38" s="640"/>
      <c r="D38" s="640"/>
      <c r="E38" s="640"/>
      <c r="F38" s="640"/>
      <c r="G38" s="640"/>
      <c r="H38" s="640"/>
      <c r="I38" s="640"/>
      <c r="J38" s="640"/>
      <c r="K38" s="640"/>
      <c r="L38" s="640"/>
      <c r="M38" s="640"/>
      <c r="N38" s="640"/>
      <c r="O38" s="640"/>
      <c r="P38" s="640"/>
      <c r="Q38" s="641"/>
      <c r="R38" s="642">
        <v>160484</v>
      </c>
      <c r="S38" s="643"/>
      <c r="T38" s="643"/>
      <c r="U38" s="643"/>
      <c r="V38" s="643"/>
      <c r="W38" s="643"/>
      <c r="X38" s="643"/>
      <c r="Y38" s="644"/>
      <c r="Z38" s="675">
        <v>0.7</v>
      </c>
      <c r="AA38" s="675"/>
      <c r="AB38" s="675"/>
      <c r="AC38" s="675"/>
      <c r="AD38" s="676">
        <v>153</v>
      </c>
      <c r="AE38" s="676"/>
      <c r="AF38" s="676"/>
      <c r="AG38" s="676"/>
      <c r="AH38" s="676"/>
      <c r="AI38" s="676"/>
      <c r="AJ38" s="676"/>
      <c r="AK38" s="676"/>
      <c r="AL38" s="645">
        <v>0</v>
      </c>
      <c r="AM38" s="646"/>
      <c r="AN38" s="646"/>
      <c r="AO38" s="677"/>
      <c r="AQ38" s="685" t="s">
        <v>331</v>
      </c>
      <c r="AR38" s="686"/>
      <c r="AS38" s="686"/>
      <c r="AT38" s="686"/>
      <c r="AU38" s="686"/>
      <c r="AV38" s="686"/>
      <c r="AW38" s="686"/>
      <c r="AX38" s="686"/>
      <c r="AY38" s="687"/>
      <c r="AZ38" s="642">
        <v>480842</v>
      </c>
      <c r="BA38" s="643"/>
      <c r="BB38" s="643"/>
      <c r="BC38" s="643"/>
      <c r="BD38" s="661"/>
      <c r="BE38" s="661"/>
      <c r="BF38" s="688"/>
      <c r="BG38" s="681" t="s">
        <v>332</v>
      </c>
      <c r="BH38" s="682"/>
      <c r="BI38" s="682"/>
      <c r="BJ38" s="682"/>
      <c r="BK38" s="682"/>
      <c r="BL38" s="682"/>
      <c r="BM38" s="682"/>
      <c r="BN38" s="682"/>
      <c r="BO38" s="682"/>
      <c r="BP38" s="682"/>
      <c r="BQ38" s="682"/>
      <c r="BR38" s="682"/>
      <c r="BS38" s="682"/>
      <c r="BT38" s="682"/>
      <c r="BU38" s="683"/>
      <c r="BV38" s="642">
        <v>8147</v>
      </c>
      <c r="BW38" s="643"/>
      <c r="BX38" s="643"/>
      <c r="BY38" s="643"/>
      <c r="BZ38" s="643"/>
      <c r="CA38" s="643"/>
      <c r="CB38" s="689"/>
      <c r="CD38" s="681" t="s">
        <v>333</v>
      </c>
      <c r="CE38" s="682"/>
      <c r="CF38" s="682"/>
      <c r="CG38" s="682"/>
      <c r="CH38" s="682"/>
      <c r="CI38" s="682"/>
      <c r="CJ38" s="682"/>
      <c r="CK38" s="682"/>
      <c r="CL38" s="682"/>
      <c r="CM38" s="682"/>
      <c r="CN38" s="682"/>
      <c r="CO38" s="682"/>
      <c r="CP38" s="682"/>
      <c r="CQ38" s="683"/>
      <c r="CR38" s="642">
        <v>1725324</v>
      </c>
      <c r="CS38" s="643"/>
      <c r="CT38" s="643"/>
      <c r="CU38" s="643"/>
      <c r="CV38" s="643"/>
      <c r="CW38" s="643"/>
      <c r="CX38" s="643"/>
      <c r="CY38" s="644"/>
      <c r="CZ38" s="645">
        <v>8.1999999999999993</v>
      </c>
      <c r="DA38" s="663"/>
      <c r="DB38" s="663"/>
      <c r="DC38" s="664"/>
      <c r="DD38" s="648">
        <v>1406167</v>
      </c>
      <c r="DE38" s="643"/>
      <c r="DF38" s="643"/>
      <c r="DG38" s="643"/>
      <c r="DH38" s="643"/>
      <c r="DI38" s="643"/>
      <c r="DJ38" s="643"/>
      <c r="DK38" s="644"/>
      <c r="DL38" s="648">
        <v>1390444</v>
      </c>
      <c r="DM38" s="643"/>
      <c r="DN38" s="643"/>
      <c r="DO38" s="643"/>
      <c r="DP38" s="643"/>
      <c r="DQ38" s="643"/>
      <c r="DR38" s="643"/>
      <c r="DS38" s="643"/>
      <c r="DT38" s="643"/>
      <c r="DU38" s="643"/>
      <c r="DV38" s="644"/>
      <c r="DW38" s="645">
        <v>13.8</v>
      </c>
      <c r="DX38" s="663"/>
      <c r="DY38" s="663"/>
      <c r="DZ38" s="663"/>
      <c r="EA38" s="663"/>
      <c r="EB38" s="663"/>
      <c r="EC38" s="684"/>
    </row>
    <row r="39" spans="2:133" ht="11.25" customHeight="1" x14ac:dyDescent="0.15">
      <c r="B39" s="639" t="s">
        <v>334</v>
      </c>
      <c r="C39" s="640"/>
      <c r="D39" s="640"/>
      <c r="E39" s="640"/>
      <c r="F39" s="640"/>
      <c r="G39" s="640"/>
      <c r="H39" s="640"/>
      <c r="I39" s="640"/>
      <c r="J39" s="640"/>
      <c r="K39" s="640"/>
      <c r="L39" s="640"/>
      <c r="M39" s="640"/>
      <c r="N39" s="640"/>
      <c r="O39" s="640"/>
      <c r="P39" s="640"/>
      <c r="Q39" s="641"/>
      <c r="R39" s="642">
        <v>938600</v>
      </c>
      <c r="S39" s="643"/>
      <c r="T39" s="643"/>
      <c r="U39" s="643"/>
      <c r="V39" s="643"/>
      <c r="W39" s="643"/>
      <c r="X39" s="643"/>
      <c r="Y39" s="644"/>
      <c r="Z39" s="675">
        <v>4.3</v>
      </c>
      <c r="AA39" s="675"/>
      <c r="AB39" s="675"/>
      <c r="AC39" s="675"/>
      <c r="AD39" s="676" t="s">
        <v>127</v>
      </c>
      <c r="AE39" s="676"/>
      <c r="AF39" s="676"/>
      <c r="AG39" s="676"/>
      <c r="AH39" s="676"/>
      <c r="AI39" s="676"/>
      <c r="AJ39" s="676"/>
      <c r="AK39" s="676"/>
      <c r="AL39" s="645" t="s">
        <v>229</v>
      </c>
      <c r="AM39" s="646"/>
      <c r="AN39" s="646"/>
      <c r="AO39" s="677"/>
      <c r="AQ39" s="685" t="s">
        <v>335</v>
      </c>
      <c r="AR39" s="686"/>
      <c r="AS39" s="686"/>
      <c r="AT39" s="686"/>
      <c r="AU39" s="686"/>
      <c r="AV39" s="686"/>
      <c r="AW39" s="686"/>
      <c r="AX39" s="686"/>
      <c r="AY39" s="687"/>
      <c r="AZ39" s="642">
        <v>82481</v>
      </c>
      <c r="BA39" s="643"/>
      <c r="BB39" s="643"/>
      <c r="BC39" s="643"/>
      <c r="BD39" s="661"/>
      <c r="BE39" s="661"/>
      <c r="BF39" s="688"/>
      <c r="BG39" s="681" t="s">
        <v>336</v>
      </c>
      <c r="BH39" s="682"/>
      <c r="BI39" s="682"/>
      <c r="BJ39" s="682"/>
      <c r="BK39" s="682"/>
      <c r="BL39" s="682"/>
      <c r="BM39" s="682"/>
      <c r="BN39" s="682"/>
      <c r="BO39" s="682"/>
      <c r="BP39" s="682"/>
      <c r="BQ39" s="682"/>
      <c r="BR39" s="682"/>
      <c r="BS39" s="682"/>
      <c r="BT39" s="682"/>
      <c r="BU39" s="683"/>
      <c r="BV39" s="642">
        <v>12689</v>
      </c>
      <c r="BW39" s="643"/>
      <c r="BX39" s="643"/>
      <c r="BY39" s="643"/>
      <c r="BZ39" s="643"/>
      <c r="CA39" s="643"/>
      <c r="CB39" s="689"/>
      <c r="CD39" s="681" t="s">
        <v>337</v>
      </c>
      <c r="CE39" s="682"/>
      <c r="CF39" s="682"/>
      <c r="CG39" s="682"/>
      <c r="CH39" s="682"/>
      <c r="CI39" s="682"/>
      <c r="CJ39" s="682"/>
      <c r="CK39" s="682"/>
      <c r="CL39" s="682"/>
      <c r="CM39" s="682"/>
      <c r="CN39" s="682"/>
      <c r="CO39" s="682"/>
      <c r="CP39" s="682"/>
      <c r="CQ39" s="683"/>
      <c r="CR39" s="642">
        <v>5554</v>
      </c>
      <c r="CS39" s="661"/>
      <c r="CT39" s="661"/>
      <c r="CU39" s="661"/>
      <c r="CV39" s="661"/>
      <c r="CW39" s="661"/>
      <c r="CX39" s="661"/>
      <c r="CY39" s="662"/>
      <c r="CZ39" s="645">
        <v>0</v>
      </c>
      <c r="DA39" s="663"/>
      <c r="DB39" s="663"/>
      <c r="DC39" s="664"/>
      <c r="DD39" s="648">
        <v>5548</v>
      </c>
      <c r="DE39" s="661"/>
      <c r="DF39" s="661"/>
      <c r="DG39" s="661"/>
      <c r="DH39" s="661"/>
      <c r="DI39" s="661"/>
      <c r="DJ39" s="661"/>
      <c r="DK39" s="662"/>
      <c r="DL39" s="648" t="s">
        <v>127</v>
      </c>
      <c r="DM39" s="661"/>
      <c r="DN39" s="661"/>
      <c r="DO39" s="661"/>
      <c r="DP39" s="661"/>
      <c r="DQ39" s="661"/>
      <c r="DR39" s="661"/>
      <c r="DS39" s="661"/>
      <c r="DT39" s="661"/>
      <c r="DU39" s="661"/>
      <c r="DV39" s="662"/>
      <c r="DW39" s="645" t="s">
        <v>127</v>
      </c>
      <c r="DX39" s="663"/>
      <c r="DY39" s="663"/>
      <c r="DZ39" s="663"/>
      <c r="EA39" s="663"/>
      <c r="EB39" s="663"/>
      <c r="EC39" s="684"/>
    </row>
    <row r="40" spans="2:133" ht="11.25" customHeight="1" x14ac:dyDescent="0.15">
      <c r="B40" s="639" t="s">
        <v>338</v>
      </c>
      <c r="C40" s="640"/>
      <c r="D40" s="640"/>
      <c r="E40" s="640"/>
      <c r="F40" s="640"/>
      <c r="G40" s="640"/>
      <c r="H40" s="640"/>
      <c r="I40" s="640"/>
      <c r="J40" s="640"/>
      <c r="K40" s="640"/>
      <c r="L40" s="640"/>
      <c r="M40" s="640"/>
      <c r="N40" s="640"/>
      <c r="O40" s="640"/>
      <c r="P40" s="640"/>
      <c r="Q40" s="641"/>
      <c r="R40" s="642">
        <v>15000</v>
      </c>
      <c r="S40" s="643"/>
      <c r="T40" s="643"/>
      <c r="U40" s="643"/>
      <c r="V40" s="643"/>
      <c r="W40" s="643"/>
      <c r="X40" s="643"/>
      <c r="Y40" s="644"/>
      <c r="Z40" s="675">
        <v>0.1</v>
      </c>
      <c r="AA40" s="675"/>
      <c r="AB40" s="675"/>
      <c r="AC40" s="675"/>
      <c r="AD40" s="676" t="s">
        <v>127</v>
      </c>
      <c r="AE40" s="676"/>
      <c r="AF40" s="676"/>
      <c r="AG40" s="676"/>
      <c r="AH40" s="676"/>
      <c r="AI40" s="676"/>
      <c r="AJ40" s="676"/>
      <c r="AK40" s="676"/>
      <c r="AL40" s="645" t="s">
        <v>127</v>
      </c>
      <c r="AM40" s="646"/>
      <c r="AN40" s="646"/>
      <c r="AO40" s="677"/>
      <c r="AQ40" s="685" t="s">
        <v>339</v>
      </c>
      <c r="AR40" s="686"/>
      <c r="AS40" s="686"/>
      <c r="AT40" s="686"/>
      <c r="AU40" s="686"/>
      <c r="AV40" s="686"/>
      <c r="AW40" s="686"/>
      <c r="AX40" s="686"/>
      <c r="AY40" s="687"/>
      <c r="AZ40" s="642">
        <v>33465</v>
      </c>
      <c r="BA40" s="643"/>
      <c r="BB40" s="643"/>
      <c r="BC40" s="643"/>
      <c r="BD40" s="661"/>
      <c r="BE40" s="661"/>
      <c r="BF40" s="688"/>
      <c r="BG40" s="690" t="s">
        <v>340</v>
      </c>
      <c r="BH40" s="691"/>
      <c r="BI40" s="691"/>
      <c r="BJ40" s="691"/>
      <c r="BK40" s="691"/>
      <c r="BL40" s="236"/>
      <c r="BM40" s="682" t="s">
        <v>341</v>
      </c>
      <c r="BN40" s="682"/>
      <c r="BO40" s="682"/>
      <c r="BP40" s="682"/>
      <c r="BQ40" s="682"/>
      <c r="BR40" s="682"/>
      <c r="BS40" s="682"/>
      <c r="BT40" s="682"/>
      <c r="BU40" s="683"/>
      <c r="BV40" s="642">
        <v>88</v>
      </c>
      <c r="BW40" s="643"/>
      <c r="BX40" s="643"/>
      <c r="BY40" s="643"/>
      <c r="BZ40" s="643"/>
      <c r="CA40" s="643"/>
      <c r="CB40" s="689"/>
      <c r="CD40" s="681" t="s">
        <v>342</v>
      </c>
      <c r="CE40" s="682"/>
      <c r="CF40" s="682"/>
      <c r="CG40" s="682"/>
      <c r="CH40" s="682"/>
      <c r="CI40" s="682"/>
      <c r="CJ40" s="682"/>
      <c r="CK40" s="682"/>
      <c r="CL40" s="682"/>
      <c r="CM40" s="682"/>
      <c r="CN40" s="682"/>
      <c r="CO40" s="682"/>
      <c r="CP40" s="682"/>
      <c r="CQ40" s="683"/>
      <c r="CR40" s="642">
        <v>246728</v>
      </c>
      <c r="CS40" s="643"/>
      <c r="CT40" s="643"/>
      <c r="CU40" s="643"/>
      <c r="CV40" s="643"/>
      <c r="CW40" s="643"/>
      <c r="CX40" s="643"/>
      <c r="CY40" s="644"/>
      <c r="CZ40" s="645">
        <v>1.2</v>
      </c>
      <c r="DA40" s="663"/>
      <c r="DB40" s="663"/>
      <c r="DC40" s="664"/>
      <c r="DD40" s="648">
        <v>178923</v>
      </c>
      <c r="DE40" s="643"/>
      <c r="DF40" s="643"/>
      <c r="DG40" s="643"/>
      <c r="DH40" s="643"/>
      <c r="DI40" s="643"/>
      <c r="DJ40" s="643"/>
      <c r="DK40" s="644"/>
      <c r="DL40" s="648">
        <v>78660</v>
      </c>
      <c r="DM40" s="643"/>
      <c r="DN40" s="643"/>
      <c r="DO40" s="643"/>
      <c r="DP40" s="643"/>
      <c r="DQ40" s="643"/>
      <c r="DR40" s="643"/>
      <c r="DS40" s="643"/>
      <c r="DT40" s="643"/>
      <c r="DU40" s="643"/>
      <c r="DV40" s="644"/>
      <c r="DW40" s="645">
        <v>0.8</v>
      </c>
      <c r="DX40" s="663"/>
      <c r="DY40" s="663"/>
      <c r="DZ40" s="663"/>
      <c r="EA40" s="663"/>
      <c r="EB40" s="663"/>
      <c r="EC40" s="684"/>
    </row>
    <row r="41" spans="2:133" ht="11.25" customHeight="1" x14ac:dyDescent="0.15">
      <c r="B41" s="639" t="s">
        <v>343</v>
      </c>
      <c r="C41" s="640"/>
      <c r="D41" s="640"/>
      <c r="E41" s="640"/>
      <c r="F41" s="640"/>
      <c r="G41" s="640"/>
      <c r="H41" s="640"/>
      <c r="I41" s="640"/>
      <c r="J41" s="640"/>
      <c r="K41" s="640"/>
      <c r="L41" s="640"/>
      <c r="M41" s="640"/>
      <c r="N41" s="640"/>
      <c r="O41" s="640"/>
      <c r="P41" s="640"/>
      <c r="Q41" s="641"/>
      <c r="R41" s="642" t="s">
        <v>127</v>
      </c>
      <c r="S41" s="643"/>
      <c r="T41" s="643"/>
      <c r="U41" s="643"/>
      <c r="V41" s="643"/>
      <c r="W41" s="643"/>
      <c r="X41" s="643"/>
      <c r="Y41" s="644"/>
      <c r="Z41" s="675" t="s">
        <v>229</v>
      </c>
      <c r="AA41" s="675"/>
      <c r="AB41" s="675"/>
      <c r="AC41" s="675"/>
      <c r="AD41" s="676" t="s">
        <v>127</v>
      </c>
      <c r="AE41" s="676"/>
      <c r="AF41" s="676"/>
      <c r="AG41" s="676"/>
      <c r="AH41" s="676"/>
      <c r="AI41" s="676"/>
      <c r="AJ41" s="676"/>
      <c r="AK41" s="676"/>
      <c r="AL41" s="645" t="s">
        <v>229</v>
      </c>
      <c r="AM41" s="646"/>
      <c r="AN41" s="646"/>
      <c r="AO41" s="677"/>
      <c r="AQ41" s="685" t="s">
        <v>344</v>
      </c>
      <c r="AR41" s="686"/>
      <c r="AS41" s="686"/>
      <c r="AT41" s="686"/>
      <c r="AU41" s="686"/>
      <c r="AV41" s="686"/>
      <c r="AW41" s="686"/>
      <c r="AX41" s="686"/>
      <c r="AY41" s="687"/>
      <c r="AZ41" s="642">
        <v>388633</v>
      </c>
      <c r="BA41" s="643"/>
      <c r="BB41" s="643"/>
      <c r="BC41" s="643"/>
      <c r="BD41" s="661"/>
      <c r="BE41" s="661"/>
      <c r="BF41" s="688"/>
      <c r="BG41" s="690"/>
      <c r="BH41" s="691"/>
      <c r="BI41" s="691"/>
      <c r="BJ41" s="691"/>
      <c r="BK41" s="691"/>
      <c r="BL41" s="236"/>
      <c r="BM41" s="682" t="s">
        <v>345</v>
      </c>
      <c r="BN41" s="682"/>
      <c r="BO41" s="682"/>
      <c r="BP41" s="682"/>
      <c r="BQ41" s="682"/>
      <c r="BR41" s="682"/>
      <c r="BS41" s="682"/>
      <c r="BT41" s="682"/>
      <c r="BU41" s="683"/>
      <c r="BV41" s="642">
        <v>1</v>
      </c>
      <c r="BW41" s="643"/>
      <c r="BX41" s="643"/>
      <c r="BY41" s="643"/>
      <c r="BZ41" s="643"/>
      <c r="CA41" s="643"/>
      <c r="CB41" s="689"/>
      <c r="CD41" s="681" t="s">
        <v>346</v>
      </c>
      <c r="CE41" s="682"/>
      <c r="CF41" s="682"/>
      <c r="CG41" s="682"/>
      <c r="CH41" s="682"/>
      <c r="CI41" s="682"/>
      <c r="CJ41" s="682"/>
      <c r="CK41" s="682"/>
      <c r="CL41" s="682"/>
      <c r="CM41" s="682"/>
      <c r="CN41" s="682"/>
      <c r="CO41" s="682"/>
      <c r="CP41" s="682"/>
      <c r="CQ41" s="683"/>
      <c r="CR41" s="642" t="s">
        <v>229</v>
      </c>
      <c r="CS41" s="661"/>
      <c r="CT41" s="661"/>
      <c r="CU41" s="661"/>
      <c r="CV41" s="661"/>
      <c r="CW41" s="661"/>
      <c r="CX41" s="661"/>
      <c r="CY41" s="662"/>
      <c r="CZ41" s="645" t="s">
        <v>127</v>
      </c>
      <c r="DA41" s="663"/>
      <c r="DB41" s="663"/>
      <c r="DC41" s="664"/>
      <c r="DD41" s="648" t="s">
        <v>127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347</v>
      </c>
      <c r="C42" s="640"/>
      <c r="D42" s="640"/>
      <c r="E42" s="640"/>
      <c r="F42" s="640"/>
      <c r="G42" s="640"/>
      <c r="H42" s="640"/>
      <c r="I42" s="640"/>
      <c r="J42" s="640"/>
      <c r="K42" s="640"/>
      <c r="L42" s="640"/>
      <c r="M42" s="640"/>
      <c r="N42" s="640"/>
      <c r="O42" s="640"/>
      <c r="P42" s="640"/>
      <c r="Q42" s="641"/>
      <c r="R42" s="642">
        <v>511200</v>
      </c>
      <c r="S42" s="643"/>
      <c r="T42" s="643"/>
      <c r="U42" s="643"/>
      <c r="V42" s="643"/>
      <c r="W42" s="643"/>
      <c r="X42" s="643"/>
      <c r="Y42" s="644"/>
      <c r="Z42" s="675">
        <v>2.4</v>
      </c>
      <c r="AA42" s="675"/>
      <c r="AB42" s="675"/>
      <c r="AC42" s="675"/>
      <c r="AD42" s="676" t="s">
        <v>127</v>
      </c>
      <c r="AE42" s="676"/>
      <c r="AF42" s="676"/>
      <c r="AG42" s="676"/>
      <c r="AH42" s="676"/>
      <c r="AI42" s="676"/>
      <c r="AJ42" s="676"/>
      <c r="AK42" s="676"/>
      <c r="AL42" s="645" t="s">
        <v>229</v>
      </c>
      <c r="AM42" s="646"/>
      <c r="AN42" s="646"/>
      <c r="AO42" s="677"/>
      <c r="AQ42" s="678" t="s">
        <v>348</v>
      </c>
      <c r="AR42" s="679"/>
      <c r="AS42" s="679"/>
      <c r="AT42" s="679"/>
      <c r="AU42" s="679"/>
      <c r="AV42" s="679"/>
      <c r="AW42" s="679"/>
      <c r="AX42" s="679"/>
      <c r="AY42" s="680"/>
      <c r="AZ42" s="626">
        <v>1337379</v>
      </c>
      <c r="BA42" s="665"/>
      <c r="BB42" s="665"/>
      <c r="BC42" s="665"/>
      <c r="BD42" s="627"/>
      <c r="BE42" s="627"/>
      <c r="BF42" s="671"/>
      <c r="BG42" s="692"/>
      <c r="BH42" s="693"/>
      <c r="BI42" s="693"/>
      <c r="BJ42" s="693"/>
      <c r="BK42" s="693"/>
      <c r="BL42" s="237"/>
      <c r="BM42" s="672" t="s">
        <v>349</v>
      </c>
      <c r="BN42" s="672"/>
      <c r="BO42" s="672"/>
      <c r="BP42" s="672"/>
      <c r="BQ42" s="672"/>
      <c r="BR42" s="672"/>
      <c r="BS42" s="672"/>
      <c r="BT42" s="672"/>
      <c r="BU42" s="673"/>
      <c r="BV42" s="626">
        <v>283</v>
      </c>
      <c r="BW42" s="665"/>
      <c r="BX42" s="665"/>
      <c r="BY42" s="665"/>
      <c r="BZ42" s="665"/>
      <c r="CA42" s="665"/>
      <c r="CB42" s="674"/>
      <c r="CD42" s="639" t="s">
        <v>350</v>
      </c>
      <c r="CE42" s="640"/>
      <c r="CF42" s="640"/>
      <c r="CG42" s="640"/>
      <c r="CH42" s="640"/>
      <c r="CI42" s="640"/>
      <c r="CJ42" s="640"/>
      <c r="CK42" s="640"/>
      <c r="CL42" s="640"/>
      <c r="CM42" s="640"/>
      <c r="CN42" s="640"/>
      <c r="CO42" s="640"/>
      <c r="CP42" s="640"/>
      <c r="CQ42" s="641"/>
      <c r="CR42" s="642">
        <v>1016218</v>
      </c>
      <c r="CS42" s="643"/>
      <c r="CT42" s="643"/>
      <c r="CU42" s="643"/>
      <c r="CV42" s="643"/>
      <c r="CW42" s="643"/>
      <c r="CX42" s="643"/>
      <c r="CY42" s="644"/>
      <c r="CZ42" s="645">
        <v>4.9000000000000004</v>
      </c>
      <c r="DA42" s="646"/>
      <c r="DB42" s="646"/>
      <c r="DC42" s="647"/>
      <c r="DD42" s="648">
        <v>133070</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351</v>
      </c>
      <c r="C43" s="624"/>
      <c r="D43" s="624"/>
      <c r="E43" s="624"/>
      <c r="F43" s="624"/>
      <c r="G43" s="624"/>
      <c r="H43" s="624"/>
      <c r="I43" s="624"/>
      <c r="J43" s="624"/>
      <c r="K43" s="624"/>
      <c r="L43" s="624"/>
      <c r="M43" s="624"/>
      <c r="N43" s="624"/>
      <c r="O43" s="624"/>
      <c r="P43" s="624"/>
      <c r="Q43" s="625"/>
      <c r="R43" s="626">
        <v>21582815</v>
      </c>
      <c r="S43" s="665"/>
      <c r="T43" s="665"/>
      <c r="U43" s="665"/>
      <c r="V43" s="665"/>
      <c r="W43" s="665"/>
      <c r="X43" s="665"/>
      <c r="Y43" s="666"/>
      <c r="Z43" s="667">
        <v>100</v>
      </c>
      <c r="AA43" s="667"/>
      <c r="AB43" s="667"/>
      <c r="AC43" s="667"/>
      <c r="AD43" s="668">
        <v>9518939</v>
      </c>
      <c r="AE43" s="668"/>
      <c r="AF43" s="668"/>
      <c r="AG43" s="668"/>
      <c r="AH43" s="668"/>
      <c r="AI43" s="668"/>
      <c r="AJ43" s="668"/>
      <c r="AK43" s="668"/>
      <c r="AL43" s="629">
        <v>100</v>
      </c>
      <c r="AM43" s="669"/>
      <c r="AN43" s="669"/>
      <c r="AO43" s="670"/>
      <c r="BV43" s="238"/>
      <c r="BW43" s="238"/>
      <c r="BX43" s="238"/>
      <c r="BY43" s="238"/>
      <c r="BZ43" s="238"/>
      <c r="CA43" s="238"/>
      <c r="CB43" s="238"/>
      <c r="CD43" s="639" t="s">
        <v>352</v>
      </c>
      <c r="CE43" s="640"/>
      <c r="CF43" s="640"/>
      <c r="CG43" s="640"/>
      <c r="CH43" s="640"/>
      <c r="CI43" s="640"/>
      <c r="CJ43" s="640"/>
      <c r="CK43" s="640"/>
      <c r="CL43" s="640"/>
      <c r="CM43" s="640"/>
      <c r="CN43" s="640"/>
      <c r="CO43" s="640"/>
      <c r="CP43" s="640"/>
      <c r="CQ43" s="641"/>
      <c r="CR43" s="642">
        <v>48394</v>
      </c>
      <c r="CS43" s="661"/>
      <c r="CT43" s="661"/>
      <c r="CU43" s="661"/>
      <c r="CV43" s="661"/>
      <c r="CW43" s="661"/>
      <c r="CX43" s="661"/>
      <c r="CY43" s="662"/>
      <c r="CZ43" s="645">
        <v>0.2</v>
      </c>
      <c r="DA43" s="663"/>
      <c r="DB43" s="663"/>
      <c r="DC43" s="664"/>
      <c r="DD43" s="648">
        <v>48394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300</v>
      </c>
      <c r="CE44" s="656"/>
      <c r="CF44" s="639" t="s">
        <v>353</v>
      </c>
      <c r="CG44" s="640"/>
      <c r="CH44" s="640"/>
      <c r="CI44" s="640"/>
      <c r="CJ44" s="640"/>
      <c r="CK44" s="640"/>
      <c r="CL44" s="640"/>
      <c r="CM44" s="640"/>
      <c r="CN44" s="640"/>
      <c r="CO44" s="640"/>
      <c r="CP44" s="640"/>
      <c r="CQ44" s="641"/>
      <c r="CR44" s="642">
        <v>992998</v>
      </c>
      <c r="CS44" s="643"/>
      <c r="CT44" s="643"/>
      <c r="CU44" s="643"/>
      <c r="CV44" s="643"/>
      <c r="CW44" s="643"/>
      <c r="CX44" s="643"/>
      <c r="CY44" s="644"/>
      <c r="CZ44" s="645">
        <v>4.7</v>
      </c>
      <c r="DA44" s="646"/>
      <c r="DB44" s="646"/>
      <c r="DC44" s="647"/>
      <c r="DD44" s="648">
        <v>128922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355</v>
      </c>
      <c r="CG45" s="640"/>
      <c r="CH45" s="640"/>
      <c r="CI45" s="640"/>
      <c r="CJ45" s="640"/>
      <c r="CK45" s="640"/>
      <c r="CL45" s="640"/>
      <c r="CM45" s="640"/>
      <c r="CN45" s="640"/>
      <c r="CO45" s="640"/>
      <c r="CP45" s="640"/>
      <c r="CQ45" s="641"/>
      <c r="CR45" s="642">
        <v>468844</v>
      </c>
      <c r="CS45" s="661"/>
      <c r="CT45" s="661"/>
      <c r="CU45" s="661"/>
      <c r="CV45" s="661"/>
      <c r="CW45" s="661"/>
      <c r="CX45" s="661"/>
      <c r="CY45" s="662"/>
      <c r="CZ45" s="645">
        <v>2.2000000000000002</v>
      </c>
      <c r="DA45" s="663"/>
      <c r="DB45" s="663"/>
      <c r="DC45" s="664"/>
      <c r="DD45" s="648">
        <v>8359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357</v>
      </c>
      <c r="CG46" s="640"/>
      <c r="CH46" s="640"/>
      <c r="CI46" s="640"/>
      <c r="CJ46" s="640"/>
      <c r="CK46" s="640"/>
      <c r="CL46" s="640"/>
      <c r="CM46" s="640"/>
      <c r="CN46" s="640"/>
      <c r="CO46" s="640"/>
      <c r="CP46" s="640"/>
      <c r="CQ46" s="641"/>
      <c r="CR46" s="642">
        <v>513734</v>
      </c>
      <c r="CS46" s="643"/>
      <c r="CT46" s="643"/>
      <c r="CU46" s="643"/>
      <c r="CV46" s="643"/>
      <c r="CW46" s="643"/>
      <c r="CX46" s="643"/>
      <c r="CY46" s="644"/>
      <c r="CZ46" s="645">
        <v>2.5</v>
      </c>
      <c r="DA46" s="646"/>
      <c r="DB46" s="646"/>
      <c r="DC46" s="647"/>
      <c r="DD46" s="648">
        <v>110143</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359</v>
      </c>
      <c r="CG47" s="640"/>
      <c r="CH47" s="640"/>
      <c r="CI47" s="640"/>
      <c r="CJ47" s="640"/>
      <c r="CK47" s="640"/>
      <c r="CL47" s="640"/>
      <c r="CM47" s="640"/>
      <c r="CN47" s="640"/>
      <c r="CO47" s="640"/>
      <c r="CP47" s="640"/>
      <c r="CQ47" s="641"/>
      <c r="CR47" s="642">
        <v>23220</v>
      </c>
      <c r="CS47" s="661"/>
      <c r="CT47" s="661"/>
      <c r="CU47" s="661"/>
      <c r="CV47" s="661"/>
      <c r="CW47" s="661"/>
      <c r="CX47" s="661"/>
      <c r="CY47" s="662"/>
      <c r="CZ47" s="645">
        <v>0.1</v>
      </c>
      <c r="DA47" s="663"/>
      <c r="DB47" s="663"/>
      <c r="DC47" s="664"/>
      <c r="DD47" s="648">
        <v>4148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360</v>
      </c>
      <c r="CG48" s="640"/>
      <c r="CH48" s="640"/>
      <c r="CI48" s="640"/>
      <c r="CJ48" s="640"/>
      <c r="CK48" s="640"/>
      <c r="CL48" s="640"/>
      <c r="CM48" s="640"/>
      <c r="CN48" s="640"/>
      <c r="CO48" s="640"/>
      <c r="CP48" s="640"/>
      <c r="CQ48" s="641"/>
      <c r="CR48" s="642" t="s">
        <v>229</v>
      </c>
      <c r="CS48" s="643"/>
      <c r="CT48" s="643"/>
      <c r="CU48" s="643"/>
      <c r="CV48" s="643"/>
      <c r="CW48" s="643"/>
      <c r="CX48" s="643"/>
      <c r="CY48" s="644"/>
      <c r="CZ48" s="645" t="s">
        <v>127</v>
      </c>
      <c r="DA48" s="646"/>
      <c r="DB48" s="646"/>
      <c r="DC48" s="647"/>
      <c r="DD48" s="648" t="s">
        <v>229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361</v>
      </c>
      <c r="CE49" s="624"/>
      <c r="CF49" s="624"/>
      <c r="CG49" s="624"/>
      <c r="CH49" s="624"/>
      <c r="CI49" s="624"/>
      <c r="CJ49" s="624"/>
      <c r="CK49" s="624"/>
      <c r="CL49" s="624"/>
      <c r="CM49" s="624"/>
      <c r="CN49" s="624"/>
      <c r="CO49" s="624"/>
      <c r="CP49" s="624"/>
      <c r="CQ49" s="625"/>
      <c r="CR49" s="626">
        <v>20941874</v>
      </c>
      <c r="CS49" s="627"/>
      <c r="CT49" s="627"/>
      <c r="CU49" s="627"/>
      <c r="CV49" s="627"/>
      <c r="CW49" s="627"/>
      <c r="CX49" s="627"/>
      <c r="CY49" s="628"/>
      <c r="CZ49" s="629">
        <v>100</v>
      </c>
      <c r="DA49" s="630"/>
      <c r="DB49" s="630"/>
      <c r="DC49" s="631"/>
      <c r="DD49" s="632">
        <v>11323696</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L42kg1IpswDlomm1BGrrLoTGzUMmuM9EQ5Rzx03c6EISsh4EYvutMX0KJAQcHKuunZoA/8YRUdCUFd9f9ZUJcg==" saltValue="G2ZBvpSTWFsA746svk+Jh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6" t="s">
        <v>363</v>
      </c>
      <c r="DK2" s="1167"/>
      <c r="DL2" s="1167"/>
      <c r="DM2" s="1167"/>
      <c r="DN2" s="1167"/>
      <c r="DO2" s="1168"/>
      <c r="DP2" s="251"/>
      <c r="DQ2" s="1166" t="s">
        <v>364</v>
      </c>
      <c r="DR2" s="1167"/>
      <c r="DS2" s="1167"/>
      <c r="DT2" s="1167"/>
      <c r="DU2" s="1167"/>
      <c r="DV2" s="1167"/>
      <c r="DW2" s="1167"/>
      <c r="DX2" s="1167"/>
      <c r="DY2" s="1167"/>
      <c r="DZ2" s="1168"/>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19" t="s">
        <v>365</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367</v>
      </c>
      <c r="B5" s="1053"/>
      <c r="C5" s="1053"/>
      <c r="D5" s="1053"/>
      <c r="E5" s="1053"/>
      <c r="F5" s="1053"/>
      <c r="G5" s="1053"/>
      <c r="H5" s="1053"/>
      <c r="I5" s="1053"/>
      <c r="J5" s="1053"/>
      <c r="K5" s="1053"/>
      <c r="L5" s="1053"/>
      <c r="M5" s="1053"/>
      <c r="N5" s="1053"/>
      <c r="O5" s="1053"/>
      <c r="P5" s="1054"/>
      <c r="Q5" s="1058" t="s">
        <v>368</v>
      </c>
      <c r="R5" s="1059"/>
      <c r="S5" s="1059"/>
      <c r="T5" s="1059"/>
      <c r="U5" s="1060"/>
      <c r="V5" s="1058" t="s">
        <v>369</v>
      </c>
      <c r="W5" s="1059"/>
      <c r="X5" s="1059"/>
      <c r="Y5" s="1059"/>
      <c r="Z5" s="1060"/>
      <c r="AA5" s="1058" t="s">
        <v>370</v>
      </c>
      <c r="AB5" s="1059"/>
      <c r="AC5" s="1059"/>
      <c r="AD5" s="1059"/>
      <c r="AE5" s="1059"/>
      <c r="AF5" s="1169" t="s">
        <v>371</v>
      </c>
      <c r="AG5" s="1059"/>
      <c r="AH5" s="1059"/>
      <c r="AI5" s="1059"/>
      <c r="AJ5" s="1074"/>
      <c r="AK5" s="1059" t="s">
        <v>372</v>
      </c>
      <c r="AL5" s="1059"/>
      <c r="AM5" s="1059"/>
      <c r="AN5" s="1059"/>
      <c r="AO5" s="1060"/>
      <c r="AP5" s="1058" t="s">
        <v>373</v>
      </c>
      <c r="AQ5" s="1059"/>
      <c r="AR5" s="1059"/>
      <c r="AS5" s="1059"/>
      <c r="AT5" s="1060"/>
      <c r="AU5" s="1058" t="s">
        <v>374</v>
      </c>
      <c r="AV5" s="1059"/>
      <c r="AW5" s="1059"/>
      <c r="AX5" s="1059"/>
      <c r="AY5" s="1074"/>
      <c r="AZ5" s="258"/>
      <c r="BA5" s="258"/>
      <c r="BB5" s="258"/>
      <c r="BC5" s="258"/>
      <c r="BD5" s="258"/>
      <c r="BE5" s="259"/>
      <c r="BF5" s="259"/>
      <c r="BG5" s="259"/>
      <c r="BH5" s="259"/>
      <c r="BI5" s="259"/>
      <c r="BJ5" s="259"/>
      <c r="BK5" s="259"/>
      <c r="BL5" s="259"/>
      <c r="BM5" s="259"/>
      <c r="BN5" s="259"/>
      <c r="BO5" s="259"/>
      <c r="BP5" s="259"/>
      <c r="BQ5" s="1052" t="s">
        <v>375</v>
      </c>
      <c r="BR5" s="1053"/>
      <c r="BS5" s="1053"/>
      <c r="BT5" s="1053"/>
      <c r="BU5" s="1053"/>
      <c r="BV5" s="1053"/>
      <c r="BW5" s="1053"/>
      <c r="BX5" s="1053"/>
      <c r="BY5" s="1053"/>
      <c r="BZ5" s="1053"/>
      <c r="CA5" s="1053"/>
      <c r="CB5" s="1053"/>
      <c r="CC5" s="1053"/>
      <c r="CD5" s="1053"/>
      <c r="CE5" s="1053"/>
      <c r="CF5" s="1053"/>
      <c r="CG5" s="1054"/>
      <c r="CH5" s="1058" t="s">
        <v>376</v>
      </c>
      <c r="CI5" s="1059"/>
      <c r="CJ5" s="1059"/>
      <c r="CK5" s="1059"/>
      <c r="CL5" s="1060"/>
      <c r="CM5" s="1058" t="s">
        <v>377</v>
      </c>
      <c r="CN5" s="1059"/>
      <c r="CO5" s="1059"/>
      <c r="CP5" s="1059"/>
      <c r="CQ5" s="1060"/>
      <c r="CR5" s="1058" t="s">
        <v>378</v>
      </c>
      <c r="CS5" s="1059"/>
      <c r="CT5" s="1059"/>
      <c r="CU5" s="1059"/>
      <c r="CV5" s="1060"/>
      <c r="CW5" s="1058" t="s">
        <v>379</v>
      </c>
      <c r="CX5" s="1059"/>
      <c r="CY5" s="1059"/>
      <c r="CZ5" s="1059"/>
      <c r="DA5" s="1060"/>
      <c r="DB5" s="1058" t="s">
        <v>380</v>
      </c>
      <c r="DC5" s="1059"/>
      <c r="DD5" s="1059"/>
      <c r="DE5" s="1059"/>
      <c r="DF5" s="1060"/>
      <c r="DG5" s="1154" t="s">
        <v>381</v>
      </c>
      <c r="DH5" s="1155"/>
      <c r="DI5" s="1155"/>
      <c r="DJ5" s="1155"/>
      <c r="DK5" s="1156"/>
      <c r="DL5" s="1154" t="s">
        <v>382</v>
      </c>
      <c r="DM5" s="1155"/>
      <c r="DN5" s="1155"/>
      <c r="DO5" s="1155"/>
      <c r="DP5" s="1156"/>
      <c r="DQ5" s="1058" t="s">
        <v>383</v>
      </c>
      <c r="DR5" s="1059"/>
      <c r="DS5" s="1059"/>
      <c r="DT5" s="1059"/>
      <c r="DU5" s="1060"/>
      <c r="DV5" s="1058" t="s">
        <v>374</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0"/>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7"/>
      <c r="DH6" s="1158"/>
      <c r="DI6" s="1158"/>
      <c r="DJ6" s="1158"/>
      <c r="DK6" s="1159"/>
      <c r="DL6" s="1157"/>
      <c r="DM6" s="1158"/>
      <c r="DN6" s="1158"/>
      <c r="DO6" s="1158"/>
      <c r="DP6" s="1159"/>
      <c r="DQ6" s="1061"/>
      <c r="DR6" s="1062"/>
      <c r="DS6" s="1062"/>
      <c r="DT6" s="1062"/>
      <c r="DU6" s="1063"/>
      <c r="DV6" s="1061"/>
      <c r="DW6" s="1062"/>
      <c r="DX6" s="1062"/>
      <c r="DY6" s="1062"/>
      <c r="DZ6" s="1075"/>
      <c r="EA6" s="256"/>
    </row>
    <row r="7" spans="1:131" s="257" customFormat="1" ht="26.25" customHeight="1" thickTop="1" x14ac:dyDescent="0.15">
      <c r="A7" s="260">
        <v>1</v>
      </c>
      <c r="B7" s="1106" t="s">
        <v>384</v>
      </c>
      <c r="C7" s="1107"/>
      <c r="D7" s="1107"/>
      <c r="E7" s="1107"/>
      <c r="F7" s="1107"/>
      <c r="G7" s="1107"/>
      <c r="H7" s="1107"/>
      <c r="I7" s="1107"/>
      <c r="J7" s="1107"/>
      <c r="K7" s="1107"/>
      <c r="L7" s="1107"/>
      <c r="M7" s="1107"/>
      <c r="N7" s="1107"/>
      <c r="O7" s="1107"/>
      <c r="P7" s="1108"/>
      <c r="Q7" s="1160">
        <v>21517</v>
      </c>
      <c r="R7" s="1161"/>
      <c r="S7" s="1161"/>
      <c r="T7" s="1161"/>
      <c r="U7" s="1161"/>
      <c r="V7" s="1161">
        <v>20897</v>
      </c>
      <c r="W7" s="1161"/>
      <c r="X7" s="1161"/>
      <c r="Y7" s="1161"/>
      <c r="Z7" s="1161"/>
      <c r="AA7" s="1161">
        <v>620</v>
      </c>
      <c r="AB7" s="1161"/>
      <c r="AC7" s="1161"/>
      <c r="AD7" s="1161"/>
      <c r="AE7" s="1162"/>
      <c r="AF7" s="1163">
        <v>602</v>
      </c>
      <c r="AG7" s="1164"/>
      <c r="AH7" s="1164"/>
      <c r="AI7" s="1164"/>
      <c r="AJ7" s="1165"/>
      <c r="AK7" s="1147">
        <v>310</v>
      </c>
      <c r="AL7" s="1148"/>
      <c r="AM7" s="1148"/>
      <c r="AN7" s="1148"/>
      <c r="AO7" s="1148"/>
      <c r="AP7" s="1148">
        <v>15312</v>
      </c>
      <c r="AQ7" s="1148"/>
      <c r="AR7" s="1148"/>
      <c r="AS7" s="1148"/>
      <c r="AT7" s="1148"/>
      <c r="AU7" s="1149"/>
      <c r="AV7" s="1149"/>
      <c r="AW7" s="1149"/>
      <c r="AX7" s="1149"/>
      <c r="AY7" s="1150"/>
      <c r="AZ7" s="254"/>
      <c r="BA7" s="254"/>
      <c r="BB7" s="254"/>
      <c r="BC7" s="254"/>
      <c r="BD7" s="254"/>
      <c r="BE7" s="255"/>
      <c r="BF7" s="255"/>
      <c r="BG7" s="255"/>
      <c r="BH7" s="255"/>
      <c r="BI7" s="255"/>
      <c r="BJ7" s="255"/>
      <c r="BK7" s="255"/>
      <c r="BL7" s="255"/>
      <c r="BM7" s="255"/>
      <c r="BN7" s="255"/>
      <c r="BO7" s="255"/>
      <c r="BP7" s="255"/>
      <c r="BQ7" s="261">
        <v>1</v>
      </c>
      <c r="BR7" s="262"/>
      <c r="BS7" s="1151"/>
      <c r="BT7" s="1152"/>
      <c r="BU7" s="1152"/>
      <c r="BV7" s="1152"/>
      <c r="BW7" s="1152"/>
      <c r="BX7" s="1152"/>
      <c r="BY7" s="1152"/>
      <c r="BZ7" s="1152"/>
      <c r="CA7" s="1152"/>
      <c r="CB7" s="1152"/>
      <c r="CC7" s="1152"/>
      <c r="CD7" s="1152"/>
      <c r="CE7" s="1152"/>
      <c r="CF7" s="1152"/>
      <c r="CG7" s="1153"/>
      <c r="CH7" s="1144"/>
      <c r="CI7" s="1145"/>
      <c r="CJ7" s="1145"/>
      <c r="CK7" s="1145"/>
      <c r="CL7" s="1146"/>
      <c r="CM7" s="1144"/>
      <c r="CN7" s="1145"/>
      <c r="CO7" s="1145"/>
      <c r="CP7" s="1145"/>
      <c r="CQ7" s="1146"/>
      <c r="CR7" s="1144"/>
      <c r="CS7" s="1145"/>
      <c r="CT7" s="1145"/>
      <c r="CU7" s="1145"/>
      <c r="CV7" s="1146"/>
      <c r="CW7" s="1144"/>
      <c r="CX7" s="1145"/>
      <c r="CY7" s="1145"/>
      <c r="CZ7" s="1145"/>
      <c r="DA7" s="1146"/>
      <c r="DB7" s="1144"/>
      <c r="DC7" s="1145"/>
      <c r="DD7" s="1145"/>
      <c r="DE7" s="1145"/>
      <c r="DF7" s="1146"/>
      <c r="DG7" s="1144"/>
      <c r="DH7" s="1145"/>
      <c r="DI7" s="1145"/>
      <c r="DJ7" s="1145"/>
      <c r="DK7" s="1146"/>
      <c r="DL7" s="1144"/>
      <c r="DM7" s="1145"/>
      <c r="DN7" s="1145"/>
      <c r="DO7" s="1145"/>
      <c r="DP7" s="1146"/>
      <c r="DQ7" s="1144"/>
      <c r="DR7" s="1145"/>
      <c r="DS7" s="1145"/>
      <c r="DT7" s="1145"/>
      <c r="DU7" s="1146"/>
      <c r="DV7" s="1171"/>
      <c r="DW7" s="1172"/>
      <c r="DX7" s="1172"/>
      <c r="DY7" s="1172"/>
      <c r="DZ7" s="1173"/>
      <c r="EA7" s="256"/>
    </row>
    <row r="8" spans="1:131" s="257" customFormat="1" ht="26.25" customHeight="1" x14ac:dyDescent="0.15">
      <c r="A8" s="263">
        <v>2</v>
      </c>
      <c r="B8" s="1094" t="s">
        <v>385</v>
      </c>
      <c r="C8" s="1095"/>
      <c r="D8" s="1095"/>
      <c r="E8" s="1095"/>
      <c r="F8" s="1095"/>
      <c r="G8" s="1095"/>
      <c r="H8" s="1095"/>
      <c r="I8" s="1095"/>
      <c r="J8" s="1095"/>
      <c r="K8" s="1095"/>
      <c r="L8" s="1095"/>
      <c r="M8" s="1095"/>
      <c r="N8" s="1095"/>
      <c r="O8" s="1095"/>
      <c r="P8" s="1096"/>
      <c r="Q8" s="1100">
        <v>158</v>
      </c>
      <c r="R8" s="1101"/>
      <c r="S8" s="1101"/>
      <c r="T8" s="1101"/>
      <c r="U8" s="1101"/>
      <c r="V8" s="1101">
        <v>137</v>
      </c>
      <c r="W8" s="1101"/>
      <c r="X8" s="1101"/>
      <c r="Y8" s="1101"/>
      <c r="Z8" s="1101"/>
      <c r="AA8" s="1101">
        <v>21</v>
      </c>
      <c r="AB8" s="1101"/>
      <c r="AC8" s="1101"/>
      <c r="AD8" s="1101"/>
      <c r="AE8" s="1102"/>
      <c r="AF8" s="1076">
        <v>14</v>
      </c>
      <c r="AG8" s="1077"/>
      <c r="AH8" s="1077"/>
      <c r="AI8" s="1077"/>
      <c r="AJ8" s="1078"/>
      <c r="AK8" s="1142">
        <v>92</v>
      </c>
      <c r="AL8" s="1143"/>
      <c r="AM8" s="1143"/>
      <c r="AN8" s="1143"/>
      <c r="AO8" s="1143"/>
      <c r="AP8" s="1143">
        <v>877</v>
      </c>
      <c r="AQ8" s="1143"/>
      <c r="AR8" s="1143"/>
      <c r="AS8" s="1143"/>
      <c r="AT8" s="1143"/>
      <c r="AU8" s="1140"/>
      <c r="AV8" s="1140"/>
      <c r="AW8" s="1140"/>
      <c r="AX8" s="1140"/>
      <c r="AY8" s="1141"/>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2"/>
      <c r="AL9" s="1143"/>
      <c r="AM9" s="1143"/>
      <c r="AN9" s="1143"/>
      <c r="AO9" s="1143"/>
      <c r="AP9" s="1143"/>
      <c r="AQ9" s="1143"/>
      <c r="AR9" s="1143"/>
      <c r="AS9" s="1143"/>
      <c r="AT9" s="1143"/>
      <c r="AU9" s="1140"/>
      <c r="AV9" s="1140"/>
      <c r="AW9" s="1140"/>
      <c r="AX9" s="1140"/>
      <c r="AY9" s="1141"/>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2"/>
      <c r="AL10" s="1143"/>
      <c r="AM10" s="1143"/>
      <c r="AN10" s="1143"/>
      <c r="AO10" s="1143"/>
      <c r="AP10" s="1143"/>
      <c r="AQ10" s="1143"/>
      <c r="AR10" s="1143"/>
      <c r="AS10" s="1143"/>
      <c r="AT10" s="1143"/>
      <c r="AU10" s="1140"/>
      <c r="AV10" s="1140"/>
      <c r="AW10" s="1140"/>
      <c r="AX10" s="1140"/>
      <c r="AY10" s="1141"/>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2"/>
      <c r="AL11" s="1143"/>
      <c r="AM11" s="1143"/>
      <c r="AN11" s="1143"/>
      <c r="AO11" s="1143"/>
      <c r="AP11" s="1143"/>
      <c r="AQ11" s="1143"/>
      <c r="AR11" s="1143"/>
      <c r="AS11" s="1143"/>
      <c r="AT11" s="1143"/>
      <c r="AU11" s="1140"/>
      <c r="AV11" s="1140"/>
      <c r="AW11" s="1140"/>
      <c r="AX11" s="1140"/>
      <c r="AY11" s="1141"/>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2"/>
      <c r="AL12" s="1143"/>
      <c r="AM12" s="1143"/>
      <c r="AN12" s="1143"/>
      <c r="AO12" s="1143"/>
      <c r="AP12" s="1143"/>
      <c r="AQ12" s="1143"/>
      <c r="AR12" s="1143"/>
      <c r="AS12" s="1143"/>
      <c r="AT12" s="1143"/>
      <c r="AU12" s="1140"/>
      <c r="AV12" s="1140"/>
      <c r="AW12" s="1140"/>
      <c r="AX12" s="1140"/>
      <c r="AY12" s="1141"/>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2"/>
      <c r="AL13" s="1143"/>
      <c r="AM13" s="1143"/>
      <c r="AN13" s="1143"/>
      <c r="AO13" s="1143"/>
      <c r="AP13" s="1143"/>
      <c r="AQ13" s="1143"/>
      <c r="AR13" s="1143"/>
      <c r="AS13" s="1143"/>
      <c r="AT13" s="1143"/>
      <c r="AU13" s="1140"/>
      <c r="AV13" s="1140"/>
      <c r="AW13" s="1140"/>
      <c r="AX13" s="1140"/>
      <c r="AY13" s="1141"/>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2"/>
      <c r="AL14" s="1143"/>
      <c r="AM14" s="1143"/>
      <c r="AN14" s="1143"/>
      <c r="AO14" s="1143"/>
      <c r="AP14" s="1143"/>
      <c r="AQ14" s="1143"/>
      <c r="AR14" s="1143"/>
      <c r="AS14" s="1143"/>
      <c r="AT14" s="1143"/>
      <c r="AU14" s="1140"/>
      <c r="AV14" s="1140"/>
      <c r="AW14" s="1140"/>
      <c r="AX14" s="1140"/>
      <c r="AY14" s="1141"/>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2"/>
      <c r="AL15" s="1143"/>
      <c r="AM15" s="1143"/>
      <c r="AN15" s="1143"/>
      <c r="AO15" s="1143"/>
      <c r="AP15" s="1143"/>
      <c r="AQ15" s="1143"/>
      <c r="AR15" s="1143"/>
      <c r="AS15" s="1143"/>
      <c r="AT15" s="1143"/>
      <c r="AU15" s="1140"/>
      <c r="AV15" s="1140"/>
      <c r="AW15" s="1140"/>
      <c r="AX15" s="1140"/>
      <c r="AY15" s="1141"/>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2"/>
      <c r="AL16" s="1143"/>
      <c r="AM16" s="1143"/>
      <c r="AN16" s="1143"/>
      <c r="AO16" s="1143"/>
      <c r="AP16" s="1143"/>
      <c r="AQ16" s="1143"/>
      <c r="AR16" s="1143"/>
      <c r="AS16" s="1143"/>
      <c r="AT16" s="1143"/>
      <c r="AU16" s="1140"/>
      <c r="AV16" s="1140"/>
      <c r="AW16" s="1140"/>
      <c r="AX16" s="1140"/>
      <c r="AY16" s="1141"/>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2"/>
      <c r="AL17" s="1143"/>
      <c r="AM17" s="1143"/>
      <c r="AN17" s="1143"/>
      <c r="AO17" s="1143"/>
      <c r="AP17" s="1143"/>
      <c r="AQ17" s="1143"/>
      <c r="AR17" s="1143"/>
      <c r="AS17" s="1143"/>
      <c r="AT17" s="1143"/>
      <c r="AU17" s="1140"/>
      <c r="AV17" s="1140"/>
      <c r="AW17" s="1140"/>
      <c r="AX17" s="1140"/>
      <c r="AY17" s="1141"/>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2"/>
      <c r="AL18" s="1143"/>
      <c r="AM18" s="1143"/>
      <c r="AN18" s="1143"/>
      <c r="AO18" s="1143"/>
      <c r="AP18" s="1143"/>
      <c r="AQ18" s="1143"/>
      <c r="AR18" s="1143"/>
      <c r="AS18" s="1143"/>
      <c r="AT18" s="1143"/>
      <c r="AU18" s="1140"/>
      <c r="AV18" s="1140"/>
      <c r="AW18" s="1140"/>
      <c r="AX18" s="1140"/>
      <c r="AY18" s="1141"/>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2"/>
      <c r="AL19" s="1143"/>
      <c r="AM19" s="1143"/>
      <c r="AN19" s="1143"/>
      <c r="AO19" s="1143"/>
      <c r="AP19" s="1143"/>
      <c r="AQ19" s="1143"/>
      <c r="AR19" s="1143"/>
      <c r="AS19" s="1143"/>
      <c r="AT19" s="1143"/>
      <c r="AU19" s="1140"/>
      <c r="AV19" s="1140"/>
      <c r="AW19" s="1140"/>
      <c r="AX19" s="1140"/>
      <c r="AY19" s="1141"/>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2"/>
      <c r="AL20" s="1143"/>
      <c r="AM20" s="1143"/>
      <c r="AN20" s="1143"/>
      <c r="AO20" s="1143"/>
      <c r="AP20" s="1143"/>
      <c r="AQ20" s="1143"/>
      <c r="AR20" s="1143"/>
      <c r="AS20" s="1143"/>
      <c r="AT20" s="1143"/>
      <c r="AU20" s="1140"/>
      <c r="AV20" s="1140"/>
      <c r="AW20" s="1140"/>
      <c r="AX20" s="1140"/>
      <c r="AY20" s="1141"/>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2"/>
      <c r="AL21" s="1143"/>
      <c r="AM21" s="1143"/>
      <c r="AN21" s="1143"/>
      <c r="AO21" s="1143"/>
      <c r="AP21" s="1143"/>
      <c r="AQ21" s="1143"/>
      <c r="AR21" s="1143"/>
      <c r="AS21" s="1143"/>
      <c r="AT21" s="1143"/>
      <c r="AU21" s="1140"/>
      <c r="AV21" s="1140"/>
      <c r="AW21" s="1140"/>
      <c r="AX21" s="1140"/>
      <c r="AY21" s="1141"/>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76"/>
      <c r="AG22" s="1077"/>
      <c r="AH22" s="1077"/>
      <c r="AI22" s="1077"/>
      <c r="AJ22" s="1078"/>
      <c r="AK22" s="1133"/>
      <c r="AL22" s="1134"/>
      <c r="AM22" s="1134"/>
      <c r="AN22" s="1134"/>
      <c r="AO22" s="1134"/>
      <c r="AP22" s="1134"/>
      <c r="AQ22" s="1134"/>
      <c r="AR22" s="1134"/>
      <c r="AS22" s="1134"/>
      <c r="AT22" s="1134"/>
      <c r="AU22" s="1135"/>
      <c r="AV22" s="1135"/>
      <c r="AW22" s="1135"/>
      <c r="AX22" s="1135"/>
      <c r="AY22" s="1136"/>
      <c r="AZ22" s="1092" t="s">
        <v>386</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387</v>
      </c>
      <c r="B23" s="1001" t="s">
        <v>388</v>
      </c>
      <c r="C23" s="1002"/>
      <c r="D23" s="1002"/>
      <c r="E23" s="1002"/>
      <c r="F23" s="1002"/>
      <c r="G23" s="1002"/>
      <c r="H23" s="1002"/>
      <c r="I23" s="1002"/>
      <c r="J23" s="1002"/>
      <c r="K23" s="1002"/>
      <c r="L23" s="1002"/>
      <c r="M23" s="1002"/>
      <c r="N23" s="1002"/>
      <c r="O23" s="1002"/>
      <c r="P23" s="1003"/>
      <c r="Q23" s="1124">
        <v>21583</v>
      </c>
      <c r="R23" s="1125"/>
      <c r="S23" s="1125"/>
      <c r="T23" s="1125"/>
      <c r="U23" s="1125"/>
      <c r="V23" s="1125">
        <v>20942</v>
      </c>
      <c r="W23" s="1125"/>
      <c r="X23" s="1125"/>
      <c r="Y23" s="1125"/>
      <c r="Z23" s="1125"/>
      <c r="AA23" s="1125">
        <v>641</v>
      </c>
      <c r="AB23" s="1125"/>
      <c r="AC23" s="1125"/>
      <c r="AD23" s="1125"/>
      <c r="AE23" s="1126"/>
      <c r="AF23" s="1127">
        <v>616</v>
      </c>
      <c r="AG23" s="1125"/>
      <c r="AH23" s="1125"/>
      <c r="AI23" s="1125"/>
      <c r="AJ23" s="1128"/>
      <c r="AK23" s="1129"/>
      <c r="AL23" s="1130"/>
      <c r="AM23" s="1130"/>
      <c r="AN23" s="1130"/>
      <c r="AO23" s="1130"/>
      <c r="AP23" s="1125">
        <v>16189</v>
      </c>
      <c r="AQ23" s="1125"/>
      <c r="AR23" s="1125"/>
      <c r="AS23" s="1125"/>
      <c r="AT23" s="1125"/>
      <c r="AU23" s="1131"/>
      <c r="AV23" s="1131"/>
      <c r="AW23" s="1131"/>
      <c r="AX23" s="1131"/>
      <c r="AY23" s="1132"/>
      <c r="AZ23" s="1121" t="s">
        <v>127</v>
      </c>
      <c r="BA23" s="1122"/>
      <c r="BB23" s="1122"/>
      <c r="BC23" s="1122"/>
      <c r="BD23" s="1123"/>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0" t="s">
        <v>389</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19" t="s">
        <v>390</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367</v>
      </c>
      <c r="B26" s="1053"/>
      <c r="C26" s="1053"/>
      <c r="D26" s="1053"/>
      <c r="E26" s="1053"/>
      <c r="F26" s="1053"/>
      <c r="G26" s="1053"/>
      <c r="H26" s="1053"/>
      <c r="I26" s="1053"/>
      <c r="J26" s="1053"/>
      <c r="K26" s="1053"/>
      <c r="L26" s="1053"/>
      <c r="M26" s="1053"/>
      <c r="N26" s="1053"/>
      <c r="O26" s="1053"/>
      <c r="P26" s="1054"/>
      <c r="Q26" s="1058" t="s">
        <v>391</v>
      </c>
      <c r="R26" s="1059"/>
      <c r="S26" s="1059"/>
      <c r="T26" s="1059"/>
      <c r="U26" s="1060"/>
      <c r="V26" s="1058" t="s">
        <v>392</v>
      </c>
      <c r="W26" s="1059"/>
      <c r="X26" s="1059"/>
      <c r="Y26" s="1059"/>
      <c r="Z26" s="1060"/>
      <c r="AA26" s="1058" t="s">
        <v>393</v>
      </c>
      <c r="AB26" s="1059"/>
      <c r="AC26" s="1059"/>
      <c r="AD26" s="1059"/>
      <c r="AE26" s="1059"/>
      <c r="AF26" s="1115" t="s">
        <v>394</v>
      </c>
      <c r="AG26" s="1065"/>
      <c r="AH26" s="1065"/>
      <c r="AI26" s="1065"/>
      <c r="AJ26" s="1116"/>
      <c r="AK26" s="1059" t="s">
        <v>395</v>
      </c>
      <c r="AL26" s="1059"/>
      <c r="AM26" s="1059"/>
      <c r="AN26" s="1059"/>
      <c r="AO26" s="1060"/>
      <c r="AP26" s="1058" t="s">
        <v>396</v>
      </c>
      <c r="AQ26" s="1059"/>
      <c r="AR26" s="1059"/>
      <c r="AS26" s="1059"/>
      <c r="AT26" s="1060"/>
      <c r="AU26" s="1058" t="s">
        <v>397</v>
      </c>
      <c r="AV26" s="1059"/>
      <c r="AW26" s="1059"/>
      <c r="AX26" s="1059"/>
      <c r="AY26" s="1060"/>
      <c r="AZ26" s="1058" t="s">
        <v>398</v>
      </c>
      <c r="BA26" s="1059"/>
      <c r="BB26" s="1059"/>
      <c r="BC26" s="1059"/>
      <c r="BD26" s="1060"/>
      <c r="BE26" s="1058" t="s">
        <v>374</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7"/>
      <c r="AG27" s="1068"/>
      <c r="AH27" s="1068"/>
      <c r="AI27" s="1068"/>
      <c r="AJ27" s="1118"/>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6" t="s">
        <v>399</v>
      </c>
      <c r="C28" s="1107"/>
      <c r="D28" s="1107"/>
      <c r="E28" s="1107"/>
      <c r="F28" s="1107"/>
      <c r="G28" s="1107"/>
      <c r="H28" s="1107"/>
      <c r="I28" s="1107"/>
      <c r="J28" s="1107"/>
      <c r="K28" s="1107"/>
      <c r="L28" s="1107"/>
      <c r="M28" s="1107"/>
      <c r="N28" s="1107"/>
      <c r="O28" s="1107"/>
      <c r="P28" s="1108"/>
      <c r="Q28" s="1109">
        <v>5184</v>
      </c>
      <c r="R28" s="1110"/>
      <c r="S28" s="1110"/>
      <c r="T28" s="1110"/>
      <c r="U28" s="1110"/>
      <c r="V28" s="1110">
        <v>5136</v>
      </c>
      <c r="W28" s="1110"/>
      <c r="X28" s="1110"/>
      <c r="Y28" s="1110"/>
      <c r="Z28" s="1110"/>
      <c r="AA28" s="1110">
        <v>48</v>
      </c>
      <c r="AB28" s="1110"/>
      <c r="AC28" s="1110"/>
      <c r="AD28" s="1110"/>
      <c r="AE28" s="1111"/>
      <c r="AF28" s="1112">
        <v>48</v>
      </c>
      <c r="AG28" s="1110"/>
      <c r="AH28" s="1110"/>
      <c r="AI28" s="1110"/>
      <c r="AJ28" s="1113"/>
      <c r="AK28" s="1114">
        <v>384</v>
      </c>
      <c r="AL28" s="1103"/>
      <c r="AM28" s="1103"/>
      <c r="AN28" s="1103"/>
      <c r="AO28" s="1103"/>
      <c r="AP28" s="1103" t="s">
        <v>579</v>
      </c>
      <c r="AQ28" s="1103"/>
      <c r="AR28" s="1103"/>
      <c r="AS28" s="1103"/>
      <c r="AT28" s="1103"/>
      <c r="AU28" s="1103" t="s">
        <v>579</v>
      </c>
      <c r="AV28" s="1103"/>
      <c r="AW28" s="1103"/>
      <c r="AX28" s="1103"/>
      <c r="AY28" s="1103"/>
      <c r="AZ28" s="1103" t="s">
        <v>579</v>
      </c>
      <c r="BA28" s="1103"/>
      <c r="BB28" s="1103"/>
      <c r="BC28" s="1103"/>
      <c r="BD28" s="1103"/>
      <c r="BE28" s="1104"/>
      <c r="BF28" s="1104"/>
      <c r="BG28" s="1104"/>
      <c r="BH28" s="1104"/>
      <c r="BI28" s="1105"/>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400</v>
      </c>
      <c r="C29" s="1095"/>
      <c r="D29" s="1095"/>
      <c r="E29" s="1095"/>
      <c r="F29" s="1095"/>
      <c r="G29" s="1095"/>
      <c r="H29" s="1095"/>
      <c r="I29" s="1095"/>
      <c r="J29" s="1095"/>
      <c r="K29" s="1095"/>
      <c r="L29" s="1095"/>
      <c r="M29" s="1095"/>
      <c r="N29" s="1095"/>
      <c r="O29" s="1095"/>
      <c r="P29" s="1096"/>
      <c r="Q29" s="1100">
        <v>635</v>
      </c>
      <c r="R29" s="1101"/>
      <c r="S29" s="1101"/>
      <c r="T29" s="1101"/>
      <c r="U29" s="1101"/>
      <c r="V29" s="1101">
        <v>631</v>
      </c>
      <c r="W29" s="1101"/>
      <c r="X29" s="1101"/>
      <c r="Y29" s="1101"/>
      <c r="Z29" s="1101"/>
      <c r="AA29" s="1101">
        <v>4</v>
      </c>
      <c r="AB29" s="1101"/>
      <c r="AC29" s="1101"/>
      <c r="AD29" s="1101"/>
      <c r="AE29" s="1102"/>
      <c r="AF29" s="1076">
        <v>4</v>
      </c>
      <c r="AG29" s="1077"/>
      <c r="AH29" s="1077"/>
      <c r="AI29" s="1077"/>
      <c r="AJ29" s="1078"/>
      <c r="AK29" s="1037">
        <v>121</v>
      </c>
      <c r="AL29" s="1028"/>
      <c r="AM29" s="1028"/>
      <c r="AN29" s="1028"/>
      <c r="AO29" s="1028"/>
      <c r="AP29" s="1028" t="s">
        <v>580</v>
      </c>
      <c r="AQ29" s="1028"/>
      <c r="AR29" s="1028"/>
      <c r="AS29" s="1028"/>
      <c r="AT29" s="1028"/>
      <c r="AU29" s="1028" t="s">
        <v>579</v>
      </c>
      <c r="AV29" s="1028"/>
      <c r="AW29" s="1028"/>
      <c r="AX29" s="1028"/>
      <c r="AY29" s="1028"/>
      <c r="AZ29" s="1028" t="s">
        <v>579</v>
      </c>
      <c r="BA29" s="1028"/>
      <c r="BB29" s="1028"/>
      <c r="BC29" s="1028"/>
      <c r="BD29" s="1028"/>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401</v>
      </c>
      <c r="C30" s="1095"/>
      <c r="D30" s="1095"/>
      <c r="E30" s="1095"/>
      <c r="F30" s="1095"/>
      <c r="G30" s="1095"/>
      <c r="H30" s="1095"/>
      <c r="I30" s="1095"/>
      <c r="J30" s="1095"/>
      <c r="K30" s="1095"/>
      <c r="L30" s="1095"/>
      <c r="M30" s="1095"/>
      <c r="N30" s="1095"/>
      <c r="O30" s="1095"/>
      <c r="P30" s="1096"/>
      <c r="Q30" s="1100">
        <v>4451</v>
      </c>
      <c r="R30" s="1101"/>
      <c r="S30" s="1101"/>
      <c r="T30" s="1101"/>
      <c r="U30" s="1101"/>
      <c r="V30" s="1101">
        <v>4293</v>
      </c>
      <c r="W30" s="1101"/>
      <c r="X30" s="1101"/>
      <c r="Y30" s="1101"/>
      <c r="Z30" s="1101"/>
      <c r="AA30" s="1101">
        <v>158</v>
      </c>
      <c r="AB30" s="1101"/>
      <c r="AC30" s="1101"/>
      <c r="AD30" s="1101"/>
      <c r="AE30" s="1102"/>
      <c r="AF30" s="1076">
        <v>158</v>
      </c>
      <c r="AG30" s="1077"/>
      <c r="AH30" s="1077"/>
      <c r="AI30" s="1077"/>
      <c r="AJ30" s="1078"/>
      <c r="AK30" s="1037">
        <v>714</v>
      </c>
      <c r="AL30" s="1028"/>
      <c r="AM30" s="1028"/>
      <c r="AN30" s="1028"/>
      <c r="AO30" s="1028"/>
      <c r="AP30" s="1028" t="s">
        <v>579</v>
      </c>
      <c r="AQ30" s="1028"/>
      <c r="AR30" s="1028"/>
      <c r="AS30" s="1028"/>
      <c r="AT30" s="1028"/>
      <c r="AU30" s="1028" t="s">
        <v>580</v>
      </c>
      <c r="AV30" s="1028"/>
      <c r="AW30" s="1028"/>
      <c r="AX30" s="1028"/>
      <c r="AY30" s="1028"/>
      <c r="AZ30" s="1028" t="s">
        <v>579</v>
      </c>
      <c r="BA30" s="1028"/>
      <c r="BB30" s="1028"/>
      <c r="BC30" s="1028"/>
      <c r="BD30" s="1028"/>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402</v>
      </c>
      <c r="C31" s="1095"/>
      <c r="D31" s="1095"/>
      <c r="E31" s="1095"/>
      <c r="F31" s="1095"/>
      <c r="G31" s="1095"/>
      <c r="H31" s="1095"/>
      <c r="I31" s="1095"/>
      <c r="J31" s="1095"/>
      <c r="K31" s="1095"/>
      <c r="L31" s="1095"/>
      <c r="M31" s="1095"/>
      <c r="N31" s="1095"/>
      <c r="O31" s="1095"/>
      <c r="P31" s="1096"/>
      <c r="Q31" s="1100">
        <v>25</v>
      </c>
      <c r="R31" s="1101"/>
      <c r="S31" s="1101"/>
      <c r="T31" s="1101"/>
      <c r="U31" s="1101"/>
      <c r="V31" s="1101">
        <v>25</v>
      </c>
      <c r="W31" s="1101"/>
      <c r="X31" s="1101"/>
      <c r="Y31" s="1101"/>
      <c r="Z31" s="1101"/>
      <c r="AA31" s="1101">
        <v>0</v>
      </c>
      <c r="AB31" s="1101"/>
      <c r="AC31" s="1101"/>
      <c r="AD31" s="1101"/>
      <c r="AE31" s="1102"/>
      <c r="AF31" s="1076">
        <v>0</v>
      </c>
      <c r="AG31" s="1077"/>
      <c r="AH31" s="1077"/>
      <c r="AI31" s="1077"/>
      <c r="AJ31" s="1078"/>
      <c r="AK31" s="1037">
        <v>5</v>
      </c>
      <c r="AL31" s="1028"/>
      <c r="AM31" s="1028"/>
      <c r="AN31" s="1028"/>
      <c r="AO31" s="1028"/>
      <c r="AP31" s="1028" t="s">
        <v>579</v>
      </c>
      <c r="AQ31" s="1028"/>
      <c r="AR31" s="1028"/>
      <c r="AS31" s="1028"/>
      <c r="AT31" s="1028"/>
      <c r="AU31" s="1028" t="s">
        <v>579</v>
      </c>
      <c r="AV31" s="1028"/>
      <c r="AW31" s="1028"/>
      <c r="AX31" s="1028"/>
      <c r="AY31" s="1028"/>
      <c r="AZ31" s="1028" t="s">
        <v>579</v>
      </c>
      <c r="BA31" s="1028"/>
      <c r="BB31" s="1028"/>
      <c r="BC31" s="1028"/>
      <c r="BD31" s="1028"/>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403</v>
      </c>
      <c r="C32" s="1095"/>
      <c r="D32" s="1095"/>
      <c r="E32" s="1095"/>
      <c r="F32" s="1095"/>
      <c r="G32" s="1095"/>
      <c r="H32" s="1095"/>
      <c r="I32" s="1095"/>
      <c r="J32" s="1095"/>
      <c r="K32" s="1095"/>
      <c r="L32" s="1095"/>
      <c r="M32" s="1095"/>
      <c r="N32" s="1095"/>
      <c r="O32" s="1095"/>
      <c r="P32" s="1096"/>
      <c r="Q32" s="1100">
        <v>712</v>
      </c>
      <c r="R32" s="1101"/>
      <c r="S32" s="1101"/>
      <c r="T32" s="1101"/>
      <c r="U32" s="1101"/>
      <c r="V32" s="1101">
        <v>682</v>
      </c>
      <c r="W32" s="1101"/>
      <c r="X32" s="1101"/>
      <c r="Y32" s="1101"/>
      <c r="Z32" s="1101"/>
      <c r="AA32" s="1101">
        <v>30</v>
      </c>
      <c r="AB32" s="1101"/>
      <c r="AC32" s="1101"/>
      <c r="AD32" s="1101"/>
      <c r="AE32" s="1102"/>
      <c r="AF32" s="1076">
        <v>428</v>
      </c>
      <c r="AG32" s="1077"/>
      <c r="AH32" s="1077"/>
      <c r="AI32" s="1077"/>
      <c r="AJ32" s="1078"/>
      <c r="AK32" s="1037">
        <v>1</v>
      </c>
      <c r="AL32" s="1028"/>
      <c r="AM32" s="1028"/>
      <c r="AN32" s="1028"/>
      <c r="AO32" s="1028"/>
      <c r="AP32" s="1028">
        <v>97</v>
      </c>
      <c r="AQ32" s="1028"/>
      <c r="AR32" s="1028"/>
      <c r="AS32" s="1028"/>
      <c r="AT32" s="1028"/>
      <c r="AU32" s="1028">
        <v>0</v>
      </c>
      <c r="AV32" s="1028"/>
      <c r="AW32" s="1028"/>
      <c r="AX32" s="1028"/>
      <c r="AY32" s="1028"/>
      <c r="AZ32" s="1099" t="s">
        <v>579</v>
      </c>
      <c r="BA32" s="1099"/>
      <c r="BB32" s="1099"/>
      <c r="BC32" s="1099"/>
      <c r="BD32" s="1099"/>
      <c r="BE32" s="1089" t="s">
        <v>404</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405</v>
      </c>
      <c r="C33" s="1095"/>
      <c r="D33" s="1095"/>
      <c r="E33" s="1095"/>
      <c r="F33" s="1095"/>
      <c r="G33" s="1095"/>
      <c r="H33" s="1095"/>
      <c r="I33" s="1095"/>
      <c r="J33" s="1095"/>
      <c r="K33" s="1095"/>
      <c r="L33" s="1095"/>
      <c r="M33" s="1095"/>
      <c r="N33" s="1095"/>
      <c r="O33" s="1095"/>
      <c r="P33" s="1096"/>
      <c r="Q33" s="1100">
        <v>2831</v>
      </c>
      <c r="R33" s="1101"/>
      <c r="S33" s="1101"/>
      <c r="T33" s="1101"/>
      <c r="U33" s="1101"/>
      <c r="V33" s="1101">
        <v>2685</v>
      </c>
      <c r="W33" s="1101"/>
      <c r="X33" s="1101"/>
      <c r="Y33" s="1101"/>
      <c r="Z33" s="1101"/>
      <c r="AA33" s="1101">
        <v>146</v>
      </c>
      <c r="AB33" s="1101"/>
      <c r="AC33" s="1101"/>
      <c r="AD33" s="1101"/>
      <c r="AE33" s="1102"/>
      <c r="AF33" s="1076">
        <v>319</v>
      </c>
      <c r="AG33" s="1077"/>
      <c r="AH33" s="1077"/>
      <c r="AI33" s="1077"/>
      <c r="AJ33" s="1078"/>
      <c r="AK33" s="1037">
        <v>728</v>
      </c>
      <c r="AL33" s="1028"/>
      <c r="AM33" s="1028"/>
      <c r="AN33" s="1028"/>
      <c r="AO33" s="1028"/>
      <c r="AP33" s="1028">
        <v>769</v>
      </c>
      <c r="AQ33" s="1028"/>
      <c r="AR33" s="1028"/>
      <c r="AS33" s="1028"/>
      <c r="AT33" s="1028"/>
      <c r="AU33" s="1028">
        <v>489</v>
      </c>
      <c r="AV33" s="1028"/>
      <c r="AW33" s="1028"/>
      <c r="AX33" s="1028"/>
      <c r="AY33" s="1028"/>
      <c r="AZ33" s="1099" t="s">
        <v>579</v>
      </c>
      <c r="BA33" s="1099"/>
      <c r="BB33" s="1099"/>
      <c r="BC33" s="1099"/>
      <c r="BD33" s="1099"/>
      <c r="BE33" s="1089" t="s">
        <v>406</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407</v>
      </c>
      <c r="C34" s="1095"/>
      <c r="D34" s="1095"/>
      <c r="E34" s="1095"/>
      <c r="F34" s="1095"/>
      <c r="G34" s="1095"/>
      <c r="H34" s="1095"/>
      <c r="I34" s="1095"/>
      <c r="J34" s="1095"/>
      <c r="K34" s="1095"/>
      <c r="L34" s="1095"/>
      <c r="M34" s="1095"/>
      <c r="N34" s="1095"/>
      <c r="O34" s="1095"/>
      <c r="P34" s="1096"/>
      <c r="Q34" s="1100">
        <v>1781</v>
      </c>
      <c r="R34" s="1101"/>
      <c r="S34" s="1101"/>
      <c r="T34" s="1101"/>
      <c r="U34" s="1101"/>
      <c r="V34" s="1101">
        <v>1705</v>
      </c>
      <c r="W34" s="1101"/>
      <c r="X34" s="1101"/>
      <c r="Y34" s="1101"/>
      <c r="Z34" s="1101"/>
      <c r="AA34" s="1101">
        <v>76</v>
      </c>
      <c r="AB34" s="1101"/>
      <c r="AC34" s="1101"/>
      <c r="AD34" s="1101"/>
      <c r="AE34" s="1102"/>
      <c r="AF34" s="1076">
        <v>48</v>
      </c>
      <c r="AG34" s="1077"/>
      <c r="AH34" s="1077"/>
      <c r="AI34" s="1077"/>
      <c r="AJ34" s="1078"/>
      <c r="AK34" s="1037">
        <v>514</v>
      </c>
      <c r="AL34" s="1028"/>
      <c r="AM34" s="1028"/>
      <c r="AN34" s="1028"/>
      <c r="AO34" s="1028"/>
      <c r="AP34" s="1028">
        <v>6109</v>
      </c>
      <c r="AQ34" s="1028"/>
      <c r="AR34" s="1028"/>
      <c r="AS34" s="1028"/>
      <c r="AT34" s="1028"/>
      <c r="AU34" s="1028">
        <v>4747</v>
      </c>
      <c r="AV34" s="1028"/>
      <c r="AW34" s="1028"/>
      <c r="AX34" s="1028"/>
      <c r="AY34" s="1028"/>
      <c r="AZ34" s="1099" t="s">
        <v>579</v>
      </c>
      <c r="BA34" s="1099"/>
      <c r="BB34" s="1099"/>
      <c r="BC34" s="1099"/>
      <c r="BD34" s="1099"/>
      <c r="BE34" s="1089" t="s">
        <v>404</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408</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387</v>
      </c>
      <c r="B63" s="1001" t="s">
        <v>409</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1005</v>
      </c>
      <c r="AG63" s="1016"/>
      <c r="AH63" s="1016"/>
      <c r="AI63" s="1016"/>
      <c r="AJ63" s="1087"/>
      <c r="AK63" s="1088"/>
      <c r="AL63" s="1020"/>
      <c r="AM63" s="1020"/>
      <c r="AN63" s="1020"/>
      <c r="AO63" s="1020"/>
      <c r="AP63" s="1016">
        <v>6975</v>
      </c>
      <c r="AQ63" s="1016"/>
      <c r="AR63" s="1016"/>
      <c r="AS63" s="1016"/>
      <c r="AT63" s="1016"/>
      <c r="AU63" s="1016">
        <v>5236</v>
      </c>
      <c r="AV63" s="1016"/>
      <c r="AW63" s="1016"/>
      <c r="AX63" s="1016"/>
      <c r="AY63" s="1016"/>
      <c r="AZ63" s="1082"/>
      <c r="BA63" s="1082"/>
      <c r="BB63" s="1082"/>
      <c r="BC63" s="1082"/>
      <c r="BD63" s="1082"/>
      <c r="BE63" s="1017"/>
      <c r="BF63" s="1017"/>
      <c r="BG63" s="1017"/>
      <c r="BH63" s="1017"/>
      <c r="BI63" s="1018"/>
      <c r="BJ63" s="1083" t="s">
        <v>127</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411</v>
      </c>
      <c r="B66" s="1053"/>
      <c r="C66" s="1053"/>
      <c r="D66" s="1053"/>
      <c r="E66" s="1053"/>
      <c r="F66" s="1053"/>
      <c r="G66" s="1053"/>
      <c r="H66" s="1053"/>
      <c r="I66" s="1053"/>
      <c r="J66" s="1053"/>
      <c r="K66" s="1053"/>
      <c r="L66" s="1053"/>
      <c r="M66" s="1053"/>
      <c r="N66" s="1053"/>
      <c r="O66" s="1053"/>
      <c r="P66" s="1054"/>
      <c r="Q66" s="1058" t="s">
        <v>391</v>
      </c>
      <c r="R66" s="1059"/>
      <c r="S66" s="1059"/>
      <c r="T66" s="1059"/>
      <c r="U66" s="1060"/>
      <c r="V66" s="1058" t="s">
        <v>412</v>
      </c>
      <c r="W66" s="1059"/>
      <c r="X66" s="1059"/>
      <c r="Y66" s="1059"/>
      <c r="Z66" s="1060"/>
      <c r="AA66" s="1058" t="s">
        <v>413</v>
      </c>
      <c r="AB66" s="1059"/>
      <c r="AC66" s="1059"/>
      <c r="AD66" s="1059"/>
      <c r="AE66" s="1060"/>
      <c r="AF66" s="1064" t="s">
        <v>414</v>
      </c>
      <c r="AG66" s="1065"/>
      <c r="AH66" s="1065"/>
      <c r="AI66" s="1065"/>
      <c r="AJ66" s="1066"/>
      <c r="AK66" s="1058" t="s">
        <v>415</v>
      </c>
      <c r="AL66" s="1053"/>
      <c r="AM66" s="1053"/>
      <c r="AN66" s="1053"/>
      <c r="AO66" s="1054"/>
      <c r="AP66" s="1058" t="s">
        <v>416</v>
      </c>
      <c r="AQ66" s="1059"/>
      <c r="AR66" s="1059"/>
      <c r="AS66" s="1059"/>
      <c r="AT66" s="1060"/>
      <c r="AU66" s="1058" t="s">
        <v>417</v>
      </c>
      <c r="AV66" s="1059"/>
      <c r="AW66" s="1059"/>
      <c r="AX66" s="1059"/>
      <c r="AY66" s="1060"/>
      <c r="AZ66" s="1058" t="s">
        <v>374</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587</v>
      </c>
      <c r="C68" s="1043"/>
      <c r="D68" s="1043"/>
      <c r="E68" s="1043"/>
      <c r="F68" s="1043"/>
      <c r="G68" s="1043"/>
      <c r="H68" s="1043"/>
      <c r="I68" s="1043"/>
      <c r="J68" s="1043"/>
      <c r="K68" s="1043"/>
      <c r="L68" s="1043"/>
      <c r="M68" s="1043"/>
      <c r="N68" s="1043"/>
      <c r="O68" s="1043"/>
      <c r="P68" s="1044"/>
      <c r="Q68" s="1045">
        <v>21968</v>
      </c>
      <c r="R68" s="1039"/>
      <c r="S68" s="1039"/>
      <c r="T68" s="1039"/>
      <c r="U68" s="1039"/>
      <c r="V68" s="1039">
        <v>21813</v>
      </c>
      <c r="W68" s="1039"/>
      <c r="X68" s="1039"/>
      <c r="Y68" s="1039"/>
      <c r="Z68" s="1039"/>
      <c r="AA68" s="1039">
        <v>155</v>
      </c>
      <c r="AB68" s="1039"/>
      <c r="AC68" s="1039"/>
      <c r="AD68" s="1039"/>
      <c r="AE68" s="1039"/>
      <c r="AF68" s="1039">
        <v>155</v>
      </c>
      <c r="AG68" s="1039"/>
      <c r="AH68" s="1039"/>
      <c r="AI68" s="1039"/>
      <c r="AJ68" s="1039"/>
      <c r="AK68" s="1039">
        <v>90</v>
      </c>
      <c r="AL68" s="1039"/>
      <c r="AM68" s="1039"/>
      <c r="AN68" s="1039"/>
      <c r="AO68" s="1039"/>
      <c r="AP68" s="1039" t="s">
        <v>597</v>
      </c>
      <c r="AQ68" s="1039"/>
      <c r="AR68" s="1039"/>
      <c r="AS68" s="1039"/>
      <c r="AT68" s="1039"/>
      <c r="AU68" s="1039" t="s">
        <v>597</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588</v>
      </c>
      <c r="C69" s="1032"/>
      <c r="D69" s="1032"/>
      <c r="E69" s="1032"/>
      <c r="F69" s="1032"/>
      <c r="G69" s="1032"/>
      <c r="H69" s="1032"/>
      <c r="I69" s="1032"/>
      <c r="J69" s="1032"/>
      <c r="K69" s="1032"/>
      <c r="L69" s="1032"/>
      <c r="M69" s="1032"/>
      <c r="N69" s="1032"/>
      <c r="O69" s="1032"/>
      <c r="P69" s="1033"/>
      <c r="Q69" s="1034">
        <v>192</v>
      </c>
      <c r="R69" s="1028"/>
      <c r="S69" s="1028"/>
      <c r="T69" s="1028"/>
      <c r="U69" s="1028"/>
      <c r="V69" s="1028">
        <v>133</v>
      </c>
      <c r="W69" s="1028"/>
      <c r="X69" s="1028"/>
      <c r="Y69" s="1028"/>
      <c r="Z69" s="1028"/>
      <c r="AA69" s="1028">
        <v>58</v>
      </c>
      <c r="AB69" s="1028"/>
      <c r="AC69" s="1028"/>
      <c r="AD69" s="1028"/>
      <c r="AE69" s="1028"/>
      <c r="AF69" s="1028">
        <v>58</v>
      </c>
      <c r="AG69" s="1028"/>
      <c r="AH69" s="1028"/>
      <c r="AI69" s="1028"/>
      <c r="AJ69" s="1028"/>
      <c r="AK69" s="1028" t="s">
        <v>597</v>
      </c>
      <c r="AL69" s="1028"/>
      <c r="AM69" s="1028"/>
      <c r="AN69" s="1028"/>
      <c r="AO69" s="1028"/>
      <c r="AP69" s="1028" t="s">
        <v>597</v>
      </c>
      <c r="AQ69" s="1028"/>
      <c r="AR69" s="1028"/>
      <c r="AS69" s="1028"/>
      <c r="AT69" s="1028"/>
      <c r="AU69" s="1028" t="s">
        <v>597</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589</v>
      </c>
      <c r="C70" s="1032"/>
      <c r="D70" s="1032"/>
      <c r="E70" s="1032"/>
      <c r="F70" s="1032"/>
      <c r="G70" s="1032"/>
      <c r="H70" s="1032"/>
      <c r="I70" s="1032"/>
      <c r="J70" s="1032"/>
      <c r="K70" s="1032"/>
      <c r="L70" s="1032"/>
      <c r="M70" s="1032"/>
      <c r="N70" s="1032"/>
      <c r="O70" s="1032"/>
      <c r="P70" s="1033"/>
      <c r="Q70" s="1034">
        <v>76</v>
      </c>
      <c r="R70" s="1028"/>
      <c r="S70" s="1028"/>
      <c r="T70" s="1028"/>
      <c r="U70" s="1028"/>
      <c r="V70" s="1028">
        <v>71</v>
      </c>
      <c r="W70" s="1028"/>
      <c r="X70" s="1028"/>
      <c r="Y70" s="1028"/>
      <c r="Z70" s="1028"/>
      <c r="AA70" s="1028">
        <v>5</v>
      </c>
      <c r="AB70" s="1028"/>
      <c r="AC70" s="1028"/>
      <c r="AD70" s="1028"/>
      <c r="AE70" s="1028"/>
      <c r="AF70" s="1028">
        <v>5</v>
      </c>
      <c r="AG70" s="1028"/>
      <c r="AH70" s="1028"/>
      <c r="AI70" s="1028"/>
      <c r="AJ70" s="1028"/>
      <c r="AK70" s="1028">
        <v>1</v>
      </c>
      <c r="AL70" s="1028"/>
      <c r="AM70" s="1028"/>
      <c r="AN70" s="1028"/>
      <c r="AO70" s="1028"/>
      <c r="AP70" s="1028" t="s">
        <v>597</v>
      </c>
      <c r="AQ70" s="1028"/>
      <c r="AR70" s="1028"/>
      <c r="AS70" s="1028"/>
      <c r="AT70" s="1028"/>
      <c r="AU70" s="1028" t="s">
        <v>598</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590</v>
      </c>
      <c r="C71" s="1032"/>
      <c r="D71" s="1032"/>
      <c r="E71" s="1032"/>
      <c r="F71" s="1032"/>
      <c r="G71" s="1032"/>
      <c r="H71" s="1032"/>
      <c r="I71" s="1032"/>
      <c r="J71" s="1032"/>
      <c r="K71" s="1032"/>
      <c r="L71" s="1032"/>
      <c r="M71" s="1032"/>
      <c r="N71" s="1032"/>
      <c r="O71" s="1032"/>
      <c r="P71" s="1033"/>
      <c r="Q71" s="1034">
        <v>111</v>
      </c>
      <c r="R71" s="1028"/>
      <c r="S71" s="1028"/>
      <c r="T71" s="1028"/>
      <c r="U71" s="1028"/>
      <c r="V71" s="1028">
        <v>74</v>
      </c>
      <c r="W71" s="1028"/>
      <c r="X71" s="1028"/>
      <c r="Y71" s="1028"/>
      <c r="Z71" s="1028"/>
      <c r="AA71" s="1028">
        <v>38</v>
      </c>
      <c r="AB71" s="1028"/>
      <c r="AC71" s="1028"/>
      <c r="AD71" s="1028"/>
      <c r="AE71" s="1028"/>
      <c r="AF71" s="1028">
        <v>38</v>
      </c>
      <c r="AG71" s="1028"/>
      <c r="AH71" s="1028"/>
      <c r="AI71" s="1028"/>
      <c r="AJ71" s="1028"/>
      <c r="AK71" s="1028" t="s">
        <v>597</v>
      </c>
      <c r="AL71" s="1028"/>
      <c r="AM71" s="1028"/>
      <c r="AN71" s="1028"/>
      <c r="AO71" s="1028"/>
      <c r="AP71" s="1028" t="s">
        <v>597</v>
      </c>
      <c r="AQ71" s="1028"/>
      <c r="AR71" s="1028"/>
      <c r="AS71" s="1028"/>
      <c r="AT71" s="1028"/>
      <c r="AU71" s="1028" t="s">
        <v>597</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591</v>
      </c>
      <c r="C72" s="1032"/>
      <c r="D72" s="1032"/>
      <c r="E72" s="1032"/>
      <c r="F72" s="1032"/>
      <c r="G72" s="1032"/>
      <c r="H72" s="1032"/>
      <c r="I72" s="1032"/>
      <c r="J72" s="1032"/>
      <c r="K72" s="1032"/>
      <c r="L72" s="1032"/>
      <c r="M72" s="1032"/>
      <c r="N72" s="1032"/>
      <c r="O72" s="1032"/>
      <c r="P72" s="1033"/>
      <c r="Q72" s="1034">
        <v>6335</v>
      </c>
      <c r="R72" s="1028"/>
      <c r="S72" s="1028"/>
      <c r="T72" s="1028"/>
      <c r="U72" s="1028"/>
      <c r="V72" s="1028">
        <v>7962</v>
      </c>
      <c r="W72" s="1028"/>
      <c r="X72" s="1028"/>
      <c r="Y72" s="1028"/>
      <c r="Z72" s="1028"/>
      <c r="AA72" s="1028">
        <v>-1626</v>
      </c>
      <c r="AB72" s="1028"/>
      <c r="AC72" s="1028"/>
      <c r="AD72" s="1028"/>
      <c r="AE72" s="1028"/>
      <c r="AF72" s="1028">
        <v>5591</v>
      </c>
      <c r="AG72" s="1028"/>
      <c r="AH72" s="1028"/>
      <c r="AI72" s="1028"/>
      <c r="AJ72" s="1028"/>
      <c r="AK72" s="1028" t="s">
        <v>599</v>
      </c>
      <c r="AL72" s="1028"/>
      <c r="AM72" s="1028"/>
      <c r="AN72" s="1028"/>
      <c r="AO72" s="1028"/>
      <c r="AP72" s="1028">
        <v>4257</v>
      </c>
      <c r="AQ72" s="1028"/>
      <c r="AR72" s="1028"/>
      <c r="AS72" s="1028"/>
      <c r="AT72" s="1028"/>
      <c r="AU72" s="1028" t="s">
        <v>601</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592</v>
      </c>
      <c r="C73" s="1032"/>
      <c r="D73" s="1032"/>
      <c r="E73" s="1032"/>
      <c r="F73" s="1032"/>
      <c r="G73" s="1032"/>
      <c r="H73" s="1032"/>
      <c r="I73" s="1032"/>
      <c r="J73" s="1032"/>
      <c r="K73" s="1032"/>
      <c r="L73" s="1032"/>
      <c r="M73" s="1032"/>
      <c r="N73" s="1032"/>
      <c r="O73" s="1032"/>
      <c r="P73" s="1033"/>
      <c r="Q73" s="1034">
        <v>4562</v>
      </c>
      <c r="R73" s="1028"/>
      <c r="S73" s="1028"/>
      <c r="T73" s="1028"/>
      <c r="U73" s="1028"/>
      <c r="V73" s="1028">
        <v>4301</v>
      </c>
      <c r="W73" s="1028"/>
      <c r="X73" s="1028"/>
      <c r="Y73" s="1028"/>
      <c r="Z73" s="1028"/>
      <c r="AA73" s="1028">
        <v>261</v>
      </c>
      <c r="AB73" s="1028"/>
      <c r="AC73" s="1028"/>
      <c r="AD73" s="1028"/>
      <c r="AE73" s="1028"/>
      <c r="AF73" s="1028">
        <v>206</v>
      </c>
      <c r="AG73" s="1028"/>
      <c r="AH73" s="1028"/>
      <c r="AI73" s="1028"/>
      <c r="AJ73" s="1028"/>
      <c r="AK73" s="1028">
        <v>0</v>
      </c>
      <c r="AL73" s="1028"/>
      <c r="AM73" s="1028"/>
      <c r="AN73" s="1028"/>
      <c r="AO73" s="1028"/>
      <c r="AP73" s="1028">
        <v>2576</v>
      </c>
      <c r="AQ73" s="1028"/>
      <c r="AR73" s="1028"/>
      <c r="AS73" s="1028"/>
      <c r="AT73" s="1028"/>
      <c r="AU73" s="1028">
        <v>614</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593</v>
      </c>
      <c r="C74" s="1032"/>
      <c r="D74" s="1032"/>
      <c r="E74" s="1032"/>
      <c r="F74" s="1032"/>
      <c r="G74" s="1032"/>
      <c r="H74" s="1032"/>
      <c r="I74" s="1032"/>
      <c r="J74" s="1032"/>
      <c r="K74" s="1032"/>
      <c r="L74" s="1032"/>
      <c r="M74" s="1032"/>
      <c r="N74" s="1032"/>
      <c r="O74" s="1032"/>
      <c r="P74" s="1033"/>
      <c r="Q74" s="1034">
        <v>4958</v>
      </c>
      <c r="R74" s="1028"/>
      <c r="S74" s="1028"/>
      <c r="T74" s="1028"/>
      <c r="U74" s="1028"/>
      <c r="V74" s="1028">
        <v>4463</v>
      </c>
      <c r="W74" s="1028"/>
      <c r="X74" s="1028"/>
      <c r="Y74" s="1028"/>
      <c r="Z74" s="1028"/>
      <c r="AA74" s="1028">
        <v>495</v>
      </c>
      <c r="AB74" s="1028"/>
      <c r="AC74" s="1028"/>
      <c r="AD74" s="1028"/>
      <c r="AE74" s="1028"/>
      <c r="AF74" s="1028">
        <v>5043</v>
      </c>
      <c r="AG74" s="1028"/>
      <c r="AH74" s="1028"/>
      <c r="AI74" s="1028"/>
      <c r="AJ74" s="1028"/>
      <c r="AK74" s="1028" t="s">
        <v>600</v>
      </c>
      <c r="AL74" s="1028"/>
      <c r="AM74" s="1028"/>
      <c r="AN74" s="1028"/>
      <c r="AO74" s="1028"/>
      <c r="AP74" s="1028">
        <v>1096</v>
      </c>
      <c r="AQ74" s="1028"/>
      <c r="AR74" s="1028"/>
      <c r="AS74" s="1028"/>
      <c r="AT74" s="1028"/>
      <c r="AU74" s="1028" t="s">
        <v>602</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594</v>
      </c>
      <c r="C75" s="1032"/>
      <c r="D75" s="1032"/>
      <c r="E75" s="1032"/>
      <c r="F75" s="1032"/>
      <c r="G75" s="1032"/>
      <c r="H75" s="1032"/>
      <c r="I75" s="1032"/>
      <c r="J75" s="1032"/>
      <c r="K75" s="1032"/>
      <c r="L75" s="1032"/>
      <c r="M75" s="1032"/>
      <c r="N75" s="1032"/>
      <c r="O75" s="1032"/>
      <c r="P75" s="1033"/>
      <c r="Q75" s="1035">
        <v>1258</v>
      </c>
      <c r="R75" s="1036"/>
      <c r="S75" s="1036"/>
      <c r="T75" s="1036"/>
      <c r="U75" s="1037"/>
      <c r="V75" s="1038">
        <v>1201</v>
      </c>
      <c r="W75" s="1036"/>
      <c r="X75" s="1036"/>
      <c r="Y75" s="1036"/>
      <c r="Z75" s="1037"/>
      <c r="AA75" s="1038">
        <v>58</v>
      </c>
      <c r="AB75" s="1036"/>
      <c r="AC75" s="1036"/>
      <c r="AD75" s="1036"/>
      <c r="AE75" s="1037"/>
      <c r="AF75" s="1038">
        <v>45</v>
      </c>
      <c r="AG75" s="1036"/>
      <c r="AH75" s="1036"/>
      <c r="AI75" s="1036"/>
      <c r="AJ75" s="1037"/>
      <c r="AK75" s="1038">
        <v>0</v>
      </c>
      <c r="AL75" s="1036"/>
      <c r="AM75" s="1036"/>
      <c r="AN75" s="1036"/>
      <c r="AO75" s="1037"/>
      <c r="AP75" s="1038">
        <v>14</v>
      </c>
      <c r="AQ75" s="1036"/>
      <c r="AR75" s="1036"/>
      <c r="AS75" s="1036"/>
      <c r="AT75" s="1037"/>
      <c r="AU75" s="1038">
        <v>5</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595</v>
      </c>
      <c r="C76" s="1032"/>
      <c r="D76" s="1032"/>
      <c r="E76" s="1032"/>
      <c r="F76" s="1032"/>
      <c r="G76" s="1032"/>
      <c r="H76" s="1032"/>
      <c r="I76" s="1032"/>
      <c r="J76" s="1032"/>
      <c r="K76" s="1032"/>
      <c r="L76" s="1032"/>
      <c r="M76" s="1032"/>
      <c r="N76" s="1032"/>
      <c r="O76" s="1032"/>
      <c r="P76" s="1033"/>
      <c r="Q76" s="1035">
        <v>2548</v>
      </c>
      <c r="R76" s="1036"/>
      <c r="S76" s="1036"/>
      <c r="T76" s="1036"/>
      <c r="U76" s="1037"/>
      <c r="V76" s="1038">
        <v>2213</v>
      </c>
      <c r="W76" s="1036"/>
      <c r="X76" s="1036"/>
      <c r="Y76" s="1036"/>
      <c r="Z76" s="1037"/>
      <c r="AA76" s="1038">
        <v>335</v>
      </c>
      <c r="AB76" s="1036"/>
      <c r="AC76" s="1036"/>
      <c r="AD76" s="1036"/>
      <c r="AE76" s="1037"/>
      <c r="AF76" s="1038">
        <v>335</v>
      </c>
      <c r="AG76" s="1036"/>
      <c r="AH76" s="1036"/>
      <c r="AI76" s="1036"/>
      <c r="AJ76" s="1037"/>
      <c r="AK76" s="1038">
        <v>138</v>
      </c>
      <c r="AL76" s="1036"/>
      <c r="AM76" s="1036"/>
      <c r="AN76" s="1036"/>
      <c r="AO76" s="1037"/>
      <c r="AP76" s="1038" t="s">
        <v>597</v>
      </c>
      <c r="AQ76" s="1036"/>
      <c r="AR76" s="1036"/>
      <c r="AS76" s="1036"/>
      <c r="AT76" s="1037"/>
      <c r="AU76" s="1038" t="s">
        <v>597</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596</v>
      </c>
      <c r="C77" s="1032"/>
      <c r="D77" s="1032"/>
      <c r="E77" s="1032"/>
      <c r="F77" s="1032"/>
      <c r="G77" s="1032"/>
      <c r="H77" s="1032"/>
      <c r="I77" s="1032"/>
      <c r="J77" s="1032"/>
      <c r="K77" s="1032"/>
      <c r="L77" s="1032"/>
      <c r="M77" s="1032"/>
      <c r="N77" s="1032"/>
      <c r="O77" s="1032"/>
      <c r="P77" s="1033"/>
      <c r="Q77" s="1035">
        <v>659115</v>
      </c>
      <c r="R77" s="1036"/>
      <c r="S77" s="1036"/>
      <c r="T77" s="1036"/>
      <c r="U77" s="1037"/>
      <c r="V77" s="1038">
        <v>635247</v>
      </c>
      <c r="W77" s="1036"/>
      <c r="X77" s="1036"/>
      <c r="Y77" s="1036"/>
      <c r="Z77" s="1037"/>
      <c r="AA77" s="1038">
        <v>23868</v>
      </c>
      <c r="AB77" s="1036"/>
      <c r="AC77" s="1036"/>
      <c r="AD77" s="1036"/>
      <c r="AE77" s="1037"/>
      <c r="AF77" s="1038">
        <v>23868</v>
      </c>
      <c r="AG77" s="1036"/>
      <c r="AH77" s="1036"/>
      <c r="AI77" s="1036"/>
      <c r="AJ77" s="1037"/>
      <c r="AK77" s="1038">
        <v>3257</v>
      </c>
      <c r="AL77" s="1036"/>
      <c r="AM77" s="1036"/>
      <c r="AN77" s="1036"/>
      <c r="AO77" s="1037"/>
      <c r="AP77" s="1038" t="s">
        <v>597</v>
      </c>
      <c r="AQ77" s="1036"/>
      <c r="AR77" s="1036"/>
      <c r="AS77" s="1036"/>
      <c r="AT77" s="1037"/>
      <c r="AU77" s="1038" t="s">
        <v>597</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387</v>
      </c>
      <c r="B88" s="1001" t="s">
        <v>418</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35344</v>
      </c>
      <c r="AG88" s="1016"/>
      <c r="AH88" s="1016"/>
      <c r="AI88" s="1016"/>
      <c r="AJ88" s="1016"/>
      <c r="AK88" s="1020"/>
      <c r="AL88" s="1020"/>
      <c r="AM88" s="1020"/>
      <c r="AN88" s="1020"/>
      <c r="AO88" s="1020"/>
      <c r="AP88" s="1016">
        <v>7943</v>
      </c>
      <c r="AQ88" s="1016"/>
      <c r="AR88" s="1016"/>
      <c r="AS88" s="1016"/>
      <c r="AT88" s="1016"/>
      <c r="AU88" s="1016">
        <v>619</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1001" t="s">
        <v>419</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420</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421</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424</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425</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426</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427</v>
      </c>
      <c r="AB109" s="951"/>
      <c r="AC109" s="951"/>
      <c r="AD109" s="951"/>
      <c r="AE109" s="952"/>
      <c r="AF109" s="953" t="s">
        <v>428</v>
      </c>
      <c r="AG109" s="951"/>
      <c r="AH109" s="951"/>
      <c r="AI109" s="951"/>
      <c r="AJ109" s="952"/>
      <c r="AK109" s="953" t="s">
        <v>302</v>
      </c>
      <c r="AL109" s="951"/>
      <c r="AM109" s="951"/>
      <c r="AN109" s="951"/>
      <c r="AO109" s="952"/>
      <c r="AP109" s="953" t="s">
        <v>429</v>
      </c>
      <c r="AQ109" s="951"/>
      <c r="AR109" s="951"/>
      <c r="AS109" s="951"/>
      <c r="AT109" s="982"/>
      <c r="AU109" s="950" t="s">
        <v>426</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427</v>
      </c>
      <c r="BR109" s="951"/>
      <c r="BS109" s="951"/>
      <c r="BT109" s="951"/>
      <c r="BU109" s="952"/>
      <c r="BV109" s="953" t="s">
        <v>428</v>
      </c>
      <c r="BW109" s="951"/>
      <c r="BX109" s="951"/>
      <c r="BY109" s="951"/>
      <c r="BZ109" s="952"/>
      <c r="CA109" s="953" t="s">
        <v>302</v>
      </c>
      <c r="CB109" s="951"/>
      <c r="CC109" s="951"/>
      <c r="CD109" s="951"/>
      <c r="CE109" s="952"/>
      <c r="CF109" s="989" t="s">
        <v>429</v>
      </c>
      <c r="CG109" s="989"/>
      <c r="CH109" s="989"/>
      <c r="CI109" s="989"/>
      <c r="CJ109" s="989"/>
      <c r="CK109" s="953" t="s">
        <v>430</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427</v>
      </c>
      <c r="DH109" s="951"/>
      <c r="DI109" s="951"/>
      <c r="DJ109" s="951"/>
      <c r="DK109" s="952"/>
      <c r="DL109" s="953" t="s">
        <v>428</v>
      </c>
      <c r="DM109" s="951"/>
      <c r="DN109" s="951"/>
      <c r="DO109" s="951"/>
      <c r="DP109" s="952"/>
      <c r="DQ109" s="953" t="s">
        <v>302</v>
      </c>
      <c r="DR109" s="951"/>
      <c r="DS109" s="951"/>
      <c r="DT109" s="951"/>
      <c r="DU109" s="952"/>
      <c r="DV109" s="953" t="s">
        <v>429</v>
      </c>
      <c r="DW109" s="951"/>
      <c r="DX109" s="951"/>
      <c r="DY109" s="951"/>
      <c r="DZ109" s="982"/>
    </row>
    <row r="110" spans="1:131" s="248" customFormat="1" ht="26.25" customHeight="1" x14ac:dyDescent="0.15">
      <c r="A110" s="853" t="s">
        <v>431</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1259500</v>
      </c>
      <c r="AB110" s="944"/>
      <c r="AC110" s="944"/>
      <c r="AD110" s="944"/>
      <c r="AE110" s="945"/>
      <c r="AF110" s="946">
        <v>1339134</v>
      </c>
      <c r="AG110" s="944"/>
      <c r="AH110" s="944"/>
      <c r="AI110" s="944"/>
      <c r="AJ110" s="945"/>
      <c r="AK110" s="946">
        <v>1417631</v>
      </c>
      <c r="AL110" s="944"/>
      <c r="AM110" s="944"/>
      <c r="AN110" s="944"/>
      <c r="AO110" s="945"/>
      <c r="AP110" s="947">
        <v>15.9</v>
      </c>
      <c r="AQ110" s="948"/>
      <c r="AR110" s="948"/>
      <c r="AS110" s="948"/>
      <c r="AT110" s="949"/>
      <c r="AU110" s="983" t="s">
        <v>73</v>
      </c>
      <c r="AV110" s="984"/>
      <c r="AW110" s="984"/>
      <c r="AX110" s="984"/>
      <c r="AY110" s="984"/>
      <c r="AZ110" s="909" t="s">
        <v>432</v>
      </c>
      <c r="BA110" s="854"/>
      <c r="BB110" s="854"/>
      <c r="BC110" s="854"/>
      <c r="BD110" s="854"/>
      <c r="BE110" s="854"/>
      <c r="BF110" s="854"/>
      <c r="BG110" s="854"/>
      <c r="BH110" s="854"/>
      <c r="BI110" s="854"/>
      <c r="BJ110" s="854"/>
      <c r="BK110" s="854"/>
      <c r="BL110" s="854"/>
      <c r="BM110" s="854"/>
      <c r="BN110" s="854"/>
      <c r="BO110" s="854"/>
      <c r="BP110" s="855"/>
      <c r="BQ110" s="910">
        <v>16520366</v>
      </c>
      <c r="BR110" s="891"/>
      <c r="BS110" s="891"/>
      <c r="BT110" s="891"/>
      <c r="BU110" s="891"/>
      <c r="BV110" s="891">
        <v>16603497</v>
      </c>
      <c r="BW110" s="891"/>
      <c r="BX110" s="891"/>
      <c r="BY110" s="891"/>
      <c r="BZ110" s="891"/>
      <c r="CA110" s="891">
        <v>16189443</v>
      </c>
      <c r="CB110" s="891"/>
      <c r="CC110" s="891"/>
      <c r="CD110" s="891"/>
      <c r="CE110" s="891"/>
      <c r="CF110" s="915">
        <v>181.2</v>
      </c>
      <c r="CG110" s="916"/>
      <c r="CH110" s="916"/>
      <c r="CI110" s="916"/>
      <c r="CJ110" s="916"/>
      <c r="CK110" s="979" t="s">
        <v>433</v>
      </c>
      <c r="CL110" s="865"/>
      <c r="CM110" s="940" t="s">
        <v>434</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435</v>
      </c>
      <c r="DH110" s="891"/>
      <c r="DI110" s="891"/>
      <c r="DJ110" s="891"/>
      <c r="DK110" s="891"/>
      <c r="DL110" s="891" t="s">
        <v>436</v>
      </c>
      <c r="DM110" s="891"/>
      <c r="DN110" s="891"/>
      <c r="DO110" s="891"/>
      <c r="DP110" s="891"/>
      <c r="DQ110" s="891" t="s">
        <v>436</v>
      </c>
      <c r="DR110" s="891"/>
      <c r="DS110" s="891"/>
      <c r="DT110" s="891"/>
      <c r="DU110" s="891"/>
      <c r="DV110" s="892" t="s">
        <v>435</v>
      </c>
      <c r="DW110" s="892"/>
      <c r="DX110" s="892"/>
      <c r="DY110" s="892"/>
      <c r="DZ110" s="893"/>
    </row>
    <row r="111" spans="1:131" s="248" customFormat="1" ht="26.25" customHeight="1" x14ac:dyDescent="0.15">
      <c r="A111" s="820" t="s">
        <v>437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436</v>
      </c>
      <c r="AB111" s="972"/>
      <c r="AC111" s="972"/>
      <c r="AD111" s="972"/>
      <c r="AE111" s="973"/>
      <c r="AF111" s="974" t="s">
        <v>127</v>
      </c>
      <c r="AG111" s="972"/>
      <c r="AH111" s="972"/>
      <c r="AI111" s="972"/>
      <c r="AJ111" s="973"/>
      <c r="AK111" s="974" t="s">
        <v>436</v>
      </c>
      <c r="AL111" s="972"/>
      <c r="AM111" s="972"/>
      <c r="AN111" s="972"/>
      <c r="AO111" s="973"/>
      <c r="AP111" s="975" t="s">
        <v>436</v>
      </c>
      <c r="AQ111" s="976"/>
      <c r="AR111" s="976"/>
      <c r="AS111" s="976"/>
      <c r="AT111" s="977"/>
      <c r="AU111" s="985"/>
      <c r="AV111" s="986"/>
      <c r="AW111" s="986"/>
      <c r="AX111" s="986"/>
      <c r="AY111" s="986"/>
      <c r="AZ111" s="861" t="s">
        <v>438</v>
      </c>
      <c r="BA111" s="796"/>
      <c r="BB111" s="796"/>
      <c r="BC111" s="796"/>
      <c r="BD111" s="796"/>
      <c r="BE111" s="796"/>
      <c r="BF111" s="796"/>
      <c r="BG111" s="796"/>
      <c r="BH111" s="796"/>
      <c r="BI111" s="796"/>
      <c r="BJ111" s="796"/>
      <c r="BK111" s="796"/>
      <c r="BL111" s="796"/>
      <c r="BM111" s="796"/>
      <c r="BN111" s="796"/>
      <c r="BO111" s="796"/>
      <c r="BP111" s="797"/>
      <c r="BQ111" s="862" t="s">
        <v>436</v>
      </c>
      <c r="BR111" s="863"/>
      <c r="BS111" s="863"/>
      <c r="BT111" s="863"/>
      <c r="BU111" s="863"/>
      <c r="BV111" s="863" t="s">
        <v>439</v>
      </c>
      <c r="BW111" s="863"/>
      <c r="BX111" s="863"/>
      <c r="BY111" s="863"/>
      <c r="BZ111" s="863"/>
      <c r="CA111" s="863" t="s">
        <v>436</v>
      </c>
      <c r="CB111" s="863"/>
      <c r="CC111" s="863"/>
      <c r="CD111" s="863"/>
      <c r="CE111" s="863"/>
      <c r="CF111" s="924" t="s">
        <v>436</v>
      </c>
      <c r="CG111" s="925"/>
      <c r="CH111" s="925"/>
      <c r="CI111" s="925"/>
      <c r="CJ111" s="925"/>
      <c r="CK111" s="980"/>
      <c r="CL111" s="867"/>
      <c r="CM111" s="870" t="s">
        <v>440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436</v>
      </c>
      <c r="DH111" s="863"/>
      <c r="DI111" s="863"/>
      <c r="DJ111" s="863"/>
      <c r="DK111" s="863"/>
      <c r="DL111" s="863" t="s">
        <v>435</v>
      </c>
      <c r="DM111" s="863"/>
      <c r="DN111" s="863"/>
      <c r="DO111" s="863"/>
      <c r="DP111" s="863"/>
      <c r="DQ111" s="863" t="s">
        <v>436</v>
      </c>
      <c r="DR111" s="863"/>
      <c r="DS111" s="863"/>
      <c r="DT111" s="863"/>
      <c r="DU111" s="863"/>
      <c r="DV111" s="840" t="s">
        <v>436</v>
      </c>
      <c r="DW111" s="840"/>
      <c r="DX111" s="840"/>
      <c r="DY111" s="840"/>
      <c r="DZ111" s="841"/>
    </row>
    <row r="112" spans="1:131" s="248" customFormat="1" ht="26.25" customHeight="1" x14ac:dyDescent="0.15">
      <c r="A112" s="965" t="s">
        <v>441</v>
      </c>
      <c r="B112" s="966"/>
      <c r="C112" s="796" t="s">
        <v>442</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436</v>
      </c>
      <c r="AB112" s="826"/>
      <c r="AC112" s="826"/>
      <c r="AD112" s="826"/>
      <c r="AE112" s="827"/>
      <c r="AF112" s="828" t="s">
        <v>127</v>
      </c>
      <c r="AG112" s="826"/>
      <c r="AH112" s="826"/>
      <c r="AI112" s="826"/>
      <c r="AJ112" s="827"/>
      <c r="AK112" s="828" t="s">
        <v>436</v>
      </c>
      <c r="AL112" s="826"/>
      <c r="AM112" s="826"/>
      <c r="AN112" s="826"/>
      <c r="AO112" s="827"/>
      <c r="AP112" s="873" t="s">
        <v>436</v>
      </c>
      <c r="AQ112" s="874"/>
      <c r="AR112" s="874"/>
      <c r="AS112" s="874"/>
      <c r="AT112" s="875"/>
      <c r="AU112" s="985"/>
      <c r="AV112" s="986"/>
      <c r="AW112" s="986"/>
      <c r="AX112" s="986"/>
      <c r="AY112" s="986"/>
      <c r="AZ112" s="861" t="s">
        <v>443</v>
      </c>
      <c r="BA112" s="796"/>
      <c r="BB112" s="796"/>
      <c r="BC112" s="796"/>
      <c r="BD112" s="796"/>
      <c r="BE112" s="796"/>
      <c r="BF112" s="796"/>
      <c r="BG112" s="796"/>
      <c r="BH112" s="796"/>
      <c r="BI112" s="796"/>
      <c r="BJ112" s="796"/>
      <c r="BK112" s="796"/>
      <c r="BL112" s="796"/>
      <c r="BM112" s="796"/>
      <c r="BN112" s="796"/>
      <c r="BO112" s="796"/>
      <c r="BP112" s="797"/>
      <c r="BQ112" s="862">
        <v>6146353</v>
      </c>
      <c r="BR112" s="863"/>
      <c r="BS112" s="863"/>
      <c r="BT112" s="863"/>
      <c r="BU112" s="863"/>
      <c r="BV112" s="863">
        <v>5692736</v>
      </c>
      <c r="BW112" s="863"/>
      <c r="BX112" s="863"/>
      <c r="BY112" s="863"/>
      <c r="BZ112" s="863"/>
      <c r="CA112" s="863">
        <v>5235998</v>
      </c>
      <c r="CB112" s="863"/>
      <c r="CC112" s="863"/>
      <c r="CD112" s="863"/>
      <c r="CE112" s="863"/>
      <c r="CF112" s="924">
        <v>58.6</v>
      </c>
      <c r="CG112" s="925"/>
      <c r="CH112" s="925"/>
      <c r="CI112" s="925"/>
      <c r="CJ112" s="925"/>
      <c r="CK112" s="980"/>
      <c r="CL112" s="867"/>
      <c r="CM112" s="870" t="s">
        <v>444</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436</v>
      </c>
      <c r="DH112" s="863"/>
      <c r="DI112" s="863"/>
      <c r="DJ112" s="863"/>
      <c r="DK112" s="863"/>
      <c r="DL112" s="863" t="s">
        <v>436</v>
      </c>
      <c r="DM112" s="863"/>
      <c r="DN112" s="863"/>
      <c r="DO112" s="863"/>
      <c r="DP112" s="863"/>
      <c r="DQ112" s="863" t="s">
        <v>127</v>
      </c>
      <c r="DR112" s="863"/>
      <c r="DS112" s="863"/>
      <c r="DT112" s="863"/>
      <c r="DU112" s="863"/>
      <c r="DV112" s="840" t="s">
        <v>436</v>
      </c>
      <c r="DW112" s="840"/>
      <c r="DX112" s="840"/>
      <c r="DY112" s="840"/>
      <c r="DZ112" s="841"/>
    </row>
    <row r="113" spans="1:130" s="248" customFormat="1" ht="26.25" customHeight="1" x14ac:dyDescent="0.15">
      <c r="A113" s="967"/>
      <c r="B113" s="968"/>
      <c r="C113" s="796" t="s">
        <v>445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561505</v>
      </c>
      <c r="AB113" s="972"/>
      <c r="AC113" s="972"/>
      <c r="AD113" s="972"/>
      <c r="AE113" s="973"/>
      <c r="AF113" s="974">
        <v>531160</v>
      </c>
      <c r="AG113" s="972"/>
      <c r="AH113" s="972"/>
      <c r="AI113" s="972"/>
      <c r="AJ113" s="973"/>
      <c r="AK113" s="974">
        <v>465448</v>
      </c>
      <c r="AL113" s="972"/>
      <c r="AM113" s="972"/>
      <c r="AN113" s="972"/>
      <c r="AO113" s="973"/>
      <c r="AP113" s="975">
        <v>5.2</v>
      </c>
      <c r="AQ113" s="976"/>
      <c r="AR113" s="976"/>
      <c r="AS113" s="976"/>
      <c r="AT113" s="977"/>
      <c r="AU113" s="985"/>
      <c r="AV113" s="986"/>
      <c r="AW113" s="986"/>
      <c r="AX113" s="986"/>
      <c r="AY113" s="986"/>
      <c r="AZ113" s="861" t="s">
        <v>446</v>
      </c>
      <c r="BA113" s="796"/>
      <c r="BB113" s="796"/>
      <c r="BC113" s="796"/>
      <c r="BD113" s="796"/>
      <c r="BE113" s="796"/>
      <c r="BF113" s="796"/>
      <c r="BG113" s="796"/>
      <c r="BH113" s="796"/>
      <c r="BI113" s="796"/>
      <c r="BJ113" s="796"/>
      <c r="BK113" s="796"/>
      <c r="BL113" s="796"/>
      <c r="BM113" s="796"/>
      <c r="BN113" s="796"/>
      <c r="BO113" s="796"/>
      <c r="BP113" s="797"/>
      <c r="BQ113" s="862">
        <v>515418</v>
      </c>
      <c r="BR113" s="863"/>
      <c r="BS113" s="863"/>
      <c r="BT113" s="863"/>
      <c r="BU113" s="863"/>
      <c r="BV113" s="863">
        <v>673604</v>
      </c>
      <c r="BW113" s="863"/>
      <c r="BX113" s="863"/>
      <c r="BY113" s="863"/>
      <c r="BZ113" s="863"/>
      <c r="CA113" s="863">
        <v>619296</v>
      </c>
      <c r="CB113" s="863"/>
      <c r="CC113" s="863"/>
      <c r="CD113" s="863"/>
      <c r="CE113" s="863"/>
      <c r="CF113" s="924">
        <v>6.9</v>
      </c>
      <c r="CG113" s="925"/>
      <c r="CH113" s="925"/>
      <c r="CI113" s="925"/>
      <c r="CJ113" s="925"/>
      <c r="CK113" s="980"/>
      <c r="CL113" s="867"/>
      <c r="CM113" s="870" t="s">
        <v>447</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436</v>
      </c>
      <c r="DH113" s="826"/>
      <c r="DI113" s="826"/>
      <c r="DJ113" s="826"/>
      <c r="DK113" s="827"/>
      <c r="DL113" s="828" t="s">
        <v>436</v>
      </c>
      <c r="DM113" s="826"/>
      <c r="DN113" s="826"/>
      <c r="DO113" s="826"/>
      <c r="DP113" s="827"/>
      <c r="DQ113" s="828" t="s">
        <v>436</v>
      </c>
      <c r="DR113" s="826"/>
      <c r="DS113" s="826"/>
      <c r="DT113" s="826"/>
      <c r="DU113" s="827"/>
      <c r="DV113" s="873" t="s">
        <v>439</v>
      </c>
      <c r="DW113" s="874"/>
      <c r="DX113" s="874"/>
      <c r="DY113" s="874"/>
      <c r="DZ113" s="875"/>
    </row>
    <row r="114" spans="1:130" s="248" customFormat="1" ht="26.25" customHeight="1" x14ac:dyDescent="0.15">
      <c r="A114" s="967"/>
      <c r="B114" s="968"/>
      <c r="C114" s="796" t="s">
        <v>448</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54707</v>
      </c>
      <c r="AB114" s="826"/>
      <c r="AC114" s="826"/>
      <c r="AD114" s="826"/>
      <c r="AE114" s="827"/>
      <c r="AF114" s="828">
        <v>65609</v>
      </c>
      <c r="AG114" s="826"/>
      <c r="AH114" s="826"/>
      <c r="AI114" s="826"/>
      <c r="AJ114" s="827"/>
      <c r="AK114" s="828">
        <v>83131</v>
      </c>
      <c r="AL114" s="826"/>
      <c r="AM114" s="826"/>
      <c r="AN114" s="826"/>
      <c r="AO114" s="827"/>
      <c r="AP114" s="873">
        <v>0.9</v>
      </c>
      <c r="AQ114" s="874"/>
      <c r="AR114" s="874"/>
      <c r="AS114" s="874"/>
      <c r="AT114" s="875"/>
      <c r="AU114" s="985"/>
      <c r="AV114" s="986"/>
      <c r="AW114" s="986"/>
      <c r="AX114" s="986"/>
      <c r="AY114" s="986"/>
      <c r="AZ114" s="861" t="s">
        <v>449</v>
      </c>
      <c r="BA114" s="796"/>
      <c r="BB114" s="796"/>
      <c r="BC114" s="796"/>
      <c r="BD114" s="796"/>
      <c r="BE114" s="796"/>
      <c r="BF114" s="796"/>
      <c r="BG114" s="796"/>
      <c r="BH114" s="796"/>
      <c r="BI114" s="796"/>
      <c r="BJ114" s="796"/>
      <c r="BK114" s="796"/>
      <c r="BL114" s="796"/>
      <c r="BM114" s="796"/>
      <c r="BN114" s="796"/>
      <c r="BO114" s="796"/>
      <c r="BP114" s="797"/>
      <c r="BQ114" s="862">
        <v>2423999</v>
      </c>
      <c r="BR114" s="863"/>
      <c r="BS114" s="863"/>
      <c r="BT114" s="863"/>
      <c r="BU114" s="863"/>
      <c r="BV114" s="863">
        <v>2427524</v>
      </c>
      <c r="BW114" s="863"/>
      <c r="BX114" s="863"/>
      <c r="BY114" s="863"/>
      <c r="BZ114" s="863"/>
      <c r="CA114" s="863">
        <v>2523169</v>
      </c>
      <c r="CB114" s="863"/>
      <c r="CC114" s="863"/>
      <c r="CD114" s="863"/>
      <c r="CE114" s="863"/>
      <c r="CF114" s="924">
        <v>28.2</v>
      </c>
      <c r="CG114" s="925"/>
      <c r="CH114" s="925"/>
      <c r="CI114" s="925"/>
      <c r="CJ114" s="925"/>
      <c r="CK114" s="980"/>
      <c r="CL114" s="867"/>
      <c r="CM114" s="870" t="s">
        <v>450</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436</v>
      </c>
      <c r="DH114" s="826"/>
      <c r="DI114" s="826"/>
      <c r="DJ114" s="826"/>
      <c r="DK114" s="827"/>
      <c r="DL114" s="828" t="s">
        <v>435</v>
      </c>
      <c r="DM114" s="826"/>
      <c r="DN114" s="826"/>
      <c r="DO114" s="826"/>
      <c r="DP114" s="827"/>
      <c r="DQ114" s="828" t="s">
        <v>436</v>
      </c>
      <c r="DR114" s="826"/>
      <c r="DS114" s="826"/>
      <c r="DT114" s="826"/>
      <c r="DU114" s="827"/>
      <c r="DV114" s="873" t="s">
        <v>436</v>
      </c>
      <c r="DW114" s="874"/>
      <c r="DX114" s="874"/>
      <c r="DY114" s="874"/>
      <c r="DZ114" s="875"/>
    </row>
    <row r="115" spans="1:130" s="248" customFormat="1" ht="26.25" customHeight="1" x14ac:dyDescent="0.15">
      <c r="A115" s="967"/>
      <c r="B115" s="968"/>
      <c r="C115" s="796" t="s">
        <v>451</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6439</v>
      </c>
      <c r="AB115" s="972"/>
      <c r="AC115" s="972"/>
      <c r="AD115" s="972"/>
      <c r="AE115" s="973"/>
      <c r="AF115" s="974">
        <v>5648</v>
      </c>
      <c r="AG115" s="972"/>
      <c r="AH115" s="972"/>
      <c r="AI115" s="972"/>
      <c r="AJ115" s="973"/>
      <c r="AK115" s="974">
        <v>4163</v>
      </c>
      <c r="AL115" s="972"/>
      <c r="AM115" s="972"/>
      <c r="AN115" s="972"/>
      <c r="AO115" s="973"/>
      <c r="AP115" s="975">
        <v>0</v>
      </c>
      <c r="AQ115" s="976"/>
      <c r="AR115" s="976"/>
      <c r="AS115" s="976"/>
      <c r="AT115" s="977"/>
      <c r="AU115" s="985"/>
      <c r="AV115" s="986"/>
      <c r="AW115" s="986"/>
      <c r="AX115" s="986"/>
      <c r="AY115" s="986"/>
      <c r="AZ115" s="861" t="s">
        <v>452</v>
      </c>
      <c r="BA115" s="796"/>
      <c r="BB115" s="796"/>
      <c r="BC115" s="796"/>
      <c r="BD115" s="796"/>
      <c r="BE115" s="796"/>
      <c r="BF115" s="796"/>
      <c r="BG115" s="796"/>
      <c r="BH115" s="796"/>
      <c r="BI115" s="796"/>
      <c r="BJ115" s="796"/>
      <c r="BK115" s="796"/>
      <c r="BL115" s="796"/>
      <c r="BM115" s="796"/>
      <c r="BN115" s="796"/>
      <c r="BO115" s="796"/>
      <c r="BP115" s="797"/>
      <c r="BQ115" s="862" t="s">
        <v>436</v>
      </c>
      <c r="BR115" s="863"/>
      <c r="BS115" s="863"/>
      <c r="BT115" s="863"/>
      <c r="BU115" s="863"/>
      <c r="BV115" s="863" t="s">
        <v>127</v>
      </c>
      <c r="BW115" s="863"/>
      <c r="BX115" s="863"/>
      <c r="BY115" s="863"/>
      <c r="BZ115" s="863"/>
      <c r="CA115" s="863" t="s">
        <v>436</v>
      </c>
      <c r="CB115" s="863"/>
      <c r="CC115" s="863"/>
      <c r="CD115" s="863"/>
      <c r="CE115" s="863"/>
      <c r="CF115" s="924" t="s">
        <v>436</v>
      </c>
      <c r="CG115" s="925"/>
      <c r="CH115" s="925"/>
      <c r="CI115" s="925"/>
      <c r="CJ115" s="925"/>
      <c r="CK115" s="980"/>
      <c r="CL115" s="867"/>
      <c r="CM115" s="861" t="s">
        <v>453</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436</v>
      </c>
      <c r="DH115" s="826"/>
      <c r="DI115" s="826"/>
      <c r="DJ115" s="826"/>
      <c r="DK115" s="827"/>
      <c r="DL115" s="828" t="s">
        <v>436</v>
      </c>
      <c r="DM115" s="826"/>
      <c r="DN115" s="826"/>
      <c r="DO115" s="826"/>
      <c r="DP115" s="827"/>
      <c r="DQ115" s="828" t="s">
        <v>436</v>
      </c>
      <c r="DR115" s="826"/>
      <c r="DS115" s="826"/>
      <c r="DT115" s="826"/>
      <c r="DU115" s="827"/>
      <c r="DV115" s="873" t="s">
        <v>436</v>
      </c>
      <c r="DW115" s="874"/>
      <c r="DX115" s="874"/>
      <c r="DY115" s="874"/>
      <c r="DZ115" s="875"/>
    </row>
    <row r="116" spans="1:130" s="248" customFormat="1" ht="26.25" customHeight="1" x14ac:dyDescent="0.15">
      <c r="A116" s="969"/>
      <c r="B116" s="970"/>
      <c r="C116" s="929" t="s">
        <v>454</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435</v>
      </c>
      <c r="AB116" s="826"/>
      <c r="AC116" s="826"/>
      <c r="AD116" s="826"/>
      <c r="AE116" s="827"/>
      <c r="AF116" s="828" t="s">
        <v>436</v>
      </c>
      <c r="AG116" s="826"/>
      <c r="AH116" s="826"/>
      <c r="AI116" s="826"/>
      <c r="AJ116" s="827"/>
      <c r="AK116" s="828" t="s">
        <v>436</v>
      </c>
      <c r="AL116" s="826"/>
      <c r="AM116" s="826"/>
      <c r="AN116" s="826"/>
      <c r="AO116" s="827"/>
      <c r="AP116" s="873" t="s">
        <v>436</v>
      </c>
      <c r="AQ116" s="874"/>
      <c r="AR116" s="874"/>
      <c r="AS116" s="874"/>
      <c r="AT116" s="875"/>
      <c r="AU116" s="985"/>
      <c r="AV116" s="986"/>
      <c r="AW116" s="986"/>
      <c r="AX116" s="986"/>
      <c r="AY116" s="986"/>
      <c r="AZ116" s="912" t="s">
        <v>455</v>
      </c>
      <c r="BA116" s="913"/>
      <c r="BB116" s="913"/>
      <c r="BC116" s="913"/>
      <c r="BD116" s="913"/>
      <c r="BE116" s="913"/>
      <c r="BF116" s="913"/>
      <c r="BG116" s="913"/>
      <c r="BH116" s="913"/>
      <c r="BI116" s="913"/>
      <c r="BJ116" s="913"/>
      <c r="BK116" s="913"/>
      <c r="BL116" s="913"/>
      <c r="BM116" s="913"/>
      <c r="BN116" s="913"/>
      <c r="BO116" s="913"/>
      <c r="BP116" s="914"/>
      <c r="BQ116" s="862" t="s">
        <v>436</v>
      </c>
      <c r="BR116" s="863"/>
      <c r="BS116" s="863"/>
      <c r="BT116" s="863"/>
      <c r="BU116" s="863"/>
      <c r="BV116" s="863" t="s">
        <v>439</v>
      </c>
      <c r="BW116" s="863"/>
      <c r="BX116" s="863"/>
      <c r="BY116" s="863"/>
      <c r="BZ116" s="863"/>
      <c r="CA116" s="863" t="s">
        <v>436</v>
      </c>
      <c r="CB116" s="863"/>
      <c r="CC116" s="863"/>
      <c r="CD116" s="863"/>
      <c r="CE116" s="863"/>
      <c r="CF116" s="924" t="s">
        <v>436</v>
      </c>
      <c r="CG116" s="925"/>
      <c r="CH116" s="925"/>
      <c r="CI116" s="925"/>
      <c r="CJ116" s="925"/>
      <c r="CK116" s="980"/>
      <c r="CL116" s="867"/>
      <c r="CM116" s="870" t="s">
        <v>456</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436</v>
      </c>
      <c r="DH116" s="826"/>
      <c r="DI116" s="826"/>
      <c r="DJ116" s="826"/>
      <c r="DK116" s="827"/>
      <c r="DL116" s="828" t="s">
        <v>436</v>
      </c>
      <c r="DM116" s="826"/>
      <c r="DN116" s="826"/>
      <c r="DO116" s="826"/>
      <c r="DP116" s="827"/>
      <c r="DQ116" s="828" t="s">
        <v>436</v>
      </c>
      <c r="DR116" s="826"/>
      <c r="DS116" s="826"/>
      <c r="DT116" s="826"/>
      <c r="DU116" s="827"/>
      <c r="DV116" s="873" t="s">
        <v>435</v>
      </c>
      <c r="DW116" s="874"/>
      <c r="DX116" s="874"/>
      <c r="DY116" s="874"/>
      <c r="DZ116" s="875"/>
    </row>
    <row r="117" spans="1:130" s="248" customFormat="1" ht="26.25" customHeight="1" x14ac:dyDescent="0.15">
      <c r="A117" s="950" t="s">
        <v>183</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457</v>
      </c>
      <c r="Z117" s="952"/>
      <c r="AA117" s="957">
        <v>1882151</v>
      </c>
      <c r="AB117" s="958"/>
      <c r="AC117" s="958"/>
      <c r="AD117" s="958"/>
      <c r="AE117" s="959"/>
      <c r="AF117" s="960">
        <v>1941551</v>
      </c>
      <c r="AG117" s="958"/>
      <c r="AH117" s="958"/>
      <c r="AI117" s="958"/>
      <c r="AJ117" s="959"/>
      <c r="AK117" s="960">
        <v>1970373</v>
      </c>
      <c r="AL117" s="958"/>
      <c r="AM117" s="958"/>
      <c r="AN117" s="958"/>
      <c r="AO117" s="959"/>
      <c r="AP117" s="961"/>
      <c r="AQ117" s="962"/>
      <c r="AR117" s="962"/>
      <c r="AS117" s="962"/>
      <c r="AT117" s="963"/>
      <c r="AU117" s="985"/>
      <c r="AV117" s="986"/>
      <c r="AW117" s="986"/>
      <c r="AX117" s="986"/>
      <c r="AY117" s="986"/>
      <c r="AZ117" s="912" t="s">
        <v>458</v>
      </c>
      <c r="BA117" s="913"/>
      <c r="BB117" s="913"/>
      <c r="BC117" s="913"/>
      <c r="BD117" s="913"/>
      <c r="BE117" s="913"/>
      <c r="BF117" s="913"/>
      <c r="BG117" s="913"/>
      <c r="BH117" s="913"/>
      <c r="BI117" s="913"/>
      <c r="BJ117" s="913"/>
      <c r="BK117" s="913"/>
      <c r="BL117" s="913"/>
      <c r="BM117" s="913"/>
      <c r="BN117" s="913"/>
      <c r="BO117" s="913"/>
      <c r="BP117" s="914"/>
      <c r="BQ117" s="862" t="s">
        <v>127</v>
      </c>
      <c r="BR117" s="863"/>
      <c r="BS117" s="863"/>
      <c r="BT117" s="863"/>
      <c r="BU117" s="863"/>
      <c r="BV117" s="863" t="s">
        <v>436</v>
      </c>
      <c r="BW117" s="863"/>
      <c r="BX117" s="863"/>
      <c r="BY117" s="863"/>
      <c r="BZ117" s="863"/>
      <c r="CA117" s="863" t="s">
        <v>436</v>
      </c>
      <c r="CB117" s="863"/>
      <c r="CC117" s="863"/>
      <c r="CD117" s="863"/>
      <c r="CE117" s="863"/>
      <c r="CF117" s="924" t="s">
        <v>127</v>
      </c>
      <c r="CG117" s="925"/>
      <c r="CH117" s="925"/>
      <c r="CI117" s="925"/>
      <c r="CJ117" s="925"/>
      <c r="CK117" s="980"/>
      <c r="CL117" s="867"/>
      <c r="CM117" s="870" t="s">
        <v>459</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127</v>
      </c>
      <c r="DH117" s="826"/>
      <c r="DI117" s="826"/>
      <c r="DJ117" s="826"/>
      <c r="DK117" s="827"/>
      <c r="DL117" s="828" t="s">
        <v>436</v>
      </c>
      <c r="DM117" s="826"/>
      <c r="DN117" s="826"/>
      <c r="DO117" s="826"/>
      <c r="DP117" s="827"/>
      <c r="DQ117" s="828" t="s">
        <v>436</v>
      </c>
      <c r="DR117" s="826"/>
      <c r="DS117" s="826"/>
      <c r="DT117" s="826"/>
      <c r="DU117" s="827"/>
      <c r="DV117" s="873" t="s">
        <v>435</v>
      </c>
      <c r="DW117" s="874"/>
      <c r="DX117" s="874"/>
      <c r="DY117" s="874"/>
      <c r="DZ117" s="875"/>
    </row>
    <row r="118" spans="1:130" s="248" customFormat="1" ht="26.25" customHeight="1" x14ac:dyDescent="0.15">
      <c r="A118" s="950" t="s">
        <v>430</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427</v>
      </c>
      <c r="AB118" s="951"/>
      <c r="AC118" s="951"/>
      <c r="AD118" s="951"/>
      <c r="AE118" s="952"/>
      <c r="AF118" s="953" t="s">
        <v>428</v>
      </c>
      <c r="AG118" s="951"/>
      <c r="AH118" s="951"/>
      <c r="AI118" s="951"/>
      <c r="AJ118" s="952"/>
      <c r="AK118" s="953" t="s">
        <v>302</v>
      </c>
      <c r="AL118" s="951"/>
      <c r="AM118" s="951"/>
      <c r="AN118" s="951"/>
      <c r="AO118" s="952"/>
      <c r="AP118" s="954" t="s">
        <v>429</v>
      </c>
      <c r="AQ118" s="955"/>
      <c r="AR118" s="955"/>
      <c r="AS118" s="955"/>
      <c r="AT118" s="956"/>
      <c r="AU118" s="985"/>
      <c r="AV118" s="986"/>
      <c r="AW118" s="986"/>
      <c r="AX118" s="986"/>
      <c r="AY118" s="986"/>
      <c r="AZ118" s="928" t="s">
        <v>460</v>
      </c>
      <c r="BA118" s="929"/>
      <c r="BB118" s="929"/>
      <c r="BC118" s="929"/>
      <c r="BD118" s="929"/>
      <c r="BE118" s="929"/>
      <c r="BF118" s="929"/>
      <c r="BG118" s="929"/>
      <c r="BH118" s="929"/>
      <c r="BI118" s="929"/>
      <c r="BJ118" s="929"/>
      <c r="BK118" s="929"/>
      <c r="BL118" s="929"/>
      <c r="BM118" s="929"/>
      <c r="BN118" s="929"/>
      <c r="BO118" s="929"/>
      <c r="BP118" s="930"/>
      <c r="BQ118" s="931" t="s">
        <v>127</v>
      </c>
      <c r="BR118" s="894"/>
      <c r="BS118" s="894"/>
      <c r="BT118" s="894"/>
      <c r="BU118" s="894"/>
      <c r="BV118" s="894" t="s">
        <v>435</v>
      </c>
      <c r="BW118" s="894"/>
      <c r="BX118" s="894"/>
      <c r="BY118" s="894"/>
      <c r="BZ118" s="894"/>
      <c r="CA118" s="894" t="s">
        <v>436</v>
      </c>
      <c r="CB118" s="894"/>
      <c r="CC118" s="894"/>
      <c r="CD118" s="894"/>
      <c r="CE118" s="894"/>
      <c r="CF118" s="924" t="s">
        <v>436</v>
      </c>
      <c r="CG118" s="925"/>
      <c r="CH118" s="925"/>
      <c r="CI118" s="925"/>
      <c r="CJ118" s="925"/>
      <c r="CK118" s="980"/>
      <c r="CL118" s="867"/>
      <c r="CM118" s="870" t="s">
        <v>461</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436</v>
      </c>
      <c r="DH118" s="826"/>
      <c r="DI118" s="826"/>
      <c r="DJ118" s="826"/>
      <c r="DK118" s="827"/>
      <c r="DL118" s="828" t="s">
        <v>436</v>
      </c>
      <c r="DM118" s="826"/>
      <c r="DN118" s="826"/>
      <c r="DO118" s="826"/>
      <c r="DP118" s="827"/>
      <c r="DQ118" s="828" t="s">
        <v>436</v>
      </c>
      <c r="DR118" s="826"/>
      <c r="DS118" s="826"/>
      <c r="DT118" s="826"/>
      <c r="DU118" s="827"/>
      <c r="DV118" s="873" t="s">
        <v>436</v>
      </c>
      <c r="DW118" s="874"/>
      <c r="DX118" s="874"/>
      <c r="DY118" s="874"/>
      <c r="DZ118" s="875"/>
    </row>
    <row r="119" spans="1:130" s="248" customFormat="1" ht="26.25" customHeight="1" x14ac:dyDescent="0.15">
      <c r="A119" s="864" t="s">
        <v>433</v>
      </c>
      <c r="B119" s="865"/>
      <c r="C119" s="940" t="s">
        <v>434</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435</v>
      </c>
      <c r="AB119" s="944"/>
      <c r="AC119" s="944"/>
      <c r="AD119" s="944"/>
      <c r="AE119" s="945"/>
      <c r="AF119" s="946" t="s">
        <v>439</v>
      </c>
      <c r="AG119" s="944"/>
      <c r="AH119" s="944"/>
      <c r="AI119" s="944"/>
      <c r="AJ119" s="945"/>
      <c r="AK119" s="946" t="s">
        <v>436</v>
      </c>
      <c r="AL119" s="944"/>
      <c r="AM119" s="944"/>
      <c r="AN119" s="944"/>
      <c r="AO119" s="945"/>
      <c r="AP119" s="947" t="s">
        <v>127</v>
      </c>
      <c r="AQ119" s="948"/>
      <c r="AR119" s="948"/>
      <c r="AS119" s="948"/>
      <c r="AT119" s="949"/>
      <c r="AU119" s="987"/>
      <c r="AV119" s="988"/>
      <c r="AW119" s="988"/>
      <c r="AX119" s="988"/>
      <c r="AY119" s="988"/>
      <c r="AZ119" s="279" t="s">
        <v>183</v>
      </c>
      <c r="BA119" s="279"/>
      <c r="BB119" s="279"/>
      <c r="BC119" s="279"/>
      <c r="BD119" s="279"/>
      <c r="BE119" s="279"/>
      <c r="BF119" s="279"/>
      <c r="BG119" s="279"/>
      <c r="BH119" s="279"/>
      <c r="BI119" s="279"/>
      <c r="BJ119" s="279"/>
      <c r="BK119" s="279"/>
      <c r="BL119" s="279"/>
      <c r="BM119" s="279"/>
      <c r="BN119" s="279"/>
      <c r="BO119" s="926" t="s">
        <v>462</v>
      </c>
      <c r="BP119" s="927"/>
      <c r="BQ119" s="931">
        <v>25606136</v>
      </c>
      <c r="BR119" s="894"/>
      <c r="BS119" s="894"/>
      <c r="BT119" s="894"/>
      <c r="BU119" s="894"/>
      <c r="BV119" s="894">
        <v>25397361</v>
      </c>
      <c r="BW119" s="894"/>
      <c r="BX119" s="894"/>
      <c r="BY119" s="894"/>
      <c r="BZ119" s="894"/>
      <c r="CA119" s="894">
        <v>24567906</v>
      </c>
      <c r="CB119" s="894"/>
      <c r="CC119" s="894"/>
      <c r="CD119" s="894"/>
      <c r="CE119" s="894"/>
      <c r="CF119" s="792"/>
      <c r="CG119" s="793"/>
      <c r="CH119" s="793"/>
      <c r="CI119" s="793"/>
      <c r="CJ119" s="883"/>
      <c r="CK119" s="981"/>
      <c r="CL119" s="869"/>
      <c r="CM119" s="887" t="s">
        <v>463</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436</v>
      </c>
      <c r="DH119" s="809"/>
      <c r="DI119" s="809"/>
      <c r="DJ119" s="809"/>
      <c r="DK119" s="810"/>
      <c r="DL119" s="811" t="s">
        <v>436</v>
      </c>
      <c r="DM119" s="809"/>
      <c r="DN119" s="809"/>
      <c r="DO119" s="809"/>
      <c r="DP119" s="810"/>
      <c r="DQ119" s="811" t="s">
        <v>436</v>
      </c>
      <c r="DR119" s="809"/>
      <c r="DS119" s="809"/>
      <c r="DT119" s="809"/>
      <c r="DU119" s="810"/>
      <c r="DV119" s="897" t="s">
        <v>436</v>
      </c>
      <c r="DW119" s="898"/>
      <c r="DX119" s="898"/>
      <c r="DY119" s="898"/>
      <c r="DZ119" s="899"/>
    </row>
    <row r="120" spans="1:130" s="248" customFormat="1" ht="26.25" customHeight="1" x14ac:dyDescent="0.15">
      <c r="A120" s="866"/>
      <c r="B120" s="867"/>
      <c r="C120" s="870" t="s">
        <v>440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127</v>
      </c>
      <c r="AB120" s="826"/>
      <c r="AC120" s="826"/>
      <c r="AD120" s="826"/>
      <c r="AE120" s="827"/>
      <c r="AF120" s="828" t="s">
        <v>436</v>
      </c>
      <c r="AG120" s="826"/>
      <c r="AH120" s="826"/>
      <c r="AI120" s="826"/>
      <c r="AJ120" s="827"/>
      <c r="AK120" s="828" t="s">
        <v>127</v>
      </c>
      <c r="AL120" s="826"/>
      <c r="AM120" s="826"/>
      <c r="AN120" s="826"/>
      <c r="AO120" s="827"/>
      <c r="AP120" s="873" t="s">
        <v>436</v>
      </c>
      <c r="AQ120" s="874"/>
      <c r="AR120" s="874"/>
      <c r="AS120" s="874"/>
      <c r="AT120" s="875"/>
      <c r="AU120" s="932" t="s">
        <v>464</v>
      </c>
      <c r="AV120" s="933"/>
      <c r="AW120" s="933"/>
      <c r="AX120" s="933"/>
      <c r="AY120" s="934"/>
      <c r="AZ120" s="909" t="s">
        <v>465</v>
      </c>
      <c r="BA120" s="854"/>
      <c r="BB120" s="854"/>
      <c r="BC120" s="854"/>
      <c r="BD120" s="854"/>
      <c r="BE120" s="854"/>
      <c r="BF120" s="854"/>
      <c r="BG120" s="854"/>
      <c r="BH120" s="854"/>
      <c r="BI120" s="854"/>
      <c r="BJ120" s="854"/>
      <c r="BK120" s="854"/>
      <c r="BL120" s="854"/>
      <c r="BM120" s="854"/>
      <c r="BN120" s="854"/>
      <c r="BO120" s="854"/>
      <c r="BP120" s="855"/>
      <c r="BQ120" s="910">
        <v>4206101</v>
      </c>
      <c r="BR120" s="891"/>
      <c r="BS120" s="891"/>
      <c r="BT120" s="891"/>
      <c r="BU120" s="891"/>
      <c r="BV120" s="891">
        <v>3528706</v>
      </c>
      <c r="BW120" s="891"/>
      <c r="BX120" s="891"/>
      <c r="BY120" s="891"/>
      <c r="BZ120" s="891"/>
      <c r="CA120" s="891">
        <v>3429102</v>
      </c>
      <c r="CB120" s="891"/>
      <c r="CC120" s="891"/>
      <c r="CD120" s="891"/>
      <c r="CE120" s="891"/>
      <c r="CF120" s="915">
        <v>38.4</v>
      </c>
      <c r="CG120" s="916"/>
      <c r="CH120" s="916"/>
      <c r="CI120" s="916"/>
      <c r="CJ120" s="916"/>
      <c r="CK120" s="917" t="s">
        <v>466</v>
      </c>
      <c r="CL120" s="901"/>
      <c r="CM120" s="901"/>
      <c r="CN120" s="901"/>
      <c r="CO120" s="902"/>
      <c r="CP120" s="921" t="s">
        <v>467</v>
      </c>
      <c r="CQ120" s="922"/>
      <c r="CR120" s="922"/>
      <c r="CS120" s="922"/>
      <c r="CT120" s="922"/>
      <c r="CU120" s="922"/>
      <c r="CV120" s="922"/>
      <c r="CW120" s="922"/>
      <c r="CX120" s="922"/>
      <c r="CY120" s="922"/>
      <c r="CZ120" s="922"/>
      <c r="DA120" s="922"/>
      <c r="DB120" s="922"/>
      <c r="DC120" s="922"/>
      <c r="DD120" s="922"/>
      <c r="DE120" s="922"/>
      <c r="DF120" s="923"/>
      <c r="DG120" s="910">
        <v>4660850</v>
      </c>
      <c r="DH120" s="891"/>
      <c r="DI120" s="891"/>
      <c r="DJ120" s="891"/>
      <c r="DK120" s="891"/>
      <c r="DL120" s="891">
        <v>4342847</v>
      </c>
      <c r="DM120" s="891"/>
      <c r="DN120" s="891"/>
      <c r="DO120" s="891"/>
      <c r="DP120" s="891"/>
      <c r="DQ120" s="891">
        <v>4746661</v>
      </c>
      <c r="DR120" s="891"/>
      <c r="DS120" s="891"/>
      <c r="DT120" s="891"/>
      <c r="DU120" s="891"/>
      <c r="DV120" s="892">
        <v>53.1</v>
      </c>
      <c r="DW120" s="892"/>
      <c r="DX120" s="892"/>
      <c r="DY120" s="892"/>
      <c r="DZ120" s="893"/>
    </row>
    <row r="121" spans="1:130" s="248" customFormat="1" ht="26.25" customHeight="1" x14ac:dyDescent="0.15">
      <c r="A121" s="866"/>
      <c r="B121" s="867"/>
      <c r="C121" s="912" t="s">
        <v>468</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127</v>
      </c>
      <c r="AB121" s="826"/>
      <c r="AC121" s="826"/>
      <c r="AD121" s="826"/>
      <c r="AE121" s="827"/>
      <c r="AF121" s="828" t="s">
        <v>439</v>
      </c>
      <c r="AG121" s="826"/>
      <c r="AH121" s="826"/>
      <c r="AI121" s="826"/>
      <c r="AJ121" s="827"/>
      <c r="AK121" s="828" t="s">
        <v>436</v>
      </c>
      <c r="AL121" s="826"/>
      <c r="AM121" s="826"/>
      <c r="AN121" s="826"/>
      <c r="AO121" s="827"/>
      <c r="AP121" s="873" t="s">
        <v>127</v>
      </c>
      <c r="AQ121" s="874"/>
      <c r="AR121" s="874"/>
      <c r="AS121" s="874"/>
      <c r="AT121" s="875"/>
      <c r="AU121" s="935"/>
      <c r="AV121" s="936"/>
      <c r="AW121" s="936"/>
      <c r="AX121" s="936"/>
      <c r="AY121" s="937"/>
      <c r="AZ121" s="861" t="s">
        <v>469</v>
      </c>
      <c r="BA121" s="796"/>
      <c r="BB121" s="796"/>
      <c r="BC121" s="796"/>
      <c r="BD121" s="796"/>
      <c r="BE121" s="796"/>
      <c r="BF121" s="796"/>
      <c r="BG121" s="796"/>
      <c r="BH121" s="796"/>
      <c r="BI121" s="796"/>
      <c r="BJ121" s="796"/>
      <c r="BK121" s="796"/>
      <c r="BL121" s="796"/>
      <c r="BM121" s="796"/>
      <c r="BN121" s="796"/>
      <c r="BO121" s="796"/>
      <c r="BP121" s="797"/>
      <c r="BQ121" s="862" t="s">
        <v>436</v>
      </c>
      <c r="BR121" s="863"/>
      <c r="BS121" s="863"/>
      <c r="BT121" s="863"/>
      <c r="BU121" s="863"/>
      <c r="BV121" s="863" t="s">
        <v>436</v>
      </c>
      <c r="BW121" s="863"/>
      <c r="BX121" s="863"/>
      <c r="BY121" s="863"/>
      <c r="BZ121" s="863"/>
      <c r="CA121" s="863" t="s">
        <v>127</v>
      </c>
      <c r="CB121" s="863"/>
      <c r="CC121" s="863"/>
      <c r="CD121" s="863"/>
      <c r="CE121" s="863"/>
      <c r="CF121" s="924" t="s">
        <v>127</v>
      </c>
      <c r="CG121" s="925"/>
      <c r="CH121" s="925"/>
      <c r="CI121" s="925"/>
      <c r="CJ121" s="925"/>
      <c r="CK121" s="918"/>
      <c r="CL121" s="904"/>
      <c r="CM121" s="904"/>
      <c r="CN121" s="904"/>
      <c r="CO121" s="905"/>
      <c r="CP121" s="884" t="s">
        <v>470</v>
      </c>
      <c r="CQ121" s="885"/>
      <c r="CR121" s="885"/>
      <c r="CS121" s="885"/>
      <c r="CT121" s="885"/>
      <c r="CU121" s="885"/>
      <c r="CV121" s="885"/>
      <c r="CW121" s="885"/>
      <c r="CX121" s="885"/>
      <c r="CY121" s="885"/>
      <c r="CZ121" s="885"/>
      <c r="DA121" s="885"/>
      <c r="DB121" s="885"/>
      <c r="DC121" s="885"/>
      <c r="DD121" s="885"/>
      <c r="DE121" s="885"/>
      <c r="DF121" s="886"/>
      <c r="DG121" s="862">
        <v>682074</v>
      </c>
      <c r="DH121" s="863"/>
      <c r="DI121" s="863"/>
      <c r="DJ121" s="863"/>
      <c r="DK121" s="863"/>
      <c r="DL121" s="863">
        <v>596287</v>
      </c>
      <c r="DM121" s="863"/>
      <c r="DN121" s="863"/>
      <c r="DO121" s="863"/>
      <c r="DP121" s="863"/>
      <c r="DQ121" s="863">
        <v>489337</v>
      </c>
      <c r="DR121" s="863"/>
      <c r="DS121" s="863"/>
      <c r="DT121" s="863"/>
      <c r="DU121" s="863"/>
      <c r="DV121" s="840">
        <v>5.5</v>
      </c>
      <c r="DW121" s="840"/>
      <c r="DX121" s="840"/>
      <c r="DY121" s="840"/>
      <c r="DZ121" s="841"/>
    </row>
    <row r="122" spans="1:130" s="248" customFormat="1" ht="26.25" customHeight="1" x14ac:dyDescent="0.15">
      <c r="A122" s="866"/>
      <c r="B122" s="867"/>
      <c r="C122" s="870" t="s">
        <v>450</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435</v>
      </c>
      <c r="AB122" s="826"/>
      <c r="AC122" s="826"/>
      <c r="AD122" s="826"/>
      <c r="AE122" s="827"/>
      <c r="AF122" s="828" t="s">
        <v>436</v>
      </c>
      <c r="AG122" s="826"/>
      <c r="AH122" s="826"/>
      <c r="AI122" s="826"/>
      <c r="AJ122" s="827"/>
      <c r="AK122" s="828" t="s">
        <v>127</v>
      </c>
      <c r="AL122" s="826"/>
      <c r="AM122" s="826"/>
      <c r="AN122" s="826"/>
      <c r="AO122" s="827"/>
      <c r="AP122" s="873" t="s">
        <v>436</v>
      </c>
      <c r="AQ122" s="874"/>
      <c r="AR122" s="874"/>
      <c r="AS122" s="874"/>
      <c r="AT122" s="875"/>
      <c r="AU122" s="935"/>
      <c r="AV122" s="936"/>
      <c r="AW122" s="936"/>
      <c r="AX122" s="936"/>
      <c r="AY122" s="937"/>
      <c r="AZ122" s="928" t="s">
        <v>471</v>
      </c>
      <c r="BA122" s="929"/>
      <c r="BB122" s="929"/>
      <c r="BC122" s="929"/>
      <c r="BD122" s="929"/>
      <c r="BE122" s="929"/>
      <c r="BF122" s="929"/>
      <c r="BG122" s="929"/>
      <c r="BH122" s="929"/>
      <c r="BI122" s="929"/>
      <c r="BJ122" s="929"/>
      <c r="BK122" s="929"/>
      <c r="BL122" s="929"/>
      <c r="BM122" s="929"/>
      <c r="BN122" s="929"/>
      <c r="BO122" s="929"/>
      <c r="BP122" s="930"/>
      <c r="BQ122" s="931">
        <v>14642217</v>
      </c>
      <c r="BR122" s="894"/>
      <c r="BS122" s="894"/>
      <c r="BT122" s="894"/>
      <c r="BU122" s="894"/>
      <c r="BV122" s="894">
        <v>14515759</v>
      </c>
      <c r="BW122" s="894"/>
      <c r="BX122" s="894"/>
      <c r="BY122" s="894"/>
      <c r="BZ122" s="894"/>
      <c r="CA122" s="894">
        <v>14072041</v>
      </c>
      <c r="CB122" s="894"/>
      <c r="CC122" s="894"/>
      <c r="CD122" s="894"/>
      <c r="CE122" s="894"/>
      <c r="CF122" s="895">
        <v>157.5</v>
      </c>
      <c r="CG122" s="896"/>
      <c r="CH122" s="896"/>
      <c r="CI122" s="896"/>
      <c r="CJ122" s="896"/>
      <c r="CK122" s="918"/>
      <c r="CL122" s="904"/>
      <c r="CM122" s="904"/>
      <c r="CN122" s="904"/>
      <c r="CO122" s="905"/>
      <c r="CP122" s="884" t="s">
        <v>472</v>
      </c>
      <c r="CQ122" s="885"/>
      <c r="CR122" s="885"/>
      <c r="CS122" s="885"/>
      <c r="CT122" s="885"/>
      <c r="CU122" s="885"/>
      <c r="CV122" s="885"/>
      <c r="CW122" s="885"/>
      <c r="CX122" s="885"/>
      <c r="CY122" s="885"/>
      <c r="CZ122" s="885"/>
      <c r="DA122" s="885"/>
      <c r="DB122" s="885"/>
      <c r="DC122" s="885"/>
      <c r="DD122" s="885"/>
      <c r="DE122" s="885"/>
      <c r="DF122" s="886"/>
      <c r="DG122" s="862" t="s">
        <v>436</v>
      </c>
      <c r="DH122" s="863"/>
      <c r="DI122" s="863"/>
      <c r="DJ122" s="863"/>
      <c r="DK122" s="863"/>
      <c r="DL122" s="863" t="s">
        <v>436</v>
      </c>
      <c r="DM122" s="863"/>
      <c r="DN122" s="863"/>
      <c r="DO122" s="863"/>
      <c r="DP122" s="863"/>
      <c r="DQ122" s="863" t="s">
        <v>436</v>
      </c>
      <c r="DR122" s="863"/>
      <c r="DS122" s="863"/>
      <c r="DT122" s="863"/>
      <c r="DU122" s="863"/>
      <c r="DV122" s="840" t="s">
        <v>436</v>
      </c>
      <c r="DW122" s="840"/>
      <c r="DX122" s="840"/>
      <c r="DY122" s="840"/>
      <c r="DZ122" s="841"/>
    </row>
    <row r="123" spans="1:130" s="248" customFormat="1" ht="26.25" customHeight="1" x14ac:dyDescent="0.15">
      <c r="A123" s="866"/>
      <c r="B123" s="867"/>
      <c r="C123" s="870" t="s">
        <v>456</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435</v>
      </c>
      <c r="AB123" s="826"/>
      <c r="AC123" s="826"/>
      <c r="AD123" s="826"/>
      <c r="AE123" s="827"/>
      <c r="AF123" s="828" t="s">
        <v>436</v>
      </c>
      <c r="AG123" s="826"/>
      <c r="AH123" s="826"/>
      <c r="AI123" s="826"/>
      <c r="AJ123" s="827"/>
      <c r="AK123" s="828" t="s">
        <v>436</v>
      </c>
      <c r="AL123" s="826"/>
      <c r="AM123" s="826"/>
      <c r="AN123" s="826"/>
      <c r="AO123" s="827"/>
      <c r="AP123" s="873" t="s">
        <v>127</v>
      </c>
      <c r="AQ123" s="874"/>
      <c r="AR123" s="874"/>
      <c r="AS123" s="874"/>
      <c r="AT123" s="875"/>
      <c r="AU123" s="938"/>
      <c r="AV123" s="939"/>
      <c r="AW123" s="939"/>
      <c r="AX123" s="939"/>
      <c r="AY123" s="939"/>
      <c r="AZ123" s="279" t="s">
        <v>183</v>
      </c>
      <c r="BA123" s="279"/>
      <c r="BB123" s="279"/>
      <c r="BC123" s="279"/>
      <c r="BD123" s="279"/>
      <c r="BE123" s="279"/>
      <c r="BF123" s="279"/>
      <c r="BG123" s="279"/>
      <c r="BH123" s="279"/>
      <c r="BI123" s="279"/>
      <c r="BJ123" s="279"/>
      <c r="BK123" s="279"/>
      <c r="BL123" s="279"/>
      <c r="BM123" s="279"/>
      <c r="BN123" s="279"/>
      <c r="BO123" s="926" t="s">
        <v>473</v>
      </c>
      <c r="BP123" s="927"/>
      <c r="BQ123" s="881">
        <v>18848318</v>
      </c>
      <c r="BR123" s="882"/>
      <c r="BS123" s="882"/>
      <c r="BT123" s="882"/>
      <c r="BU123" s="882"/>
      <c r="BV123" s="882">
        <v>18044465</v>
      </c>
      <c r="BW123" s="882"/>
      <c r="BX123" s="882"/>
      <c r="BY123" s="882"/>
      <c r="BZ123" s="882"/>
      <c r="CA123" s="882">
        <v>17501143</v>
      </c>
      <c r="CB123" s="882"/>
      <c r="CC123" s="882"/>
      <c r="CD123" s="882"/>
      <c r="CE123" s="882"/>
      <c r="CF123" s="792"/>
      <c r="CG123" s="793"/>
      <c r="CH123" s="793"/>
      <c r="CI123" s="793"/>
      <c r="CJ123" s="883"/>
      <c r="CK123" s="918"/>
      <c r="CL123" s="904"/>
      <c r="CM123" s="904"/>
      <c r="CN123" s="904"/>
      <c r="CO123" s="905"/>
      <c r="CP123" s="884" t="s">
        <v>474</v>
      </c>
      <c r="CQ123" s="885"/>
      <c r="CR123" s="885"/>
      <c r="CS123" s="885"/>
      <c r="CT123" s="885"/>
      <c r="CU123" s="885"/>
      <c r="CV123" s="885"/>
      <c r="CW123" s="885"/>
      <c r="CX123" s="885"/>
      <c r="CY123" s="885"/>
      <c r="CZ123" s="885"/>
      <c r="DA123" s="885"/>
      <c r="DB123" s="885"/>
      <c r="DC123" s="885"/>
      <c r="DD123" s="885"/>
      <c r="DE123" s="885"/>
      <c r="DF123" s="886"/>
      <c r="DG123" s="825" t="s">
        <v>436</v>
      </c>
      <c r="DH123" s="826"/>
      <c r="DI123" s="826"/>
      <c r="DJ123" s="826"/>
      <c r="DK123" s="827"/>
      <c r="DL123" s="828" t="s">
        <v>435</v>
      </c>
      <c r="DM123" s="826"/>
      <c r="DN123" s="826"/>
      <c r="DO123" s="826"/>
      <c r="DP123" s="827"/>
      <c r="DQ123" s="828" t="s">
        <v>436</v>
      </c>
      <c r="DR123" s="826"/>
      <c r="DS123" s="826"/>
      <c r="DT123" s="826"/>
      <c r="DU123" s="827"/>
      <c r="DV123" s="873" t="s">
        <v>127</v>
      </c>
      <c r="DW123" s="874"/>
      <c r="DX123" s="874"/>
      <c r="DY123" s="874"/>
      <c r="DZ123" s="875"/>
    </row>
    <row r="124" spans="1:130" s="248" customFormat="1" ht="26.25" customHeight="1" thickBot="1" x14ac:dyDescent="0.2">
      <c r="A124" s="866"/>
      <c r="B124" s="867"/>
      <c r="C124" s="870" t="s">
        <v>459</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127</v>
      </c>
      <c r="AB124" s="826"/>
      <c r="AC124" s="826"/>
      <c r="AD124" s="826"/>
      <c r="AE124" s="827"/>
      <c r="AF124" s="828" t="s">
        <v>436</v>
      </c>
      <c r="AG124" s="826"/>
      <c r="AH124" s="826"/>
      <c r="AI124" s="826"/>
      <c r="AJ124" s="827"/>
      <c r="AK124" s="828" t="s">
        <v>127</v>
      </c>
      <c r="AL124" s="826"/>
      <c r="AM124" s="826"/>
      <c r="AN124" s="826"/>
      <c r="AO124" s="827"/>
      <c r="AP124" s="873" t="s">
        <v>436</v>
      </c>
      <c r="AQ124" s="874"/>
      <c r="AR124" s="874"/>
      <c r="AS124" s="874"/>
      <c r="AT124" s="875"/>
      <c r="AU124" s="876" t="s">
        <v>475</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79.900000000000006</v>
      </c>
      <c r="BR124" s="880"/>
      <c r="BS124" s="880"/>
      <c r="BT124" s="880"/>
      <c r="BU124" s="880"/>
      <c r="BV124" s="880">
        <v>86.1</v>
      </c>
      <c r="BW124" s="880"/>
      <c r="BX124" s="880"/>
      <c r="BY124" s="880"/>
      <c r="BZ124" s="880"/>
      <c r="CA124" s="880">
        <v>79</v>
      </c>
      <c r="CB124" s="880"/>
      <c r="CC124" s="880"/>
      <c r="CD124" s="880"/>
      <c r="CE124" s="880"/>
      <c r="CF124" s="770"/>
      <c r="CG124" s="771"/>
      <c r="CH124" s="771"/>
      <c r="CI124" s="771"/>
      <c r="CJ124" s="911"/>
      <c r="CK124" s="919"/>
      <c r="CL124" s="919"/>
      <c r="CM124" s="919"/>
      <c r="CN124" s="919"/>
      <c r="CO124" s="920"/>
      <c r="CP124" s="884" t="s">
        <v>476</v>
      </c>
      <c r="CQ124" s="885"/>
      <c r="CR124" s="885"/>
      <c r="CS124" s="885"/>
      <c r="CT124" s="885"/>
      <c r="CU124" s="885"/>
      <c r="CV124" s="885"/>
      <c r="CW124" s="885"/>
      <c r="CX124" s="885"/>
      <c r="CY124" s="885"/>
      <c r="CZ124" s="885"/>
      <c r="DA124" s="885"/>
      <c r="DB124" s="885"/>
      <c r="DC124" s="885"/>
      <c r="DD124" s="885"/>
      <c r="DE124" s="885"/>
      <c r="DF124" s="886"/>
      <c r="DG124" s="808">
        <v>803429</v>
      </c>
      <c r="DH124" s="809"/>
      <c r="DI124" s="809"/>
      <c r="DJ124" s="809"/>
      <c r="DK124" s="810"/>
      <c r="DL124" s="811">
        <v>753602</v>
      </c>
      <c r="DM124" s="809"/>
      <c r="DN124" s="809"/>
      <c r="DO124" s="809"/>
      <c r="DP124" s="810"/>
      <c r="DQ124" s="811" t="s">
        <v>436</v>
      </c>
      <c r="DR124" s="809"/>
      <c r="DS124" s="809"/>
      <c r="DT124" s="809"/>
      <c r="DU124" s="810"/>
      <c r="DV124" s="897" t="s">
        <v>436</v>
      </c>
      <c r="DW124" s="898"/>
      <c r="DX124" s="898"/>
      <c r="DY124" s="898"/>
      <c r="DZ124" s="899"/>
    </row>
    <row r="125" spans="1:130" s="248" customFormat="1" ht="26.25" customHeight="1" x14ac:dyDescent="0.15">
      <c r="A125" s="866"/>
      <c r="B125" s="867"/>
      <c r="C125" s="870" t="s">
        <v>461</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436</v>
      </c>
      <c r="AB125" s="826"/>
      <c r="AC125" s="826"/>
      <c r="AD125" s="826"/>
      <c r="AE125" s="827"/>
      <c r="AF125" s="828" t="s">
        <v>436</v>
      </c>
      <c r="AG125" s="826"/>
      <c r="AH125" s="826"/>
      <c r="AI125" s="826"/>
      <c r="AJ125" s="827"/>
      <c r="AK125" s="828" t="s">
        <v>435</v>
      </c>
      <c r="AL125" s="826"/>
      <c r="AM125" s="826"/>
      <c r="AN125" s="826"/>
      <c r="AO125" s="827"/>
      <c r="AP125" s="873" t="s">
        <v>439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477</v>
      </c>
      <c r="CL125" s="901"/>
      <c r="CM125" s="901"/>
      <c r="CN125" s="901"/>
      <c r="CO125" s="902"/>
      <c r="CP125" s="909" t="s">
        <v>478</v>
      </c>
      <c r="CQ125" s="854"/>
      <c r="CR125" s="854"/>
      <c r="CS125" s="854"/>
      <c r="CT125" s="854"/>
      <c r="CU125" s="854"/>
      <c r="CV125" s="854"/>
      <c r="CW125" s="854"/>
      <c r="CX125" s="854"/>
      <c r="CY125" s="854"/>
      <c r="CZ125" s="854"/>
      <c r="DA125" s="854"/>
      <c r="DB125" s="854"/>
      <c r="DC125" s="854"/>
      <c r="DD125" s="854"/>
      <c r="DE125" s="854"/>
      <c r="DF125" s="855"/>
      <c r="DG125" s="910" t="s">
        <v>436</v>
      </c>
      <c r="DH125" s="891"/>
      <c r="DI125" s="891"/>
      <c r="DJ125" s="891"/>
      <c r="DK125" s="891"/>
      <c r="DL125" s="891" t="s">
        <v>436</v>
      </c>
      <c r="DM125" s="891"/>
      <c r="DN125" s="891"/>
      <c r="DO125" s="891"/>
      <c r="DP125" s="891"/>
      <c r="DQ125" s="891" t="s">
        <v>436</v>
      </c>
      <c r="DR125" s="891"/>
      <c r="DS125" s="891"/>
      <c r="DT125" s="891"/>
      <c r="DU125" s="891"/>
      <c r="DV125" s="892" t="s">
        <v>439</v>
      </c>
      <c r="DW125" s="892"/>
      <c r="DX125" s="892"/>
      <c r="DY125" s="892"/>
      <c r="DZ125" s="893"/>
    </row>
    <row r="126" spans="1:130" s="248" customFormat="1" ht="26.25" customHeight="1" thickBot="1" x14ac:dyDescent="0.2">
      <c r="A126" s="866"/>
      <c r="B126" s="867"/>
      <c r="C126" s="870" t="s">
        <v>463</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436</v>
      </c>
      <c r="AB126" s="826"/>
      <c r="AC126" s="826"/>
      <c r="AD126" s="826"/>
      <c r="AE126" s="827"/>
      <c r="AF126" s="828" t="s">
        <v>436</v>
      </c>
      <c r="AG126" s="826"/>
      <c r="AH126" s="826"/>
      <c r="AI126" s="826"/>
      <c r="AJ126" s="827"/>
      <c r="AK126" s="828" t="s">
        <v>436</v>
      </c>
      <c r="AL126" s="826"/>
      <c r="AM126" s="826"/>
      <c r="AN126" s="826"/>
      <c r="AO126" s="827"/>
      <c r="AP126" s="873" t="s">
        <v>436</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479</v>
      </c>
      <c r="CQ126" s="796"/>
      <c r="CR126" s="796"/>
      <c r="CS126" s="796"/>
      <c r="CT126" s="796"/>
      <c r="CU126" s="796"/>
      <c r="CV126" s="796"/>
      <c r="CW126" s="796"/>
      <c r="CX126" s="796"/>
      <c r="CY126" s="796"/>
      <c r="CZ126" s="796"/>
      <c r="DA126" s="796"/>
      <c r="DB126" s="796"/>
      <c r="DC126" s="796"/>
      <c r="DD126" s="796"/>
      <c r="DE126" s="796"/>
      <c r="DF126" s="797"/>
      <c r="DG126" s="862" t="s">
        <v>436</v>
      </c>
      <c r="DH126" s="863"/>
      <c r="DI126" s="863"/>
      <c r="DJ126" s="863"/>
      <c r="DK126" s="863"/>
      <c r="DL126" s="863" t="s">
        <v>436</v>
      </c>
      <c r="DM126" s="863"/>
      <c r="DN126" s="863"/>
      <c r="DO126" s="863"/>
      <c r="DP126" s="863"/>
      <c r="DQ126" s="863" t="s">
        <v>436</v>
      </c>
      <c r="DR126" s="863"/>
      <c r="DS126" s="863"/>
      <c r="DT126" s="863"/>
      <c r="DU126" s="863"/>
      <c r="DV126" s="840" t="s">
        <v>436</v>
      </c>
      <c r="DW126" s="840"/>
      <c r="DX126" s="840"/>
      <c r="DY126" s="840"/>
      <c r="DZ126" s="841"/>
    </row>
    <row r="127" spans="1:130" s="248" customFormat="1" ht="26.25" customHeight="1" x14ac:dyDescent="0.15">
      <c r="A127" s="868"/>
      <c r="B127" s="869"/>
      <c r="C127" s="887" t="s">
        <v>480</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6439</v>
      </c>
      <c r="AB127" s="826"/>
      <c r="AC127" s="826"/>
      <c r="AD127" s="826"/>
      <c r="AE127" s="827"/>
      <c r="AF127" s="828">
        <v>5648</v>
      </c>
      <c r="AG127" s="826"/>
      <c r="AH127" s="826"/>
      <c r="AI127" s="826"/>
      <c r="AJ127" s="827"/>
      <c r="AK127" s="828">
        <v>4163</v>
      </c>
      <c r="AL127" s="826"/>
      <c r="AM127" s="826"/>
      <c r="AN127" s="826"/>
      <c r="AO127" s="827"/>
      <c r="AP127" s="873">
        <v>0</v>
      </c>
      <c r="AQ127" s="874"/>
      <c r="AR127" s="874"/>
      <c r="AS127" s="874"/>
      <c r="AT127" s="875"/>
      <c r="AU127" s="284"/>
      <c r="AV127" s="284"/>
      <c r="AW127" s="284"/>
      <c r="AX127" s="890" t="s">
        <v>481</v>
      </c>
      <c r="AY127" s="858"/>
      <c r="AZ127" s="858"/>
      <c r="BA127" s="858"/>
      <c r="BB127" s="858"/>
      <c r="BC127" s="858"/>
      <c r="BD127" s="858"/>
      <c r="BE127" s="859"/>
      <c r="BF127" s="857" t="s">
        <v>482</v>
      </c>
      <c r="BG127" s="858"/>
      <c r="BH127" s="858"/>
      <c r="BI127" s="858"/>
      <c r="BJ127" s="858"/>
      <c r="BK127" s="858"/>
      <c r="BL127" s="859"/>
      <c r="BM127" s="857" t="s">
        <v>483</v>
      </c>
      <c r="BN127" s="858"/>
      <c r="BO127" s="858"/>
      <c r="BP127" s="858"/>
      <c r="BQ127" s="858"/>
      <c r="BR127" s="858"/>
      <c r="BS127" s="859"/>
      <c r="BT127" s="857" t="s">
        <v>484</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485</v>
      </c>
      <c r="CQ127" s="796"/>
      <c r="CR127" s="796"/>
      <c r="CS127" s="796"/>
      <c r="CT127" s="796"/>
      <c r="CU127" s="796"/>
      <c r="CV127" s="796"/>
      <c r="CW127" s="796"/>
      <c r="CX127" s="796"/>
      <c r="CY127" s="796"/>
      <c r="CZ127" s="796"/>
      <c r="DA127" s="796"/>
      <c r="DB127" s="796"/>
      <c r="DC127" s="796"/>
      <c r="DD127" s="796"/>
      <c r="DE127" s="796"/>
      <c r="DF127" s="797"/>
      <c r="DG127" s="862" t="s">
        <v>436</v>
      </c>
      <c r="DH127" s="863"/>
      <c r="DI127" s="863"/>
      <c r="DJ127" s="863"/>
      <c r="DK127" s="863"/>
      <c r="DL127" s="863" t="s">
        <v>436</v>
      </c>
      <c r="DM127" s="863"/>
      <c r="DN127" s="863"/>
      <c r="DO127" s="863"/>
      <c r="DP127" s="863"/>
      <c r="DQ127" s="863" t="s">
        <v>436</v>
      </c>
      <c r="DR127" s="863"/>
      <c r="DS127" s="863"/>
      <c r="DT127" s="863"/>
      <c r="DU127" s="863"/>
      <c r="DV127" s="840" t="s">
        <v>436</v>
      </c>
      <c r="DW127" s="840"/>
      <c r="DX127" s="840"/>
      <c r="DY127" s="840"/>
      <c r="DZ127" s="841"/>
    </row>
    <row r="128" spans="1:130" s="248" customFormat="1" ht="26.25" customHeight="1" thickBot="1" x14ac:dyDescent="0.2">
      <c r="A128" s="842" t="s">
        <v>486</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487</v>
      </c>
      <c r="X128" s="844"/>
      <c r="Y128" s="844"/>
      <c r="Z128" s="845"/>
      <c r="AA128" s="846">
        <v>37647</v>
      </c>
      <c r="AB128" s="847"/>
      <c r="AC128" s="847"/>
      <c r="AD128" s="847"/>
      <c r="AE128" s="848"/>
      <c r="AF128" s="849" t="s">
        <v>436</v>
      </c>
      <c r="AG128" s="847"/>
      <c r="AH128" s="847"/>
      <c r="AI128" s="847"/>
      <c r="AJ128" s="848"/>
      <c r="AK128" s="849" t="s">
        <v>436</v>
      </c>
      <c r="AL128" s="847"/>
      <c r="AM128" s="847"/>
      <c r="AN128" s="847"/>
      <c r="AO128" s="848"/>
      <c r="AP128" s="850"/>
      <c r="AQ128" s="851"/>
      <c r="AR128" s="851"/>
      <c r="AS128" s="851"/>
      <c r="AT128" s="852"/>
      <c r="AU128" s="284"/>
      <c r="AV128" s="284"/>
      <c r="AW128" s="284"/>
      <c r="AX128" s="853" t="s">
        <v>488</v>
      </c>
      <c r="AY128" s="854"/>
      <c r="AZ128" s="854"/>
      <c r="BA128" s="854"/>
      <c r="BB128" s="854"/>
      <c r="BC128" s="854"/>
      <c r="BD128" s="854"/>
      <c r="BE128" s="855"/>
      <c r="BF128" s="832" t="s">
        <v>436</v>
      </c>
      <c r="BG128" s="833"/>
      <c r="BH128" s="833"/>
      <c r="BI128" s="833"/>
      <c r="BJ128" s="833"/>
      <c r="BK128" s="833"/>
      <c r="BL128" s="856"/>
      <c r="BM128" s="832">
        <v>13.32</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489</v>
      </c>
      <c r="CQ128" s="774"/>
      <c r="CR128" s="774"/>
      <c r="CS128" s="774"/>
      <c r="CT128" s="774"/>
      <c r="CU128" s="774"/>
      <c r="CV128" s="774"/>
      <c r="CW128" s="774"/>
      <c r="CX128" s="774"/>
      <c r="CY128" s="774"/>
      <c r="CZ128" s="774"/>
      <c r="DA128" s="774"/>
      <c r="DB128" s="774"/>
      <c r="DC128" s="774"/>
      <c r="DD128" s="774"/>
      <c r="DE128" s="774"/>
      <c r="DF128" s="775"/>
      <c r="DG128" s="836" t="s">
        <v>127</v>
      </c>
      <c r="DH128" s="837"/>
      <c r="DI128" s="837"/>
      <c r="DJ128" s="837"/>
      <c r="DK128" s="837"/>
      <c r="DL128" s="837" t="s">
        <v>127</v>
      </c>
      <c r="DM128" s="837"/>
      <c r="DN128" s="837"/>
      <c r="DO128" s="837"/>
      <c r="DP128" s="837"/>
      <c r="DQ128" s="837" t="s">
        <v>436</v>
      </c>
      <c r="DR128" s="837"/>
      <c r="DS128" s="837"/>
      <c r="DT128" s="837"/>
      <c r="DU128" s="837"/>
      <c r="DV128" s="838" t="s">
        <v>127</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490</v>
      </c>
      <c r="X129" s="823"/>
      <c r="Y129" s="823"/>
      <c r="Z129" s="824"/>
      <c r="AA129" s="825">
        <v>9627110</v>
      </c>
      <c r="AB129" s="826"/>
      <c r="AC129" s="826"/>
      <c r="AD129" s="826"/>
      <c r="AE129" s="827"/>
      <c r="AF129" s="828">
        <v>9695647</v>
      </c>
      <c r="AG129" s="826"/>
      <c r="AH129" s="826"/>
      <c r="AI129" s="826"/>
      <c r="AJ129" s="827"/>
      <c r="AK129" s="828">
        <v>10093747</v>
      </c>
      <c r="AL129" s="826"/>
      <c r="AM129" s="826"/>
      <c r="AN129" s="826"/>
      <c r="AO129" s="827"/>
      <c r="AP129" s="829"/>
      <c r="AQ129" s="830"/>
      <c r="AR129" s="830"/>
      <c r="AS129" s="830"/>
      <c r="AT129" s="831"/>
      <c r="AU129" s="286"/>
      <c r="AV129" s="286"/>
      <c r="AW129" s="286"/>
      <c r="AX129" s="795" t="s">
        <v>491</v>
      </c>
      <c r="AY129" s="796"/>
      <c r="AZ129" s="796"/>
      <c r="BA129" s="796"/>
      <c r="BB129" s="796"/>
      <c r="BC129" s="796"/>
      <c r="BD129" s="796"/>
      <c r="BE129" s="797"/>
      <c r="BF129" s="815" t="s">
        <v>435</v>
      </c>
      <c r="BG129" s="816"/>
      <c r="BH129" s="816"/>
      <c r="BI129" s="816"/>
      <c r="BJ129" s="816"/>
      <c r="BK129" s="816"/>
      <c r="BL129" s="817"/>
      <c r="BM129" s="815">
        <v>18.32</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492</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493</v>
      </c>
      <c r="X130" s="823"/>
      <c r="Y130" s="823"/>
      <c r="Z130" s="824"/>
      <c r="AA130" s="825">
        <v>1178345</v>
      </c>
      <c r="AB130" s="826"/>
      <c r="AC130" s="826"/>
      <c r="AD130" s="826"/>
      <c r="AE130" s="827"/>
      <c r="AF130" s="828">
        <v>1164785</v>
      </c>
      <c r="AG130" s="826"/>
      <c r="AH130" s="826"/>
      <c r="AI130" s="826"/>
      <c r="AJ130" s="827"/>
      <c r="AK130" s="828">
        <v>1156729</v>
      </c>
      <c r="AL130" s="826"/>
      <c r="AM130" s="826"/>
      <c r="AN130" s="826"/>
      <c r="AO130" s="827"/>
      <c r="AP130" s="829"/>
      <c r="AQ130" s="830"/>
      <c r="AR130" s="830"/>
      <c r="AS130" s="830"/>
      <c r="AT130" s="831"/>
      <c r="AU130" s="286"/>
      <c r="AV130" s="286"/>
      <c r="AW130" s="286"/>
      <c r="AX130" s="795" t="s">
        <v>494</v>
      </c>
      <c r="AY130" s="796"/>
      <c r="AZ130" s="796"/>
      <c r="BA130" s="796"/>
      <c r="BB130" s="796"/>
      <c r="BC130" s="796"/>
      <c r="BD130" s="796"/>
      <c r="BE130" s="797"/>
      <c r="BF130" s="798">
        <v>8.6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495</v>
      </c>
      <c r="X131" s="806"/>
      <c r="Y131" s="806"/>
      <c r="Z131" s="807"/>
      <c r="AA131" s="808">
        <v>8448765</v>
      </c>
      <c r="AB131" s="809"/>
      <c r="AC131" s="809"/>
      <c r="AD131" s="809"/>
      <c r="AE131" s="810"/>
      <c r="AF131" s="811">
        <v>8530862</v>
      </c>
      <c r="AG131" s="809"/>
      <c r="AH131" s="809"/>
      <c r="AI131" s="809"/>
      <c r="AJ131" s="810"/>
      <c r="AK131" s="811">
        <v>8937018</v>
      </c>
      <c r="AL131" s="809"/>
      <c r="AM131" s="809"/>
      <c r="AN131" s="809"/>
      <c r="AO131" s="810"/>
      <c r="AP131" s="812"/>
      <c r="AQ131" s="813"/>
      <c r="AR131" s="813"/>
      <c r="AS131" s="813"/>
      <c r="AT131" s="814"/>
      <c r="AU131" s="286"/>
      <c r="AV131" s="286"/>
      <c r="AW131" s="286"/>
      <c r="AX131" s="773" t="s">
        <v>496</v>
      </c>
      <c r="AY131" s="774"/>
      <c r="AZ131" s="774"/>
      <c r="BA131" s="774"/>
      <c r="BB131" s="774"/>
      <c r="BC131" s="774"/>
      <c r="BD131" s="774"/>
      <c r="BE131" s="775"/>
      <c r="BF131" s="776">
        <v>79</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497</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498</v>
      </c>
      <c r="W132" s="786"/>
      <c r="X132" s="786"/>
      <c r="Y132" s="786"/>
      <c r="Z132" s="787"/>
      <c r="AA132" s="788">
        <v>7.8846908390000001</v>
      </c>
      <c r="AB132" s="789"/>
      <c r="AC132" s="789"/>
      <c r="AD132" s="789"/>
      <c r="AE132" s="790"/>
      <c r="AF132" s="791">
        <v>9.1053635610000008</v>
      </c>
      <c r="AG132" s="789"/>
      <c r="AH132" s="789"/>
      <c r="AI132" s="789"/>
      <c r="AJ132" s="790"/>
      <c r="AK132" s="791">
        <v>9.1042000810000001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499</v>
      </c>
      <c r="W133" s="765"/>
      <c r="X133" s="765"/>
      <c r="Y133" s="765"/>
      <c r="Z133" s="766"/>
      <c r="AA133" s="767">
        <v>7.6</v>
      </c>
      <c r="AB133" s="768"/>
      <c r="AC133" s="768"/>
      <c r="AD133" s="768"/>
      <c r="AE133" s="769"/>
      <c r="AF133" s="767">
        <v>8.1999999999999993</v>
      </c>
      <c r="AG133" s="768"/>
      <c r="AH133" s="768"/>
      <c r="AI133" s="768"/>
      <c r="AJ133" s="769"/>
      <c r="AK133" s="767">
        <v>8.6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8aS8zQ+IohVHdzNVYmUUM+7qiYGeDFsl/ZqdqqVXdqCDJ4TzmVbTc4jG1py+9FD9op/Egye7IrsrBPdYs94JQ==" saltValue="r1+ahh6QiqPJpkU8RmvgM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beZSix667JeR8z91oR1//RSBjFTY1nCPrhA5owqZI1VJ81U3D5dT3vpIPh5We9ummw9h3aGwmJsi00/qfEhPQ==" saltValue="MengZTSfuo3NbFCGwIFu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GiQLXFX3SWm3hZMYa/r1rV3WCSSygnL6qXnBwCxcu2xonY7D8PM55lKgJXY2kGl3z18L91fQhES/GZXFTfVsQ==" saltValue="rq7no9krfO9/XQvZuLnpw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7"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8"/>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8" t="s">
        <v>508</v>
      </c>
      <c r="AL9" s="1189"/>
      <c r="AM9" s="1189"/>
      <c r="AN9" s="1190"/>
      <c r="AO9" s="314">
        <v>3138403</v>
      </c>
      <c r="AP9" s="314">
        <v>64101</v>
      </c>
      <c r="AQ9" s="315">
        <v>100177</v>
      </c>
      <c r="AR9" s="316">
        <v>-36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8" t="s">
        <v>509</v>
      </c>
      <c r="AL10" s="1189"/>
      <c r="AM10" s="1189"/>
      <c r="AN10" s="1190"/>
      <c r="AO10" s="317">
        <v>627983</v>
      </c>
      <c r="AP10" s="317">
        <v>12826</v>
      </c>
      <c r="AQ10" s="318">
        <v>9943</v>
      </c>
      <c r="AR10" s="319">
        <v>29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8" t="s">
        <v>510</v>
      </c>
      <c r="AL11" s="1189"/>
      <c r="AM11" s="1189"/>
      <c r="AN11" s="1190"/>
      <c r="AO11" s="317">
        <v>165620</v>
      </c>
      <c r="AP11" s="317">
        <v>3383</v>
      </c>
      <c r="AQ11" s="318">
        <v>1487</v>
      </c>
      <c r="AR11" s="319">
        <v>127.5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8" t="s">
        <v>511</v>
      </c>
      <c r="AL12" s="1189"/>
      <c r="AM12" s="1189"/>
      <c r="AN12" s="1190"/>
      <c r="AO12" s="317">
        <v>16637</v>
      </c>
      <c r="AP12" s="317">
        <v>340</v>
      </c>
      <c r="AQ12" s="318">
        <v>23</v>
      </c>
      <c r="AR12" s="319">
        <v>1378.3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8" t="s">
        <v>512</v>
      </c>
      <c r="AL13" s="1189"/>
      <c r="AM13" s="1189"/>
      <c r="AN13" s="1190"/>
      <c r="AO13" s="317">
        <v>184925</v>
      </c>
      <c r="AP13" s="317">
        <v>3777</v>
      </c>
      <c r="AQ13" s="318">
        <v>4025</v>
      </c>
      <c r="AR13" s="319">
        <v>-6.2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8" t="s">
        <v>513</v>
      </c>
      <c r="AL14" s="1189"/>
      <c r="AM14" s="1189"/>
      <c r="AN14" s="1190"/>
      <c r="AO14" s="317">
        <v>48394</v>
      </c>
      <c r="AP14" s="317">
        <v>988</v>
      </c>
      <c r="AQ14" s="318">
        <v>2366</v>
      </c>
      <c r="AR14" s="319">
        <v>-58.2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1" t="s">
        <v>514</v>
      </c>
      <c r="AL15" s="1192"/>
      <c r="AM15" s="1192"/>
      <c r="AN15" s="1193"/>
      <c r="AO15" s="317">
        <v>-127236</v>
      </c>
      <c r="AP15" s="317">
        <v>-2599</v>
      </c>
      <c r="AQ15" s="318">
        <v>-7732</v>
      </c>
      <c r="AR15" s="319">
        <v>-66.400000000000006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1" t="s">
        <v>183</v>
      </c>
      <c r="AL16" s="1192"/>
      <c r="AM16" s="1192"/>
      <c r="AN16" s="1193"/>
      <c r="AO16" s="317">
        <v>4054726</v>
      </c>
      <c r="AP16" s="317">
        <v>82817</v>
      </c>
      <c r="AQ16" s="318">
        <v>110288</v>
      </c>
      <c r="AR16" s="319">
        <v>-24.9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4" t="s">
        <v>519</v>
      </c>
      <c r="AL21" s="1195"/>
      <c r="AM21" s="1195"/>
      <c r="AN21" s="1196"/>
      <c r="AO21" s="330">
        <v>7.31</v>
      </c>
      <c r="AP21" s="331">
        <v>10.26</v>
      </c>
      <c r="AQ21" s="332">
        <v>-2.95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4" t="s">
        <v>520</v>
      </c>
      <c r="AL22" s="1195"/>
      <c r="AM22" s="1195"/>
      <c r="AN22" s="1196"/>
      <c r="AO22" s="335">
        <v>99.6</v>
      </c>
      <c r="AP22" s="336">
        <v>97.6</v>
      </c>
      <c r="AQ22" s="337">
        <v>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7"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8"/>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7" t="s">
        <v>524</v>
      </c>
      <c r="AL32" s="1178"/>
      <c r="AM32" s="1178"/>
      <c r="AN32" s="1179"/>
      <c r="AO32" s="345">
        <v>1417631</v>
      </c>
      <c r="AP32" s="345">
        <v>28955</v>
      </c>
      <c r="AQ32" s="346">
        <v>68741</v>
      </c>
      <c r="AR32" s="347">
        <v>-57.9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7" t="s">
        <v>525</v>
      </c>
      <c r="AL33" s="1178"/>
      <c r="AM33" s="1178"/>
      <c r="AN33" s="1179"/>
      <c r="AO33" s="345" t="s">
        <v>526</v>
      </c>
      <c r="AP33" s="345" t="s">
        <v>526</v>
      </c>
      <c r="AQ33" s="346" t="s">
        <v>526</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7" t="s">
        <v>527</v>
      </c>
      <c r="AL34" s="1178"/>
      <c r="AM34" s="1178"/>
      <c r="AN34" s="1179"/>
      <c r="AO34" s="345" t="s">
        <v>526</v>
      </c>
      <c r="AP34" s="345" t="s">
        <v>526</v>
      </c>
      <c r="AQ34" s="346">
        <v>1</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7" t="s">
        <v>528</v>
      </c>
      <c r="AL35" s="1178"/>
      <c r="AM35" s="1178"/>
      <c r="AN35" s="1179"/>
      <c r="AO35" s="345">
        <v>465448</v>
      </c>
      <c r="AP35" s="345">
        <v>9507</v>
      </c>
      <c r="AQ35" s="346">
        <v>17075</v>
      </c>
      <c r="AR35" s="347">
        <v>-44.3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7" t="s">
        <v>529</v>
      </c>
      <c r="AL36" s="1178"/>
      <c r="AM36" s="1178"/>
      <c r="AN36" s="1179"/>
      <c r="AO36" s="345">
        <v>83131</v>
      </c>
      <c r="AP36" s="345">
        <v>1698</v>
      </c>
      <c r="AQ36" s="346">
        <v>2445</v>
      </c>
      <c r="AR36" s="347">
        <v>-30.6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7" t="s">
        <v>530</v>
      </c>
      <c r="AL37" s="1178"/>
      <c r="AM37" s="1178"/>
      <c r="AN37" s="1179"/>
      <c r="AO37" s="345">
        <v>4163</v>
      </c>
      <c r="AP37" s="345">
        <v>85</v>
      </c>
      <c r="AQ37" s="346">
        <v>621</v>
      </c>
      <c r="AR37" s="347">
        <v>-86.3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4" t="s">
        <v>531</v>
      </c>
      <c r="AL38" s="1175"/>
      <c r="AM38" s="1175"/>
      <c r="AN38" s="1176"/>
      <c r="AO38" s="348" t="s">
        <v>526</v>
      </c>
      <c r="AP38" s="348" t="s">
        <v>526</v>
      </c>
      <c r="AQ38" s="349">
        <v>4</v>
      </c>
      <c r="AR38" s="337" t="s">
        <v>526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4" t="s">
        <v>532</v>
      </c>
      <c r="AL39" s="1175"/>
      <c r="AM39" s="1175"/>
      <c r="AN39" s="1176"/>
      <c r="AO39" s="345" t="s">
        <v>526</v>
      </c>
      <c r="AP39" s="345" t="s">
        <v>526</v>
      </c>
      <c r="AQ39" s="346">
        <v>-4161</v>
      </c>
      <c r="AR39" s="347" t="s">
        <v>526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7" t="s">
        <v>533</v>
      </c>
      <c r="AL40" s="1178"/>
      <c r="AM40" s="1178"/>
      <c r="AN40" s="1179"/>
      <c r="AO40" s="345">
        <v>-1156729</v>
      </c>
      <c r="AP40" s="345">
        <v>-23626</v>
      </c>
      <c r="AQ40" s="346">
        <v>-59663</v>
      </c>
      <c r="AR40" s="347">
        <v>-60.4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0" t="s">
        <v>295</v>
      </c>
      <c r="AL41" s="1181"/>
      <c r="AM41" s="1181"/>
      <c r="AN41" s="1182"/>
      <c r="AO41" s="345">
        <v>813644</v>
      </c>
      <c r="AP41" s="345">
        <v>16619</v>
      </c>
      <c r="AQ41" s="346">
        <v>25063</v>
      </c>
      <c r="AR41" s="347">
        <v>-33.700000000000003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3" t="s">
        <v>503</v>
      </c>
      <c r="AN49" s="1185" t="s">
        <v>537</v>
      </c>
      <c r="AO49" s="1186"/>
      <c r="AP49" s="1186"/>
      <c r="AQ49" s="1186"/>
      <c r="AR49" s="118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4"/>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1748364</v>
      </c>
      <c r="AN51" s="367">
        <v>34834</v>
      </c>
      <c r="AO51" s="368">
        <v>24.6</v>
      </c>
      <c r="AP51" s="369">
        <v>83280</v>
      </c>
      <c r="AQ51" s="370">
        <v>-2.5</v>
      </c>
      <c r="AR51" s="371">
        <v>27.1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1127098</v>
      </c>
      <c r="AN52" s="375">
        <v>22456</v>
      </c>
      <c r="AO52" s="376">
        <v>15.7</v>
      </c>
      <c r="AP52" s="377">
        <v>43123</v>
      </c>
      <c r="AQ52" s="378">
        <v>-2.8</v>
      </c>
      <c r="AR52" s="379">
        <v>18.5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1917439</v>
      </c>
      <c r="AN53" s="367">
        <v>38416</v>
      </c>
      <c r="AO53" s="368">
        <v>10.3</v>
      </c>
      <c r="AP53" s="369">
        <v>88968</v>
      </c>
      <c r="AQ53" s="370">
        <v>6.8</v>
      </c>
      <c r="AR53" s="371">
        <v>3.5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1072298</v>
      </c>
      <c r="AN54" s="375">
        <v>21483</v>
      </c>
      <c r="AO54" s="376">
        <v>-4.3</v>
      </c>
      <c r="AP54" s="377">
        <v>45482</v>
      </c>
      <c r="AQ54" s="378">
        <v>5.5</v>
      </c>
      <c r="AR54" s="379">
        <v>-9.8000000000000007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2047274</v>
      </c>
      <c r="AN55" s="367">
        <v>41259</v>
      </c>
      <c r="AO55" s="368">
        <v>7.4</v>
      </c>
      <c r="AP55" s="369">
        <v>85173</v>
      </c>
      <c r="AQ55" s="370">
        <v>-4.3</v>
      </c>
      <c r="AR55" s="371">
        <v>11.7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1026836</v>
      </c>
      <c r="AN56" s="375">
        <v>20694</v>
      </c>
      <c r="AO56" s="376">
        <v>-3.7</v>
      </c>
      <c r="AP56" s="377">
        <v>43913</v>
      </c>
      <c r="AQ56" s="378">
        <v>-3.4</v>
      </c>
      <c r="AR56" s="379">
        <v>-0.3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1439451</v>
      </c>
      <c r="AN57" s="367">
        <v>29257</v>
      </c>
      <c r="AO57" s="368">
        <v>-29.1</v>
      </c>
      <c r="AP57" s="369">
        <v>94081</v>
      </c>
      <c r="AQ57" s="370">
        <v>10.5</v>
      </c>
      <c r="AR57" s="371">
        <v>-39.6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751862</v>
      </c>
      <c r="AN58" s="375">
        <v>15282</v>
      </c>
      <c r="AO58" s="376">
        <v>-26.2</v>
      </c>
      <c r="AP58" s="377">
        <v>48949</v>
      </c>
      <c r="AQ58" s="378">
        <v>11.5</v>
      </c>
      <c r="AR58" s="379">
        <v>-37.700000000000003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992998</v>
      </c>
      <c r="AN59" s="367">
        <v>20282</v>
      </c>
      <c r="AO59" s="368">
        <v>-30.7</v>
      </c>
      <c r="AP59" s="369">
        <v>92632</v>
      </c>
      <c r="AQ59" s="370">
        <v>-1.5</v>
      </c>
      <c r="AR59" s="371">
        <v>-29.2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513734</v>
      </c>
      <c r="AN60" s="375">
        <v>10493</v>
      </c>
      <c r="AO60" s="376">
        <v>-31.3</v>
      </c>
      <c r="AP60" s="377">
        <v>47978</v>
      </c>
      <c r="AQ60" s="378">
        <v>-2</v>
      </c>
      <c r="AR60" s="379">
        <v>-29.3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1629105</v>
      </c>
      <c r="AN61" s="382">
        <v>32810</v>
      </c>
      <c r="AO61" s="383">
        <v>-3.5</v>
      </c>
      <c r="AP61" s="384">
        <v>88827</v>
      </c>
      <c r="AQ61" s="385">
        <v>1.8</v>
      </c>
      <c r="AR61" s="371">
        <v>-5.3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898366</v>
      </c>
      <c r="AN62" s="375">
        <v>18082</v>
      </c>
      <c r="AO62" s="376">
        <v>-10</v>
      </c>
      <c r="AP62" s="377">
        <v>45889</v>
      </c>
      <c r="AQ62" s="378">
        <v>1.8</v>
      </c>
      <c r="AR62" s="379">
        <v>-11.8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94/pycZ3mVSDm6WKNMrE4Yx9ZGgu8jiHNWEEF4ZWWegPOn7YthvNh9N0KtJeS14Dcsvs4RQ20LWvKTBBnv89g==" saltValue="BBu9sId7bakczbd9kEVSu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QW6DoLN3FZhZrk951DjgGuBMiCXokdJqSTC5DpAUyA07UTEMo2WcAKVmgK2uENn7cHqX3PUKccAcwltE4SgYRw==" saltValue="FQ6wwc0l1//T+k6UrIMG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g2KAAEISnMbVBFJyA723/1dnJGkjGRmM9+Vgh424WqzuFE3lnXsv8dHMuRUG2dx9vmyIbG9tZn6Q/DzugA6bRQ==" saltValue="+xFyph7n9HP0WdrS02VE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99" t="s">
        <v>3</v>
      </c>
      <c r="D47" s="1199"/>
      <c r="E47" s="1200"/>
      <c r="F47" s="11">
        <v>20.05</v>
      </c>
      <c r="G47" s="12">
        <v>15.66</v>
      </c>
      <c r="H47" s="12">
        <v>14.7</v>
      </c>
      <c r="I47" s="12">
        <v>11.27</v>
      </c>
      <c r="J47" s="13">
        <v>10.85</v>
      </c>
    </row>
    <row r="48" spans="2:10" ht="57.75" customHeight="1" x14ac:dyDescent="0.15">
      <c r="B48" s="14"/>
      <c r="C48" s="1201" t="s">
        <v>4</v>
      </c>
      <c r="D48" s="1201"/>
      <c r="E48" s="1202"/>
      <c r="F48" s="15">
        <v>6.64</v>
      </c>
      <c r="G48" s="16">
        <v>7.54</v>
      </c>
      <c r="H48" s="16">
        <v>5.72</v>
      </c>
      <c r="I48" s="16">
        <v>4.76</v>
      </c>
      <c r="J48" s="17">
        <v>6.1</v>
      </c>
    </row>
    <row r="49" spans="2:10" ht="57.75" customHeight="1" thickBot="1" x14ac:dyDescent="0.2">
      <c r="B49" s="18"/>
      <c r="C49" s="1203" t="s">
        <v>5</v>
      </c>
      <c r="D49" s="1203"/>
      <c r="E49" s="1204"/>
      <c r="F49" s="19" t="s">
        <v>558</v>
      </c>
      <c r="G49" s="20" t="s">
        <v>559</v>
      </c>
      <c r="H49" s="20" t="s">
        <v>560</v>
      </c>
      <c r="I49" s="20" t="s">
        <v>561</v>
      </c>
      <c r="J49" s="21" t="s">
        <v>562</v>
      </c>
    </row>
    <row r="50" spans="2:10" ht="13.5" customHeight="1" x14ac:dyDescent="0.15"/>
  </sheetData>
  <sheetProtection algorithmName="SHA-512" hashValue="Kgeivw0AA5zLTAAcOPj4RDXyUsUq9uPfqEa1KGDdQhkDruaS7S3wW5f8Q2MY3BrSa0lLwCdi0r9Dd4Tn478l2g==" saltValue="8wy/WKpt66E6eJUYjRth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2022-03-25T05:51:37Z</cp:lastPrinted>
  <dcterms:created xsi:type="dcterms:W3CDTF">2022-02-02T04:25:51Z</dcterms:created>
  <dcterms:modified xsi:type="dcterms:W3CDTF">2022-09-29T06:04:04Z</dcterms:modified>
  <cp:category/>
</cp:coreProperties>
</file>