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0F3C8EFD-A8CB-415D-BC77-84183DEBE57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U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U35" i="10" s="1"/>
  <c r="U36"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<sst xmlns="http://schemas.openxmlformats.org/spreadsheetml/2006/main" count="1142" uniqueCount="593">
  <si>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</si>
  <si>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</si>
  <si>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</si>
  <si>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</si>
  <si>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</si>
  <si>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</si>
  <si>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</si>
  <si>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</si>
  <si>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</si>
  <si>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</si>
  <si>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</si>
  <si>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</si>
  <si>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</si>
  <si>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</si>
  <si>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</si>
  <si>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</si>
  <si>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</si>
  <si>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</si>
  <si>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</si>
  <si>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</si>
  <si>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</si>
  <si>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</si>
  <si>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</si>
  <si>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</si>
  <si>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</si>
  <si>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</si>
  <si>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</si>
  <si>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</si>
  <si>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</si>
  <si>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</si>
  <si>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</si>
  <si>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</si>
  <si>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</si>
  <si>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</si>
  <si>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</si>
  <si>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</si>
  <si>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</si>
  <si>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</si>
  <si>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</si>
  <si>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</si>
  <si>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</si>
  <si>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</si>
  <si>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</si>
  <si>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</si>
  <si>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</si>
  <si>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</si>
  <si>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</si>
  <si>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</si>
  <si>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</si>
  <si>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</si>
  <si>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</si>
  <si>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</si>
  <si>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</si>
  <si>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</si>
  <si>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</si>
  <si>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</si>
  <si>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</si>
  <si>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</si>
  <si>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</si>
  <si>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</si>
  <si>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</si>
  <si>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</si>
  <si>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</si>
  <si>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</si>
  <si>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</si>
  <si>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</si>
  <si>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</si>
  <si>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</si>
  <si>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</si>
  <si>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</si>
  <si>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</si>
  <si>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</si>
  <si>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</si>
  <si>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</si>
  <si>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</si>
  <si>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</si>
  <si>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</si>
  <si>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</si>
  <si>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</si>
  <si>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</si>
  <si>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</si>
  <si>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</si>
  <si>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</si>
  <si>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</si>
  <si>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</si>
  <si>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</si>
  <si>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</si>
  <si>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</si>
  <si>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</si>
  <si>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</si>
  <si>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</si>
  <si>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</si>
  <si>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</si>
  <si>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</si>
  <si>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</si>
  <si>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</si>
  <si>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</si>
  <si>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</si>
  <si>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</si>
  <si>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</si>
  <si>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</si>
  <si>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</si>
  <si>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</si>
  <si>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</si>
  <si>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</si>
  <si>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</si>
  <si>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</si>
  <si>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</si>
  <si>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</si>
  <si>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</si>
  <si>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</si>
  <si>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</si>
  <si>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</si>
  <si>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</si>
  <si>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</si>
  <si>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</si>
  <si>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</si>
  <si>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</si>
  <si>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</si>
  <si>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</si>
  <si>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</si>
  <si>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</si>
  <si>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</si>
  <si>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</si>
  <si>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</si>
  <si>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</si>
  <si>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</si>
  <si>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</si>
  <si>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</si>
  <si>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</si>
  <si>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</si>
  <si>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</si>
  <si>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</si>
  <si>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</si>
  <si>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</si>
  <si>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</si>
  <si>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</si>
  <si>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</si>
  <si>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</si>
  <si>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</si>
  <si>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</si>
  <si>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</si>
  <si>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</si>
  <si>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</si>
  <si>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</si>
  <si>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</si>
  <si>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</si>
  <si>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</si>
  <si>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</si>
  <si>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</si>
  <si>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</si>
  <si>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</si>
  <si>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</si>
  <si>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</si>
  <si>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</si>
  <si>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</si>
  <si>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</si>
  <si>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</si>
  <si>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</si>
  <si>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</si>
  <si>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</si>
  <si>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</si>
  <si>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</si>
  <si>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</si>
  <si>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</si>
  <si>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</si>
  <si>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</si>
  <si>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</si>
  <si>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</si>
  <si>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</si>
  <si>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</si>
  <si>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</si>
  <si>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</si>
  <si>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</si>
  <si>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</si>
  <si>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</si>
  <si>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</si>
  <si>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</si>
  <si>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</si>
  <si>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</si>
  <si>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</si>
  <si>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</si>
  <si>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</si>
  <si>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</si>
  <si>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</si>
  <si>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</si>
  <si>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</si>
  <si>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</si>
  <si>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</si>
  <si>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</si>
  <si>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</si>
  <si>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</si>
  <si>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</si>
  <si>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</si>
  <si>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</si>
  <si>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</si>
  <si>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</si>
  <si>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</si>
  <si>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</si>
  <si>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</si>
  <si>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</si>
  <si>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</si>
  <si>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</si>
  <si>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</si>
  <si>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</si>
  <si>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</si>
  <si>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</si>
  <si>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</si>
  <si>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</si>
  <si>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</si>
  <si>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</si>
  <si>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</si>
  <si>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</si>
  <si>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</si>
  <si>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</si>
  <si>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</si>
  <si>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千葉県いすみ市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</si>
  <si>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</si>
  <si>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</si>
  <si>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</si>
  <si>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</si>
  <si>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</si>
  <si>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</si>
  <si>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</si>
  <si>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</si>
  <si>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</si>
  <si>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</si>
  <si>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</si>
  <si>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</si>
  <si>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</si>
  <si>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</si>
  <si>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</si>
  <si>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</si>
  <si>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</si>
  <si>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</si>
  <si>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</si>
  <si>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</si>
  <si>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</si>
  <si>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</si>
  <si>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</si>
  <si>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</si>
  <si>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</si>
  <si>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</si>
  <si>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</si>
  <si>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</si>
  <si>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</si>
  <si>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</si>
  <si>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</si>
  <si>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</si>
  <si>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</si>
  <si>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</si>
  <si>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</si>
  <si>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</si>
  <si>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</si>
  <si>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</si>
  <si>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</si>
  <si>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</si>
  <si>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</si>
  <si>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</si>
  <si>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</si>
  <si>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</si>
  <si>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</si>
  <si>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</si>
  <si>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</si>
  <si>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</si>
  <si>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</si>
  <si>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</si>
  <si>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</si>
  <si>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</si>
  <si>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</si>
  <si>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</si>
  <si>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</si>
  <si>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</si>
  <si>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</si>
  <si>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</si>
  <si>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</si>
  <si>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</si>
  <si>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</si>
  <si>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</si>
  <si>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</si>
  <si>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</si>
  <si>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</si>
  <si>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</si>
  <si>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</si>
  <si>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</si>
  <si>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</si>
  <si>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</si>
  <si>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</si>
  <si>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</si>
  <si>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</si>
  <si>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</si>
  <si>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</si>
  <si>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</si>
  <si>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</si>
  <si>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</si>
  <si>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</si>
  <si>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</si>
  <si>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</si>
  <si>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</si>
  <si>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</si>
  <si>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</si>
  <si>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</si>
  <si>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</si>
  <si>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</si>
  <si>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</si>
  <si>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</si>
  <si>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</si>
  <si>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</si>
  <si>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</si>
  <si>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</si>
  <si>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</si>
  <si>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</si>
  <si>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</si>
  <si>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</si>
  <si>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</si>
  <si>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</si>
  <si>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</si>
  <si>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</si>
  <si>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</si>
  <si>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</si>
  <si>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</si>
  <si>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</si>
  <si>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</si>
  <si>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</si>
  <si>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</si>
  <si>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</si>
  <si>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</si>
  <si>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</si>
  <si>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</si>
  <si>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</si>
  <si>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</si>
  <si>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</si>
  <si>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</si>
  <si>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</si>
  <si>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</si>
  <si>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</si>
  <si>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</si>
  <si>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</si>
  <si>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</si>
  <si>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</si>
  <si>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</si>
  <si>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</si>
  <si>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</si>
  <si>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</si>
  <si>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</si>
  <si>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</si>
  <si>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</si>
  <si>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</si>
  <si>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</si>
  <si>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</si>
  <si>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</si>
  <si>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</si>
  <si>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</si>
  <si>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</si>
  <si>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</si>
  <si>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</si>
  <si>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</si>
  <si>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</si>
  <si>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</si>
  <si>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</si>
  <si>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</si>
  <si>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</si>
  <si>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</si>
  <si>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</si>
  <si>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</si>
  <si>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</si>
  <si>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</si>
  <si>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千葉県いすみ市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</si>
  <si>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</si>
  <si>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</si>
  <si>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</si>
  <si>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</si>
  <si>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</si>
  <si>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</si>
  <si>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</si>
  <si>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</si>
  <si>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</si>
  <si>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</si>
  <si>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</si>
  <si>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</si>
  <si>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</si>
  <si>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</si>
  <si>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</si>
  <si>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</si>
  <si>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</si>
  <si>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</si>
  <si>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</si>
  <si>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</si>
  <si>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</si>
  <si>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</si>
  <si>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</si>
  <si>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</si>
  <si>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</si>
  <si>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</si>
  <si>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</si>
  <si>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</si>
  <si>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</si>
  <si>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</si>
  <si>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</si>
  <si>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</si>
  <si>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</si>
  <si>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</si>
  <si>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</si>
  <si>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</si>
  <si>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</si>
  <si>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</si>
  <si>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</si>
  <si>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</si>
  <si>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</si>
  <si>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</si>
  <si>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</si>
  <si>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</si>
  <si>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</si>
  <si>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</si>
  <si>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</si>
  <si>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</si>
  <si>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</si>
  <si>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</si>
  <si>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</si>
  <si>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</si>
  <si>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</si>
  <si>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</si>
  <si>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</si>
  <si>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</si>
  <si>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</si>
  <si>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</si>
  <si>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</si>
  <si>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</si>
  <si>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</si>
  <si>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</si>
  <si>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</si>
  <si>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</si>
  <si>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</si>
  <si>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</si>
  <si>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</si>
  <si>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</si>
  <si>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</si>
  <si>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</si>
  <si>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</si>
  <si>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</si>
  <si>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</si>
  <si>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</si>
  <si>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</si>
  <si>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</si>
  <si>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</si>
  <si>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</si>
  <si>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</si>
  <si>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</si>
  <si>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</si>
  <si>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</si>
  <si>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</si>
  <si>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</si>
  <si>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</si>
  <si>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</si>
  <si>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</si>
  <si>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</si>
  <si>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</si>
  <si>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</si>
  <si>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</si>
  <si>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</si>
  <si>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</si>
  <si>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</si>
  <si>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</si>
  <si>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</si>
  <si>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</si>
  <si>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</si>
  <si>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</si>
  <si>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</si>
  <si>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</si>
  <si>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</si>
  <si>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</si>
  <si>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</si>
  <si>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</si>
  <si>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</si>
  <si>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</si>
  <si>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</si>
  <si>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</si>
  <si>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</si>
  <si>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</si>
  <si>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</si>
  <si>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</si>
  <si>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</si>
  <si>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</si>
  <si>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</si>
  <si>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</si>
  <si>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</si>
  <si>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</si>
  <si>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</si>
  <si>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</si>
  <si>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</si>
  <si>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</si>
  <si>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</si>
  <si>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</si>
  <si>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</si>
  <si>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</si>
  <si>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</si>
  <si>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</si>
  <si>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</si>
  <si>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</si>
  <si>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</si>
  <si>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</si>
  <si>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</si>
  <si>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</si>
  <si>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</si>
  <si>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</si>
  <si>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</si>
  <si>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</si>
  <si>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</si>
  <si>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</si>
  <si>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</si>
  <si>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</si>
  <si>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</si>
  <si>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</si>
  <si>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</si>
  <si>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</si>
  <si>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</si>
  <si>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</si>
  <si>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</si>
  <si>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</si>
  <si>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</si>
  <si>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</si>
  <si>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</si>
  <si>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</si>
  <si>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</si>
  <si>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</si>
  <si>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</si>
  <si>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</si>
  <si>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</si>
  <si>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</si>
  <si>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</si>
  <si>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</si>
  <si>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</si>
  <si>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</si>
  <si>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</si>
  <si>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</si>
  <si>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</si>
  <si>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</si>
  <si>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</si>
  <si>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</si>
  <si>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</si>
  <si>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</si>
  <si>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</si>
  <si>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</si>
  <si>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</si>
  <si>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</si>
  <si>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</si>
  <si>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</si>
  <si>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</si>
  <si>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</si>
  <si>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</si>
  <si>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5.57</t>
  </si>
  <si>
    <t>▲ 3.32</t>
  </si>
  <si>
    <t>▲ 0.97</t>
  </si>
  <si>
    <t>▲ 7.22</t>
  </si>
  <si>
    <t>一般会計</t>
  </si>
  <si>
    <t>水道事業会計</t>
  </si>
  <si>
    <t>国民健康保険特別会計</t>
  </si>
  <si>
    <t>介護保険特別会計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</si>
  <si>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</si>
  <si>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</si>
  <si>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</si>
  <si>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</si>
  <si>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</si>
  <si>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</si>
  <si>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</si>
  <si>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</si>
  <si>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</si>
  <si>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</si>
  <si>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</si>
  <si>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</si>
  <si>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夷隅郡市広域市町村圏事務組合（一般会計）</t>
  </si>
  <si>
    <t>南房総広域水道企業団（水道事業用水供給事業）</t>
  </si>
  <si>
    <t>国保国吉病院組合（国保国吉病院事業会計）</t>
  </si>
  <si>
    <t>布施学校組合（布施学校組合会計）</t>
  </si>
  <si>
    <t>夷隅環境衛生組合（一般会計）</t>
    <rPh sb="2" eb="4">
      <t>カンキョウ</t>
    </rPh>
    <rPh sb="4" eb="6">
      <t>エイセイ</t>
    </rPh>
    <rPh sb="6" eb="8">
      <t>クミアイ</t>
    </rPh>
    <rPh sb="9" eb="11">
      <t>イッパン</t>
    </rPh>
    <rPh sb="11" eb="13">
      <t>カイケイ</t>
    </rPh>
    <phoneticPr fontId="2"/>
  </si>
  <si>
    <t>千葉県後期高齢者医療広域連合（千葉県後期高齢者医療広域連合一般会計）</t>
    <rPh sb="0" eb="3">
      <t>チバケン</t>
    </rPh>
    <rPh sb="3" eb="5">
      <t>コウキ</t>
    </rPh>
    <rPh sb="5" eb="8">
      <t>コウレイシャ</t>
    </rPh>
    <rPh sb="8" eb="10">
      <t>イリョウ</t>
    </rPh>
    <rPh sb="10" eb="12">
      <t>コウイキ</t>
    </rPh>
    <rPh sb="12" eb="14">
      <t>レンゴウ</t>
    </rPh>
    <phoneticPr fontId="2"/>
  </si>
  <si>
    <t>千葉県後期高齢者医療広域連合（千葉県後期高齢者医療広域連合特別会計）</t>
    <rPh sb="0" eb="3">
      <t>チバケン</t>
    </rPh>
    <rPh sb="3" eb="5">
      <t>コウキ</t>
    </rPh>
    <rPh sb="5" eb="8">
      <t>コウレイシャ</t>
    </rPh>
    <rPh sb="8" eb="10">
      <t>イリョウ</t>
    </rPh>
    <rPh sb="10" eb="12">
      <t>コウイキ</t>
    </rPh>
    <rPh sb="12" eb="14">
      <t>レンゴウ</t>
    </rPh>
    <rPh sb="15" eb="18">
      <t>チバケン</t>
    </rPh>
    <rPh sb="18" eb="20">
      <t>コウキ</t>
    </rPh>
    <rPh sb="20" eb="23">
      <t>コウレイシャ</t>
    </rPh>
    <rPh sb="23" eb="25">
      <t>イリョウ</t>
    </rPh>
    <rPh sb="25" eb="27">
      <t>コウイキ</t>
    </rPh>
    <rPh sb="27" eb="29">
      <t>レンゴウ</t>
    </rPh>
    <rPh sb="29" eb="31">
      <t>トクベツ</t>
    </rPh>
    <rPh sb="31" eb="33">
      <t>カイケイ</t>
    </rPh>
    <phoneticPr fontId="2"/>
  </si>
  <si>
    <t>まちづくり振興基金</t>
    <rPh sb="5" eb="7">
      <t>シンコウ</t>
    </rPh>
    <rPh sb="7" eb="9">
      <t>キキン</t>
    </rPh>
    <phoneticPr fontId="5"/>
  </si>
  <si>
    <t>ふるさと応援基金</t>
    <rPh sb="4" eb="6">
      <t>オウエン</t>
    </rPh>
    <rPh sb="6" eb="8">
      <t>キキン</t>
    </rPh>
    <phoneticPr fontId="2"/>
  </si>
  <si>
    <t>公共施設等整備基金</t>
    <rPh sb="0" eb="2">
      <t>コウキョウ</t>
    </rPh>
    <rPh sb="2" eb="4">
      <t>シセツ</t>
    </rPh>
    <rPh sb="4" eb="5">
      <t>トウ</t>
    </rPh>
    <rPh sb="5" eb="7">
      <t>セイビ</t>
    </rPh>
    <rPh sb="7" eb="9">
      <t>キキン</t>
    </rPh>
    <phoneticPr fontId="2"/>
  </si>
  <si>
    <t>用地取得基金</t>
    <rPh sb="0" eb="2">
      <t>ヨウチ</t>
    </rPh>
    <rPh sb="2" eb="4">
      <t>シュトク</t>
    </rPh>
    <rPh sb="4" eb="6">
      <t>キキン</t>
    </rPh>
    <phoneticPr fontId="2"/>
  </si>
  <si>
    <t>奨学基金</t>
    <rPh sb="0" eb="2">
      <t>ショウガク</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</si>
  <si>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</si>
  <si>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</si>
  <si>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平成30年度から類似団体と比較して低い水準となっている。交付税措置のある起債の選択や地方債残高の減少が主な要因である。有形固定資産減価償却率については類似団体よりも高い水準であり、年々増加している。これは有形固定資産への設備投資による評価額の増よりも減価償却累計額の増が上回っていることが主な要因である。個別施設計画等に基づき、老朽化した施設の集約化・複合化に取り組んでいく必要がある。</t>
    </r>
    <rPh sb="50" eb="53">
      <t>チホウサイ</t>
    </rPh>
    <rPh sb="53" eb="55">
      <t>ザンダカ</t>
    </rPh>
    <rPh sb="56" eb="5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</si>
  <si>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</si>
  <si>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</si>
  <si>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</si>
  <si>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</si>
  <si>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</si>
  <si>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</si>
  <si>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30年度以降、類似団体と比較して低い水準であり、令和４年度は前年度と比較して7.7ポイント減少した。実質公債費比率についても類似団体と比較して低い水準であり、年々減少している。これは元利償還金が減少してきたことや交付税措置のある起債の選択をしてきたことによるものと考えられる。今後も充当可能基金の維持、増加に努め、財政の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</si>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</sst>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3E082A-20AD-47D7-9728-BC782FB060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CFA9-4E4B-A751-31351BF442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72813</c:v>
                </c:pt>
                <c:pt idx="1">
                  <c:v>49882</c:v>
                </c:pt>
                <c:pt idx="2">
                  <c:v>55585</c:v>
                </c:pt>
                <c:pt idx="3">
                  <c:v>45282</c:v>
                </c:pt>
                <c:pt idx="4">
                  <c:v>42148</c:v>
                </c:pt>
              </c:numCache>
            </c:numRef>
          </c:val>
          <c:smooth val="0"/>
          <c:extLst>
            <c:ext xmlns:c16="http://schemas.microsoft.com/office/drawing/2014/chart" uri="{C3380CC4-5D6E-409C-BE32-E72D297353CC}">
              <c16:uniqueId val="{00000001-CFA9-4E4B-A751-31351BF442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6.54</c:v>
                </c:pt>
                <c:pt idx="1">
                  <c:v>5.81</c:v>
                </c:pt>
                <c:pt idx="2">
                  <c:v>8.9600000000000009</c:v>
                </c:pt>
                <c:pt idx="3">
                  <c:v>9.56</c:v>
                </c:pt>
                <c:pt idx="4">
                  <c:v>8.4600000000000009</c:v>
                </c:pt>
              </c:numCache>
            </c:numRef>
          </c:val>
          <c:extLst>
            <c:ext xmlns:c16="http://schemas.microsoft.com/office/drawing/2014/chart" uri="{C3380CC4-5D6E-409C-BE32-E72D297353CC}">
              <c16:uniqueId val="{00000000-33E9-4CFB-9672-1608A6F8B4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39.479999999999997</c:v>
                </c:pt>
                <c:pt idx="1">
                  <c:v>39.799999999999997</c:v>
                </c:pt>
                <c:pt idx="2">
                  <c:v>41.35</c:v>
                </c:pt>
                <c:pt idx="3">
                  <c:v>42.34</c:v>
                </c:pt>
                <c:pt idx="4">
                  <c:v>43.67</c:v>
                </c:pt>
              </c:numCache>
            </c:numRef>
          </c:val>
          <c:extLst>
            <c:ext xmlns:c16="http://schemas.microsoft.com/office/drawing/2014/chart" uri="{C3380CC4-5D6E-409C-BE32-E72D297353CC}">
              <c16:uniqueId val="{00000001-33E9-4CFB-9672-1608A6F8B4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-5.57</c:v>
                </c:pt>
                <c:pt idx="1">
                  <c:v>-3.32</c:v>
                </c:pt>
                <c:pt idx="2">
                  <c:v>2.52</c:v>
                </c:pt>
                <c:pt idx="3">
                  <c:v>-0.97</c:v>
                </c:pt>
                <c:pt idx="4">
                  <c:v>-7.22</c:v>
                </c:pt>
              </c:numCache>
            </c:numRef>
          </c:val>
          <c:smooth val="0"/>
          <c:extLst>
            <c:ext xmlns:c16="http://schemas.microsoft.com/office/drawing/2014/chart" uri="{C3380CC4-5D6E-409C-BE32-E72D297353CC}">
              <c16:uniqueId val="{00000002-33E9-4CFB-9672-1608A6F8B4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AF-46FC-AAC4-E4A86EA593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AF-46FC-AAC4-E4A86EA593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AF-46FC-AAC4-E4A86EA593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AF-46FC-AAC4-E4A86EA593C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AAF-46FC-AAC4-E4A86EA593C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0.08</c:v>
                </c:pt>
                <c:pt idx="4">
                  <c:v>#N/A</c:v>
                </c:pt>
                <c:pt idx="5">
                  <c:v>0.01</c:v>
                </c:pt>
                <c:pt idx="6">
                  <c:v>#N/A</c:v>
                </c:pt>
                <c:pt idx="7">
                  <c:v>0.01</c:v>
                </c:pt>
                <c:pt idx="8">
                  <c:v>#N/A</c:v>
                </c:pt>
                <c:pt idx="9">
                  <c:v>0.01</c:v>
                </c:pt>
              </c:numCache>
            </c:numRef>
          </c:val>
          <c:extLst>
            <c:ext xmlns:c16="http://schemas.microsoft.com/office/drawing/2014/chart" uri="{C3380CC4-5D6E-409C-BE32-E72D297353CC}">
              <c16:uniqueId val="{00000005-AAAF-46FC-AAC4-E4A86EA593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1.57</c:v>
                </c:pt>
                <c:pt idx="2">
                  <c:v>#N/A</c:v>
                </c:pt>
                <c:pt idx="3">
                  <c:v>1.2</c:v>
                </c:pt>
                <c:pt idx="4">
                  <c:v>#N/A</c:v>
                </c:pt>
                <c:pt idx="5">
                  <c:v>1.3</c:v>
                </c:pt>
                <c:pt idx="6">
                  <c:v>#N/A</c:v>
                </c:pt>
                <c:pt idx="7">
                  <c:v>1.18</c:v>
                </c:pt>
                <c:pt idx="8">
                  <c:v>#N/A</c:v>
                </c:pt>
                <c:pt idx="9">
                  <c:v>1.1599999999999999</c:v>
                </c:pt>
              </c:numCache>
            </c:numRef>
          </c:val>
          <c:extLst>
            <c:ext xmlns:c16="http://schemas.microsoft.com/office/drawing/2014/chart" uri="{C3380CC4-5D6E-409C-BE32-E72D297353CC}">
              <c16:uniqueId val="{00000006-AAAF-46FC-AAC4-E4A86EA593C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3.81</c:v>
                </c:pt>
                <c:pt idx="2">
                  <c:v>#N/A</c:v>
                </c:pt>
                <c:pt idx="3">
                  <c:v>3.25</c:v>
                </c:pt>
                <c:pt idx="4">
                  <c:v>#N/A</c:v>
                </c:pt>
                <c:pt idx="5">
                  <c:v>3.41</c:v>
                </c:pt>
                <c:pt idx="6">
                  <c:v>#N/A</c:v>
                </c:pt>
                <c:pt idx="7">
                  <c:v>3.73</c:v>
                </c:pt>
                <c:pt idx="8">
                  <c:v>#N/A</c:v>
                </c:pt>
                <c:pt idx="9">
                  <c:v>2.64</c:v>
                </c:pt>
              </c:numCache>
            </c:numRef>
          </c:val>
          <c:extLst>
            <c:ext xmlns:c16="http://schemas.microsoft.com/office/drawing/2014/chart" uri="{C3380CC4-5D6E-409C-BE32-E72D297353CC}">
              <c16:uniqueId val="{00000007-AAAF-46FC-AAC4-E4A86EA593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8.74</c:v>
                </c:pt>
                <c:pt idx="2">
                  <c:v>#N/A</c:v>
                </c:pt>
                <c:pt idx="3">
                  <c:v>8.36</c:v>
                </c:pt>
                <c:pt idx="4">
                  <c:v>#N/A</c:v>
                </c:pt>
                <c:pt idx="5">
                  <c:v>7.79</c:v>
                </c:pt>
                <c:pt idx="6">
                  <c:v>#N/A</c:v>
                </c:pt>
                <c:pt idx="7">
                  <c:v>6.91</c:v>
                </c:pt>
                <c:pt idx="8">
                  <c:v>#N/A</c:v>
                </c:pt>
                <c:pt idx="9">
                  <c:v>6.41</c:v>
                </c:pt>
              </c:numCache>
            </c:numRef>
          </c:val>
          <c:extLst>
            <c:ext xmlns:c16="http://schemas.microsoft.com/office/drawing/2014/chart" uri="{C3380CC4-5D6E-409C-BE32-E72D297353CC}">
              <c16:uniqueId val="{00000008-AAAF-46FC-AAC4-E4A86EA593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6.54</c:v>
                </c:pt>
                <c:pt idx="2">
                  <c:v>#N/A</c:v>
                </c:pt>
                <c:pt idx="3">
                  <c:v>5.81</c:v>
                </c:pt>
                <c:pt idx="4">
                  <c:v>#N/A</c:v>
                </c:pt>
                <c:pt idx="5">
                  <c:v>8.9600000000000009</c:v>
                </c:pt>
                <c:pt idx="6">
                  <c:v>#N/A</c:v>
                </c:pt>
                <c:pt idx="7">
                  <c:v>9.5500000000000007</c:v>
                </c:pt>
                <c:pt idx="8">
                  <c:v>#N/A</c:v>
                </c:pt>
                <c:pt idx="9">
                  <c:v>8.4499999999999993</c:v>
                </c:pt>
              </c:numCache>
            </c:numRef>
          </c:val>
          <c:extLst>
            <c:ext xmlns:c16="http://schemas.microsoft.com/office/drawing/2014/chart" uri="{C3380CC4-5D6E-409C-BE32-E72D297353CC}">
              <c16:uniqueId val="{00000009-AAAF-46FC-AAC4-E4A86EA593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1499</c:v>
                </c:pt>
                <c:pt idx="5">
                  <c:v>1459</c:v>
                </c:pt>
                <c:pt idx="8">
                  <c:v>1444</c:v>
                </c:pt>
                <c:pt idx="11">
                  <c:v>1436</c:v>
                </c:pt>
                <c:pt idx="14">
                  <c:v>1446</c:v>
                </c:pt>
              </c:numCache>
            </c:numRef>
          </c:val>
          <c:extLst>
            <c:ext xmlns:c16="http://schemas.microsoft.com/office/drawing/2014/chart" uri="{C3380CC4-5D6E-409C-BE32-E72D297353CC}">
              <c16:uniqueId val="{00000000-07C1-490D-A4C4-4F7FC8B9B1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C1-490D-A4C4-4F7FC8B9B1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21</c:v>
                </c:pt>
                <c:pt idx="9">
                  <c:v>14</c:v>
                </c:pt>
                <c:pt idx="12">
                  <c:v>11</c:v>
                </c:pt>
              </c:numCache>
            </c:numRef>
          </c:val>
          <c:extLst>
            <c:ext xmlns:c16="http://schemas.microsoft.com/office/drawing/2014/chart" uri="{C3380CC4-5D6E-409C-BE32-E72D297353CC}">
              <c16:uniqueId val="{00000002-07C1-490D-A4C4-4F7FC8B9B1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171</c:v>
                </c:pt>
                <c:pt idx="6">
                  <c:v>185</c:v>
                </c:pt>
                <c:pt idx="9">
                  <c:v>172</c:v>
                </c:pt>
                <c:pt idx="12">
                  <c:v>150</c:v>
                </c:pt>
              </c:numCache>
            </c:numRef>
          </c:val>
          <c:extLst>
            <c:ext xmlns:c16="http://schemas.microsoft.com/office/drawing/2014/chart" uri="{C3380CC4-5D6E-409C-BE32-E72D297353CC}">
              <c16:uniqueId val="{00000003-07C1-490D-A4C4-4F7FC8B9B1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151</c:v>
                </c:pt>
                <c:pt idx="3">
                  <c:v>134</c:v>
                </c:pt>
                <c:pt idx="6">
                  <c:v>110</c:v>
                </c:pt>
                <c:pt idx="9">
                  <c:v>105</c:v>
                </c:pt>
                <c:pt idx="12">
                  <c:v>106</c:v>
                </c:pt>
              </c:numCache>
            </c:numRef>
          </c:val>
          <c:extLst>
            <c:ext xmlns:c16="http://schemas.microsoft.com/office/drawing/2014/chart" uri="{C3380CC4-5D6E-409C-BE32-E72D297353CC}">
              <c16:uniqueId val="{00000004-07C1-490D-A4C4-4F7FC8B9B1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C1-490D-A4C4-4F7FC8B9B1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C1-490D-A4C4-4F7FC8B9B1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1854</c:v>
                </c:pt>
                <c:pt idx="3">
                  <c:v>1854</c:v>
                </c:pt>
                <c:pt idx="6">
                  <c:v>1815</c:v>
                </c:pt>
                <c:pt idx="9">
                  <c:v>1803</c:v>
                </c:pt>
                <c:pt idx="12">
                  <c:v>1822</c:v>
                </c:pt>
              </c:numCache>
            </c:numRef>
          </c:val>
          <c:extLst>
            <c:ext xmlns:c16="http://schemas.microsoft.com/office/drawing/2014/chart" uri="{C3380CC4-5D6E-409C-BE32-E72D297353CC}">
              <c16:uniqueId val="{00000007-07C1-490D-A4C4-4F7FC8B9B1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710</c:v>
                </c:pt>
                <c:pt idx="2">
                  <c:v>#N/A</c:v>
                </c:pt>
                <c:pt idx="3">
                  <c:v>#N/A</c:v>
                </c:pt>
                <c:pt idx="4">
                  <c:v>704</c:v>
                </c:pt>
                <c:pt idx="5">
                  <c:v>#N/A</c:v>
                </c:pt>
                <c:pt idx="6">
                  <c:v>#N/A</c:v>
                </c:pt>
                <c:pt idx="7">
                  <c:v>687</c:v>
                </c:pt>
                <c:pt idx="8">
                  <c:v>#N/A</c:v>
                </c:pt>
                <c:pt idx="9">
                  <c:v>#N/A</c:v>
                </c:pt>
                <c:pt idx="10">
                  <c:v>658</c:v>
                </c:pt>
                <c:pt idx="11">
                  <c:v>#N/A</c:v>
                </c:pt>
                <c:pt idx="12">
                  <c:v>#N/A</c:v>
                </c:pt>
                <c:pt idx="13">
                  <c:v>643</c:v>
                </c:pt>
                <c:pt idx="14">
                  <c:v>#N/A</c:v>
                </c:pt>
              </c:numCache>
            </c:numRef>
          </c:val>
          <c:smooth val="0"/>
          <c:extLst>
            <c:ext xmlns:c16="http://schemas.microsoft.com/office/drawing/2014/chart" uri="{C3380CC4-5D6E-409C-BE32-E72D297353CC}">
              <c16:uniqueId val="{00000008-07C1-490D-A4C4-4F7FC8B9B1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15087</c:v>
                </c:pt>
                <c:pt idx="5">
                  <c:v>15012</c:v>
                </c:pt>
                <c:pt idx="8">
                  <c:v>14870</c:v>
                </c:pt>
                <c:pt idx="11">
                  <c:v>14462</c:v>
                </c:pt>
                <c:pt idx="14">
                  <c:v>13602</c:v>
                </c:pt>
              </c:numCache>
            </c:numRef>
          </c:val>
          <c:extLst>
            <c:ext xmlns:c16="http://schemas.microsoft.com/office/drawing/2014/chart" uri="{C3380CC4-5D6E-409C-BE32-E72D297353CC}">
              <c16:uniqueId val="{00000000-89C0-4C72-8F51-C857AE9A97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c:v>
                </c:pt>
                <c:pt idx="5">
                  <c:v>119</c:v>
                </c:pt>
                <c:pt idx="8">
                  <c:v>91</c:v>
                </c:pt>
                <c:pt idx="11">
                  <c:v>67</c:v>
                </c:pt>
                <c:pt idx="14">
                  <c:v>45</c:v>
                </c:pt>
              </c:numCache>
            </c:numRef>
          </c:val>
          <c:extLst>
            <c:ext xmlns:c16="http://schemas.microsoft.com/office/drawing/2014/chart" uri="{C3380CC4-5D6E-409C-BE32-E72D297353CC}">
              <c16:uniqueId val="{00000001-89C0-4C72-8F51-C857AE9A97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5815</c:v>
                </c:pt>
                <c:pt idx="5">
                  <c:v>6364</c:v>
                </c:pt>
                <c:pt idx="8">
                  <c:v>6953</c:v>
                </c:pt>
                <c:pt idx="11">
                  <c:v>7544</c:v>
                </c:pt>
                <c:pt idx="14">
                  <c:v>7824</c:v>
                </c:pt>
              </c:numCache>
            </c:numRef>
          </c:val>
          <c:extLst>
            <c:ext xmlns:c16="http://schemas.microsoft.com/office/drawing/2014/chart" uri="{C3380CC4-5D6E-409C-BE32-E72D297353CC}">
              <c16:uniqueId val="{00000002-89C0-4C72-8F51-C857AE9A97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C0-4C72-8F51-C857AE9A97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C0-4C72-8F51-C857AE9A97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C0-4C72-8F51-C857AE9A97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4092</c:v>
                </c:pt>
                <c:pt idx="3">
                  <c:v>3865</c:v>
                </c:pt>
                <c:pt idx="6">
                  <c:v>3675</c:v>
                </c:pt>
                <c:pt idx="9">
                  <c:v>3396</c:v>
                </c:pt>
                <c:pt idx="12">
                  <c:v>3219</c:v>
                </c:pt>
              </c:numCache>
            </c:numRef>
          </c:val>
          <c:extLst>
            <c:ext xmlns:c16="http://schemas.microsoft.com/office/drawing/2014/chart" uri="{C3380CC4-5D6E-409C-BE32-E72D297353CC}">
              <c16:uniqueId val="{00000006-89C0-4C72-8F51-C857AE9A97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3130</c:v>
                </c:pt>
                <c:pt idx="3">
                  <c:v>2930</c:v>
                </c:pt>
                <c:pt idx="6">
                  <c:v>2731</c:v>
                </c:pt>
                <c:pt idx="9">
                  <c:v>2494</c:v>
                </c:pt>
                <c:pt idx="12">
                  <c:v>2303</c:v>
                </c:pt>
              </c:numCache>
            </c:numRef>
          </c:val>
          <c:extLst>
            <c:ext xmlns:c16="http://schemas.microsoft.com/office/drawing/2014/chart" uri="{C3380CC4-5D6E-409C-BE32-E72D297353CC}">
              <c16:uniqueId val="{00000007-89C0-4C72-8F51-C857AE9A97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650</c:v>
                </c:pt>
                <c:pt idx="3">
                  <c:v>957</c:v>
                </c:pt>
                <c:pt idx="6">
                  <c:v>1514</c:v>
                </c:pt>
                <c:pt idx="9">
                  <c:v>1551</c:v>
                </c:pt>
                <c:pt idx="12">
                  <c:v>1522</c:v>
                </c:pt>
              </c:numCache>
            </c:numRef>
          </c:val>
          <c:extLst>
            <c:ext xmlns:c16="http://schemas.microsoft.com/office/drawing/2014/chart" uri="{C3380CC4-5D6E-409C-BE32-E72D297353CC}">
              <c16:uniqueId val="{00000008-89C0-4C72-8F51-C857AE9A97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C0-4C72-8F51-C857AE9A97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17460</c:v>
                </c:pt>
                <c:pt idx="3">
                  <c:v>17289</c:v>
                </c:pt>
                <c:pt idx="6">
                  <c:v>17255</c:v>
                </c:pt>
                <c:pt idx="9">
                  <c:v>16933</c:v>
                </c:pt>
                <c:pt idx="12">
                  <c:v>15887</c:v>
                </c:pt>
              </c:numCache>
            </c:numRef>
          </c:val>
          <c:extLst>
            <c:ext xmlns:c16="http://schemas.microsoft.com/office/drawing/2014/chart" uri="{C3380CC4-5D6E-409C-BE32-E72D297353CC}">
              <c16:uniqueId val="{0000000A-89C0-4C72-8F51-C857AE9A97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4283</c:v>
                </c:pt>
                <c:pt idx="2">
                  <c:v>#N/A</c:v>
                </c:pt>
                <c:pt idx="3">
                  <c:v>#N/A</c:v>
                </c:pt>
                <c:pt idx="4">
                  <c:v>3547</c:v>
                </c:pt>
                <c:pt idx="5">
                  <c:v>#N/A</c:v>
                </c:pt>
                <c:pt idx="6">
                  <c:v>#N/A</c:v>
                </c:pt>
                <c:pt idx="7">
                  <c:v>3261</c:v>
                </c:pt>
                <c:pt idx="8">
                  <c:v>#N/A</c:v>
                </c:pt>
                <c:pt idx="9">
                  <c:v>#N/A</c:v>
                </c:pt>
                <c:pt idx="10">
                  <c:v>2300</c:v>
                </c:pt>
                <c:pt idx="11">
                  <c:v>#N/A</c:v>
                </c:pt>
                <c:pt idx="12">
                  <c:v>#N/A</c:v>
                </c:pt>
                <c:pt idx="13">
                  <c:v>1460</c:v>
                </c:pt>
                <c:pt idx="14">
                  <c:v>#N/A</c:v>
                </c:pt>
              </c:numCache>
            </c:numRef>
          </c:val>
          <c:smooth val="0"/>
          <c:extLst>
            <c:ext xmlns:c16="http://schemas.microsoft.com/office/drawing/2014/chart" uri="{C3380CC4-5D6E-409C-BE32-E72D297353CC}">
              <c16:uniqueId val="{0000000B-89C0-4C72-8F51-C857AE9A97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4576</c:v>
                </c:pt>
                <c:pt idx="1">
                  <c:v>4859</c:v>
                </c:pt>
                <c:pt idx="2">
                  <c:v>4824</c:v>
                </c:pt>
              </c:numCache>
            </c:numRef>
          </c:val>
          <c:extLst>
            <c:ext xmlns:c16="http://schemas.microsoft.com/office/drawing/2014/chart" uri="{C3380CC4-5D6E-409C-BE32-E72D297353CC}">
              <c16:uniqueId val="{00000000-13ED-4A0E-81F7-EA878F57CA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211</c:v>
                </c:pt>
                <c:pt idx="2">
                  <c:v>211</c:v>
                </c:pt>
              </c:numCache>
            </c:numRef>
          </c:val>
          <c:extLst>
            <c:ext xmlns:c16="http://schemas.microsoft.com/office/drawing/2014/chart" uri="{C3380CC4-5D6E-409C-BE32-E72D297353CC}">
              <c16:uniqueId val="{00000001-13ED-4A0E-81F7-EA878F57CA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3403</c:v>
                </c:pt>
                <c:pt idx="1">
                  <c:v>3417</c:v>
                </c:pt>
                <c:pt idx="2">
                  <c:v>3484</c:v>
                </c:pt>
              </c:numCache>
            </c:numRef>
          </c:val>
          <c:extLst>
            <c:ext xmlns:c16="http://schemas.microsoft.com/office/drawing/2014/chart" uri="{C3380CC4-5D6E-409C-BE32-E72D297353CC}">
              <c16:uniqueId val="{00000002-13ED-4A0E-81F7-EA878F57CA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{39980536-D19E-470D-AF1B-8B752EC218D8}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FB3-4707-86EE-599CEF330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{6AF01237-E683-4172-AAF3-8F38A50BE285}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B3-4707-86EE-599CEF330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{8CA993C0-62CC-42A4-8E64-1D0EAFADF4A0}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B3-4707-86EE-599CEF330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{F1A14244-6A81-49A5-91A5-566E91DCC7FE}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B3-4707-86EE-599CEF330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{38F0035F-B196-4A2F-8339-F8786DEFE3B4}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B3-4707-86EE-599CEF330D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{065055A3-C600-4E72-843C-13F770AFB5BA}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FB3-4707-86EE-599CEF330D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{281EF013-43B0-48A8-8618-933AB68668CA}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FB3-4707-86EE-599CEF330D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{A5AA5037-E5A8-4967-AB93-BD1380CE0E86}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FB3-4707-86EE-599CEF330D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{02EA0399-2476-4FD1-918D-79BBB2BCB26B}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FB3-4707-86EE-599CEF330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63.5</c:v>
                </c:pt>
                <c:pt idx="16">
                  <c:v>64.2</c:v>
                </c:pt>
                <c:pt idx="24">
                  <c:v>65.900000000000006</c:v>
                </c:pt>
                <c:pt idx="32">
                  <c:v>66.900000000000006</c:v>
                </c:pt>
              </c:numCache>
            </c:numRef>
          </c:xVal>
          <c:yVal>
            <c:numRef>
              <c:f>公会計指標分析・財政指標組合せ分析表!$BP$51:$DC$51</c:f>
              <c:numCache>
                <c:formatCode>#,##0.0;"▲ "#,##0.0</c:formatCode>
                <c:ptCount val="40"/>
                <c:pt idx="0">
                  <c:v>45.9</c:v>
                </c:pt>
                <c:pt idx="8">
                  <c:v>37.4</c:v>
                </c:pt>
                <c:pt idx="16">
                  <c:v>33.799999999999997</c:v>
                </c:pt>
                <c:pt idx="24">
                  <c:v>22.8</c:v>
                </c:pt>
                <c:pt idx="32">
                  <c:v>15.1</c:v>
                </c:pt>
              </c:numCache>
            </c:numRef>
          </c:yVal>
          <c:smooth val="0"/>
          <c:extLst>
            <c:ext xmlns:c16="http://schemas.microsoft.com/office/drawing/2014/chart" uri="{C3380CC4-5D6E-409C-BE32-E72D297353CC}">
              <c16:uniqueId val="{00000009-CFB3-4707-86EE-599CEF330D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{E0CDB524-7819-4D5C-802F-345C851ECBB0}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FB3-4707-86EE-599CEF330D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{67F47171-A52D-4427-88B2-EF36C59204B6}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B3-4707-86EE-599CEF330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{95D62E20-EC1A-4099-8505-EB3F22AF1881}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B3-4707-86EE-599CEF330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{50C3096A-8CCA-4BFF-9614-A634CFE3B11E}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B3-4707-86EE-599CEF330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{43CD02AB-EF57-4945-A818-D1B287939D7A}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B3-4707-86EE-599CEF330D91}"/>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{0E0BDDE8-FAEB-455A-A004-0E46CA32149E}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FB3-4707-86EE-599CEF330D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{876674AF-04EF-47F0-A5AF-614A17E8157D}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FB3-4707-86EE-599CEF330D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{472249D4-5F41-43F8-9296-C8BE478F37AA}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FB3-4707-86EE-599CEF330D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{BD0ED4F6-D28A-4F6F-9AC3-1A852C40D2AD}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FB3-4707-86EE-599CEF330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CFB3-4707-86EE-599CEF330D91}"/>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{B18B9F15-3441-454A-8391-AD9283E7F3F0}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73-452A-A61F-BAFC607BE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{2F4B8BF2-692B-4E51-839F-E9906512A409}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73-452A-A61F-BAFC607BE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{452D69F2-A677-4957-996F-DADA99BCDA5C}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73-452A-A61F-BAFC607BE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{5FD71D2D-4796-425C-BE0C-28EECC008FFC}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73-452A-A61F-BAFC607BE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{29F6B893-FC6A-4876-B14A-F91564484439}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73-452A-A61F-BAFC607BE6B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{8352578D-1EEA-47AD-BDBD-61085D305F72}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73-452A-A61F-BAFC607BE6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{590A23FD-CEB9-40DD-A710-27CDC539F3C4}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73-452A-A61F-BAFC607BE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{8B606753-82F8-4E0A-AC66-42ACD30B9F4C}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73-452A-A61F-BAFC607BE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{4D1C9B24-F70D-46D4-9727-978167D5048C}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73-452A-A61F-BAFC607BE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7.3</c:v>
                </c:pt>
                <c:pt idx="24">
                  <c:v>7</c:v>
                </c:pt>
                <c:pt idx="32">
                  <c:v>6.7</c:v>
                </c:pt>
              </c:numCache>
            </c:numRef>
          </c:xVal>
          <c:yVal>
            <c:numRef>
              <c:f>公会計指標分析・財政指標組合せ分析表!$BP$73:$DC$73</c:f>
              <c:numCache>
                <c:formatCode>#,##0.0;"▲ "#,##0.0</c:formatCode>
                <c:ptCount val="40"/>
                <c:pt idx="0">
                  <c:v>45.9</c:v>
                </c:pt>
                <c:pt idx="8">
                  <c:v>37.4</c:v>
                </c:pt>
                <c:pt idx="16">
                  <c:v>33.799999999999997</c:v>
                </c:pt>
                <c:pt idx="24">
                  <c:v>22.8</c:v>
                </c:pt>
                <c:pt idx="32">
                  <c:v>15.1</c:v>
                </c:pt>
              </c:numCache>
            </c:numRef>
          </c:yVal>
          <c:smooth val="0"/>
          <c:extLst>
            <c:ext xmlns:c16="http://schemas.microsoft.com/office/drawing/2014/chart" uri="{C3380CC4-5D6E-409C-BE32-E72D297353CC}">
              <c16:uniqueId val="{00000009-8973-452A-A61F-BAFC607BE6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419530833128411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{270F35FA-9B18-4A9A-908F-0C786BDC7E3E}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73-452A-A61F-BAFC607BE6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{690AC602-D62C-43FB-B823-4E6FBB8A7F83}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73-452A-A61F-BAFC607BE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{B4906E4E-8B89-49E9-90B7-72E97D02D006}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73-452A-A61F-BAFC607BE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{452137D3-2F95-4F88-AB21-3DB637C03BE5}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73-452A-A61F-BAFC607BE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{018ECE7E-231B-43B0-990F-8A859F695CED}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73-452A-A61F-BAFC607BE6BF}"/>
                </c:ext>
              </c:extLst>
            </c:dLbl>
            <c:dLbl>
              <c:idx val="8"/>
              <c:layout>
                <c:manualLayout>
                  <c:x val="-2.876601570038324E-2"/>
                  <c:y val="-5.063798584430378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{16DB407D-58BD-42AC-8EED-26EE7D56C991}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73-452A-A61F-BAFC607BE6B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{F91A1A0B-5F64-4C58-B240-C3E837032672}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73-452A-A61F-BAFC607BE6B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{9574B83E-7A62-48B1-84D5-995F98DDCA7B}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73-452A-A61F-BAFC607BE6B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{71C4491A-1C3A-4708-B055-9C551F446A96}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73-452A-A61F-BAFC607BE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8973-452A-A61F-BAFC607BE6B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ポイント下回り、全国平均からは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ポイント下回っている。指数は昨年度と比較すると横ばいだが減少傾向にあり、急速に進んでいる少子高齢化や市内に中心となる産業がないことなどにより、財政基盤が弱くなっていることが要因である。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類似団体平均、全国平均、千葉県平均を全て下回っている。前年度と比較して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ポイント増加したのは、分母である経常一般財源が減少（</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ポイント）し、分子である経常経費充当一般財源が増加（</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ポイント）したためである。増加の主な要因は医療機関への診療控えが通常時に戻ったことによる医療扶助費の増加が大きい。</a:t>
          </a:r>
        </a:p>
        <a:p>
          <a:r>
            <a:rPr kumimoji="1" lang="ja-JP" altLang="en-US" sz="1300">
              <a:latin typeface="ＭＳ Ｐゴシック" panose="020B0600070205080204" pitchFamily="50" charset="-128"/>
              <a:ea typeface="ＭＳ Ｐゴシック" panose="020B0600070205080204" pitchFamily="50" charset="-128"/>
            </a:rPr>
            <a:t>　高齢化により扶助費等は増加傾向にあるので、一層の事業精査を行うなど経常経費の抑制に努めていく。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164147</xdr:rowOff>
    </xdr:from>
    <xdr:to>
      <xdr:col>23</xdr:col>
      <xdr:colOff>133350</xdr:colOff>
      <xdr:row>63</xdr:row>
      <xdr:rowOff>47943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51147"/>
          <a:ext cx="8382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62</xdr:row>
      <xdr:rowOff>86678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5114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63</xdr:row>
      <xdr:rowOff>53975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1657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55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113347</xdr:rowOff>
    </xdr:from>
    <xdr:to>
      <xdr:col>19</xdr:col>
      <xdr:colOff>184150</xdr:colOff>
      <xdr:row>61</xdr:row>
      <xdr:rowOff>43497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53674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11,395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円増加しているが、類似団体平均を</a:t>
          </a:r>
          <a:r>
            <a:rPr kumimoji="1" lang="en-US" altLang="ja-JP" sz="1300">
              <a:latin typeface="ＭＳ Ｐゴシック" panose="020B0600070205080204" pitchFamily="50" charset="-128"/>
              <a:ea typeface="ＭＳ Ｐゴシック" panose="020B0600070205080204" pitchFamily="50" charset="-128"/>
            </a:rPr>
            <a:t>12,802</a:t>
          </a:r>
          <a:r>
            <a:rPr kumimoji="1" lang="ja-JP" altLang="en-US" sz="1300">
              <a:latin typeface="ＭＳ Ｐゴシック" panose="020B0600070205080204" pitchFamily="50" charset="-128"/>
              <a:ea typeface="ＭＳ Ｐゴシック" panose="020B0600070205080204" pitchFamily="50" charset="-128"/>
            </a:rPr>
            <a:t>円下回っている。前年度と比較して物件費が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増加したことが主な要因となっている。これは地籍調査の実施や新型コロナウイルスワクチン接種に係る経費の増加によるものである。また、多くの公共施設で老朽化が進んでいるため、公共施設の個別計画等に基づき、統廃合や長寿命化を図り、さらに経費の削減に取り組む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52696</xdr:rowOff>
    </xdr:from>
    <xdr:to>
      <xdr:col>23</xdr:col>
      <xdr:colOff>133350</xdr:colOff>
      <xdr:row>81</xdr:row>
      <xdr:rowOff>91976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0146"/>
          <a:ext cx="8382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50628</xdr:rowOff>
    </xdr:from>
    <xdr:to>
      <xdr:col>19</xdr:col>
      <xdr:colOff>133350</xdr:colOff>
      <xdr:row>81</xdr:row>
      <xdr:rowOff>52696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807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1305</xdr:rowOff>
    </xdr:from>
    <xdr:to>
      <xdr:col>15</xdr:col>
      <xdr:colOff>82550</xdr:colOff>
      <xdr:row>81</xdr:row>
      <xdr:rowOff>50628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8755"/>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151498</xdr:rowOff>
    </xdr:from>
    <xdr:to>
      <xdr:col>11</xdr:col>
      <xdr:colOff>31750</xdr:colOff>
      <xdr:row>81</xdr:row>
      <xdr:rowOff>1305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7498"/>
          <a:ext cx="889000" cy="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41176</xdr:rowOff>
    </xdr:from>
    <xdr:to>
      <xdr:col>23</xdr:col>
      <xdr:colOff>184150</xdr:colOff>
      <xdr:row>81</xdr:row>
      <xdr:rowOff>142776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57703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1896</xdr:rowOff>
    </xdr:from>
    <xdr:to>
      <xdr:col>19</xdr:col>
      <xdr:colOff>184150</xdr:colOff>
      <xdr:row>81</xdr:row>
      <xdr:rowOff>103496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113673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171278</xdr:rowOff>
    </xdr:from>
    <xdr:to>
      <xdr:col>15</xdr:col>
      <xdr:colOff>133350</xdr:colOff>
      <xdr:row>81</xdr:row>
      <xdr:rowOff>101428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111605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121955</xdr:rowOff>
    </xdr:from>
    <xdr:to>
      <xdr:col>11</xdr:col>
      <xdr:colOff>82550</xdr:colOff>
      <xdr:row>81</xdr:row>
      <xdr:rowOff>52105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62282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100698</xdr:rowOff>
    </xdr:from>
    <xdr:to>
      <xdr:col>7</xdr:col>
      <xdr:colOff>31750</xdr:colOff>
      <xdr:row>81</xdr:row>
      <xdr:rowOff>30848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41025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ポイント、全国市平均より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ポイント高くなっている。今後も人事院勧告や千葉県人事委員会勧告を基本として適正な給与制度の確立を図っていく。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15421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定員適正化計画を策定し、計画に掲げている削減数を上回る人数を削減してきたことにより、類似団体平均より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人少なくなっている。今後も引き続き事務事業の見直しや計画的な職員採用を行うなど、行政サービスを維持しながら、定員管理の適正化に努める。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59986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2563"/>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50334</xdr:rowOff>
    </xdr:from>
    <xdr:to>
      <xdr:col>77</xdr:col>
      <xdr:colOff>44450</xdr:colOff>
      <xdr:row>60</xdr:row>
      <xdr:rowOff>55563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7334"/>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50334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8084"/>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44302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808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9186</xdr:rowOff>
    </xdr:from>
    <xdr:to>
      <xdr:col>81</xdr:col>
      <xdr:colOff>95250</xdr:colOff>
      <xdr:row>60</xdr:row>
      <xdr:rowOff>110786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25713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170984</xdr:rowOff>
    </xdr:from>
    <xdr:to>
      <xdr:col>73</xdr:col>
      <xdr:colOff>44450</xdr:colOff>
      <xdr:row>60</xdr:row>
      <xdr:rowOff>101134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111311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161734</xdr:rowOff>
    </xdr:from>
    <xdr:to>
      <xdr:col>68</xdr:col>
      <xdr:colOff>203200</xdr:colOff>
      <xdr:row>60</xdr:row>
      <xdr:rowOff>91884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102061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164952</xdr:rowOff>
    </xdr:from>
    <xdr:to>
      <xdr:col>64</xdr:col>
      <xdr:colOff>152400</xdr:colOff>
      <xdr:row>60</xdr:row>
      <xdr:rowOff>95102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105279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ポイント減少した。全国平均より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ポイント、千葉県平均より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ポイント低くなっている。　</a:t>
          </a:r>
        </a:p>
        <a:p>
          <a:r>
            <a:rPr kumimoji="1" lang="ja-JP" altLang="en-US" sz="1300">
              <a:latin typeface="ＭＳ Ｐゴシック" panose="020B0600070205080204" pitchFamily="50" charset="-128"/>
              <a:ea typeface="ＭＳ Ｐゴシック" panose="020B0600070205080204" pitchFamily="50" charset="-128"/>
            </a:rPr>
            <a:t>　今後も夷隅庁舎整備事業など合併特例債を活用した事業を予定していることから実質公債費比率に注視しながら、計画的な地方債発行に努め、財政の健全化に努める。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077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財政調整基金の積み立てにより充当可能基金が増加し、前年度と比較して</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ポイント減少した。また将来負担比率は年々減少しており、類似団体平均を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今後も充当可能基金の増加に努め、地方債発行についても極力交付税措置の多い起債を選択し、財政の健全化に努める。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25095</xdr:rowOff>
    </xdr:from>
    <xdr:to>
      <xdr:col>81</xdr:col>
      <xdr:colOff>44450</xdr:colOff>
      <xdr:row>15</xdr:row>
      <xdr:rowOff>99416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596845"/>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99416</xdr:rowOff>
    </xdr:from>
    <xdr:to>
      <xdr:col>77</xdr:col>
      <xdr:colOff>44450</xdr:colOff>
      <xdr:row>16</xdr:row>
      <xdr:rowOff>34138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711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34138</xdr:rowOff>
    </xdr:from>
    <xdr:to>
      <xdr:col>72</xdr:col>
      <xdr:colOff>203200</xdr:colOff>
      <xdr:row>16</xdr:row>
      <xdr:rowOff>68885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7733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68885</xdr:rowOff>
    </xdr:from>
    <xdr:to>
      <xdr:col>68</xdr:col>
      <xdr:colOff>152400</xdr:colOff>
      <xdr:row>16</xdr:row>
      <xdr:rowOff>150927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1208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45940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35323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145745</xdr:rowOff>
    </xdr:from>
    <xdr:to>
      <xdr:col>81</xdr:col>
      <xdr:colOff>95250</xdr:colOff>
      <xdr:row>15</xdr:row>
      <xdr:rowOff>75895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162272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9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48616</xdr:rowOff>
    </xdr:from>
    <xdr:to>
      <xdr:col>77</xdr:col>
      <xdr:colOff>95250</xdr:colOff>
      <xdr:row>15</xdr:row>
      <xdr:rowOff>150216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160393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8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154788</xdr:rowOff>
    </xdr:from>
    <xdr:to>
      <xdr:col>73</xdr:col>
      <xdr:colOff>44450</xdr:colOff>
      <xdr:row>16</xdr:row>
      <xdr:rowOff>84938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95115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18085</xdr:rowOff>
    </xdr:from>
    <xdr:to>
      <xdr:col>68</xdr:col>
      <xdr:colOff>203200</xdr:colOff>
      <xdr:row>16</xdr:row>
      <xdr:rowOff>119685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129862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ポイント増加したが全国平均、千葉県平均を下回っている。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今後も引き続き、定員適正化計画に基づき、定員管理の適正化に取り組んでいく。さらに職員の人材育成にも取り組み、業務の効率化を図っていく。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ポイント、千葉県平均を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ポイント下回っている。ふるさと納税の寄附額の増加による返礼品代と発送経費が増えたことが主な要因である。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しかしながら、今後は事務事業の効率化や情報化の推進により、業務委託等の物件費の増加が見込まれることから、委託内容の見直し等を十分に行い、比率の上昇を抑えていく。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千葉県平均を全て下回っている。コロナ禍による医療機関への診療控えが通常時に戻ったことによる医療扶助費の増額が主な要因となり、前年度より増加となった。</a:t>
          </a:r>
        </a:p>
        <a:p>
          <a:r>
            <a:rPr kumimoji="1" lang="ja-JP" altLang="en-US" sz="1300">
              <a:latin typeface="ＭＳ Ｐゴシック" panose="020B0600070205080204" pitchFamily="50" charset="-128"/>
              <a:ea typeface="ＭＳ Ｐゴシック" panose="020B0600070205080204" pitchFamily="50" charset="-128"/>
            </a:rPr>
            <a:t>　今後も事業精査や生活保護資格審査の厳格化、適正化を進めていくことで扶助費の適正化に努める。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130810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ポイント下回っている。前年度から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ポイント増加しており、主な要因は後期高齢者の医療給付の増加により後期高齢者医療特別会計への繰出金が増加したことによるものである。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一層の高齢化が進むことから、後期高齢者医療特別会計や介護保険特別会計への繰出金が更なる増加が見込まれるため、保険料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030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病院、水道事業などの広域的な行政経費に対する負担金が多額であり、類似団体平均、全国平均、千葉県平均を大きく上回っている。学校給食費の無償化に伴う小中学校への補助金の開始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ポイントの増加となった。単独事業で行っている各種団体への補助金については増加傾向にあるので、今後も補助金に関する基本方針に基づき、適正に処理していくとともに、定期的な見直しを行っていく。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27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ポイント、千葉県平均を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ポイント上回っている。増加した主な要因は臨時財政対策債、減税補てん債の元利償還金の増加が主な要因となっている。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しかしながら、今後も夷隅庁舎整備事業など合併特例債を活用した事業を予定しており、公債費の増加が見込まれることから必要最低限の借入れを行っていく必要がある。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99786</xdr:rowOff>
    </xdr:from>
    <xdr:to>
      <xdr:col>24</xdr:col>
      <xdr:colOff>25400</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77</xdr:row>
      <xdr:rowOff>26307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29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26307</xdr:rowOff>
    </xdr:from>
    <xdr:to>
      <xdr:col>15</xdr:col>
      <xdr:colOff>98425</xdr:colOff>
      <xdr:row>77</xdr:row>
      <xdr:rowOff>80736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7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80736</xdr:rowOff>
    </xdr:from>
    <xdr:to>
      <xdr:col>11</xdr:col>
      <xdr:colOff>9525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2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48986</xdr:rowOff>
    </xdr:from>
    <xdr:to>
      <xdr:col>20</xdr:col>
      <xdr:colOff>38100</xdr:colOff>
      <xdr:row>76</xdr:row>
      <xdr:rowOff>150586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146957</xdr:rowOff>
    </xdr:from>
    <xdr:to>
      <xdr:col>15</xdr:col>
      <xdr:colOff>149225</xdr:colOff>
      <xdr:row>77</xdr:row>
      <xdr:rowOff>77107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29936</xdr:rowOff>
    </xdr:from>
    <xdr:to>
      <xdr:col>11</xdr:col>
      <xdr:colOff>60325</xdr:colOff>
      <xdr:row>77</xdr:row>
      <xdr:rowOff>131536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ポイント、千葉県平均を</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ポイント下回っている。前年度からは</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ポイント増加しており、主な要因は、臨時財政対策債発行可能額の減に加え、基準財政収入額の増による地方交付税の減により分母である経常一般財源が約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今後は、高齢化の進展により扶助費や繰出金等の増加が見込まれるため、事業精査を十分に行い、その他の経費の見直しをしていくことで行財政改革を進め、健全化に努めていく。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1752"/>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017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19615</xdr:rowOff>
    </xdr:from>
    <xdr:to>
      <xdr:col>29</xdr:col>
      <xdr:colOff>127000</xdr:colOff>
      <xdr:row>18</xdr:row>
      <xdr:rowOff>28424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3340"/>
          <a:ext cx="647700" cy="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4392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28424</xdr:rowOff>
    </xdr:from>
    <xdr:to>
      <xdr:col>26</xdr:col>
      <xdr:colOff>50800</xdr:colOff>
      <xdr:row>18</xdr:row>
      <xdr:rowOff>37488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2149"/>
          <a:ext cx="698500" cy="9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37488</xdr:rowOff>
    </xdr:from>
    <xdr:to>
      <xdr:col>22</xdr:col>
      <xdr:colOff>114300</xdr:colOff>
      <xdr:row>18</xdr:row>
      <xdr:rowOff>37918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1213"/>
          <a:ext cx="698500" cy="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30721</xdr:rowOff>
    </xdr:from>
    <xdr:to>
      <xdr:col>18</xdr:col>
      <xdr:colOff>177800</xdr:colOff>
      <xdr:row>18</xdr:row>
      <xdr:rowOff>37918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4446"/>
          <a:ext cx="698500" cy="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140265</xdr:rowOff>
    </xdr:from>
    <xdr:to>
      <xdr:col>29</xdr:col>
      <xdr:colOff>177800</xdr:colOff>
      <xdr:row>18</xdr:row>
      <xdr:rowOff>70415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156792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149074</xdr:rowOff>
    </xdr:from>
    <xdr:to>
      <xdr:col>26</xdr:col>
      <xdr:colOff>101600</xdr:colOff>
      <xdr:row>18</xdr:row>
      <xdr:rowOff>79224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89401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158138</xdr:rowOff>
    </xdr:from>
    <xdr:to>
      <xdr:col>22</xdr:col>
      <xdr:colOff>165100</xdr:colOff>
      <xdr:row>18</xdr:row>
      <xdr:rowOff>88288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73065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158568</xdr:rowOff>
    </xdr:from>
    <xdr:to>
      <xdr:col>19</xdr:col>
      <xdr:colOff>38100</xdr:colOff>
      <xdr:row>18</xdr:row>
      <xdr:rowOff>88718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73495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151371</xdr:rowOff>
    </xdr:from>
    <xdr:to>
      <xdr:col>15</xdr:col>
      <xdr:colOff>101600</xdr:colOff>
      <xdr:row>18</xdr:row>
      <xdr:rowOff>81521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66298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88862</xdr:rowOff>
    </xdr:from>
    <xdr:to>
      <xdr:col>29</xdr:col>
      <xdr:colOff>127000</xdr:colOff>
      <xdr:row>37</xdr:row>
      <xdr:rowOff>89757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3562"/>
          <a:ext cx="6477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79222</xdr:rowOff>
    </xdr:from>
    <xdr:to>
      <xdr:col>26</xdr:col>
      <xdr:colOff>50800</xdr:colOff>
      <xdr:row>37</xdr:row>
      <xdr:rowOff>88862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03922"/>
          <a:ext cx="698500" cy="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75660</xdr:rowOff>
    </xdr:from>
    <xdr:to>
      <xdr:col>22</xdr:col>
      <xdr:colOff>114300</xdr:colOff>
      <xdr:row>37</xdr:row>
      <xdr:rowOff>79222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0360"/>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75660</xdr:rowOff>
    </xdr:from>
    <xdr:to>
      <xdr:col>18</xdr:col>
      <xdr:colOff>177800</xdr:colOff>
      <xdr:row>37</xdr:row>
      <xdr:rowOff>78060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00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38957</xdr:rowOff>
    </xdr:from>
    <xdr:to>
      <xdr:col>29</xdr:col>
      <xdr:colOff>177800</xdr:colOff>
      <xdr:row>37</xdr:row>
      <xdr:rowOff>140557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38062</xdr:rowOff>
    </xdr:from>
    <xdr:to>
      <xdr:col>26</xdr:col>
      <xdr:colOff>101600</xdr:colOff>
      <xdr:row>37</xdr:row>
      <xdr:rowOff>139662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124439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28422</xdr:rowOff>
    </xdr:from>
    <xdr:to>
      <xdr:col>22</xdr:col>
      <xdr:colOff>165100</xdr:colOff>
      <xdr:row>37</xdr:row>
      <xdr:rowOff>130022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114799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24860</xdr:rowOff>
    </xdr:from>
    <xdr:to>
      <xdr:col>19</xdr:col>
      <xdr:colOff>38100</xdr:colOff>
      <xdr:row>37</xdr:row>
      <xdr:rowOff>126460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111237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27260</xdr:rowOff>
    </xdr:from>
    <xdr:to>
      <xdr:col>15</xdr:col>
      <xdr:colOff>101600</xdr:colOff>
      <xdr:row>37</xdr:row>
      <xdr:rowOff>128860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5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113637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33131</xdr:rowOff>
    </xdr:from>
    <xdr:to>
      <xdr:col>24</xdr:col>
      <xdr:colOff>63500</xdr:colOff>
      <xdr:row>37</xdr:row>
      <xdr:rowOff>39531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678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39531</xdr:rowOff>
    </xdr:from>
    <xdr:to>
      <xdr:col>19</xdr:col>
      <xdr:colOff>177800</xdr:colOff>
      <xdr:row>37</xdr:row>
      <xdr:rowOff>48001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3181"/>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48001</xdr:rowOff>
    </xdr:from>
    <xdr:to>
      <xdr:col>15</xdr:col>
      <xdr:colOff>50800</xdr:colOff>
      <xdr:row>37</xdr:row>
      <xdr:rowOff>84543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1651"/>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84543</xdr:rowOff>
    </xdr:from>
    <xdr:to>
      <xdr:col>10</xdr:col>
      <xdr:colOff>114300</xdr:colOff>
      <xdr:row>37</xdr:row>
      <xdr:rowOff>88859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8193"/>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153781</xdr:rowOff>
    </xdr:from>
    <xdr:to>
      <xdr:col>24</xdr:col>
      <xdr:colOff>114300</xdr:colOff>
      <xdr:row>37</xdr:row>
      <xdr:rowOff>83931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160181</xdr:rowOff>
    </xdr:from>
    <xdr:to>
      <xdr:col>20</xdr:col>
      <xdr:colOff>38100</xdr:colOff>
      <xdr:row>37</xdr:row>
      <xdr:rowOff>90331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106858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168651</xdr:rowOff>
    </xdr:from>
    <xdr:to>
      <xdr:col>15</xdr:col>
      <xdr:colOff>101600</xdr:colOff>
      <xdr:row>37</xdr:row>
      <xdr:rowOff>98801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89928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33743</xdr:rowOff>
    </xdr:from>
    <xdr:to>
      <xdr:col>10</xdr:col>
      <xdr:colOff>165100</xdr:colOff>
      <xdr:row>37</xdr:row>
      <xdr:rowOff>135343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126470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38059</xdr:rowOff>
    </xdr:from>
    <xdr:to>
      <xdr:col>6</xdr:col>
      <xdr:colOff>38100</xdr:colOff>
      <xdr:row>37</xdr:row>
      <xdr:rowOff>139659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130787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93061</xdr:rowOff>
    </xdr:from>
    <xdr:to>
      <xdr:col>24</xdr:col>
      <xdr:colOff>63500</xdr:colOff>
      <xdr:row>56</xdr:row>
      <xdr:rowOff>137474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4261"/>
          <a:ext cx="8382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129418</xdr:rowOff>
    </xdr:from>
    <xdr:to>
      <xdr:col>19</xdr:col>
      <xdr:colOff>177800</xdr:colOff>
      <xdr:row>56</xdr:row>
      <xdr:rowOff>137474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3061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129418</xdr:rowOff>
    </xdr:from>
    <xdr:to>
      <xdr:col>15</xdr:col>
      <xdr:colOff>50800</xdr:colOff>
      <xdr:row>56</xdr:row>
      <xdr:rowOff>151126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30618"/>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151126</xdr:rowOff>
    </xdr:from>
    <xdr:to>
      <xdr:col>10</xdr:col>
      <xdr:colOff>114300</xdr:colOff>
      <xdr:row>57</xdr:row>
      <xdr:rowOff>2275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52326"/>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42261</xdr:rowOff>
    </xdr:from>
    <xdr:to>
      <xdr:col>24</xdr:col>
      <xdr:colOff>114300</xdr:colOff>
      <xdr:row>56</xdr:row>
      <xdr:rowOff>143861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20688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86674</xdr:rowOff>
    </xdr:from>
    <xdr:to>
      <xdr:col>20</xdr:col>
      <xdr:colOff>38100</xdr:colOff>
      <xdr:row>57</xdr:row>
      <xdr:rowOff>16824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7951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78618</xdr:rowOff>
    </xdr:from>
    <xdr:to>
      <xdr:col>15</xdr:col>
      <xdr:colOff>101600</xdr:colOff>
      <xdr:row>57</xdr:row>
      <xdr:rowOff>8768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171345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100326</xdr:rowOff>
    </xdr:from>
    <xdr:to>
      <xdr:col>10</xdr:col>
      <xdr:colOff>165100</xdr:colOff>
      <xdr:row>57</xdr:row>
      <xdr:rowOff>30476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122925</xdr:rowOff>
    </xdr:from>
    <xdr:to>
      <xdr:col>6</xdr:col>
      <xdr:colOff>38100</xdr:colOff>
      <xdr:row>57</xdr:row>
      <xdr:rowOff>53075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44202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112610</xdr:rowOff>
    </xdr:from>
    <xdr:to>
      <xdr:col>24</xdr:col>
      <xdr:colOff>63500</xdr:colOff>
      <xdr:row>78</xdr:row>
      <xdr:rowOff>113274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5710"/>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113274</xdr:rowOff>
    </xdr:from>
    <xdr:to>
      <xdr:col>19</xdr:col>
      <xdr:colOff>177800</xdr:colOff>
      <xdr:row>78</xdr:row>
      <xdr:rowOff>119858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637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119858</xdr:rowOff>
    </xdr:from>
    <xdr:to>
      <xdr:col>15</xdr:col>
      <xdr:colOff>50800</xdr:colOff>
      <xdr:row>78</xdr:row>
      <xdr:rowOff>120407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295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120177</xdr:rowOff>
    </xdr:from>
    <xdr:to>
      <xdr:col>10</xdr:col>
      <xdr:colOff>114300</xdr:colOff>
      <xdr:row>78</xdr:row>
      <xdr:rowOff>120407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327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61810</xdr:rowOff>
    </xdr:from>
    <xdr:to>
      <xdr:col>24</xdr:col>
      <xdr:colOff>114300</xdr:colOff>
      <xdr:row>78</xdr:row>
      <xdr:rowOff>163410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62474</xdr:rowOff>
    </xdr:from>
    <xdr:to>
      <xdr:col>20</xdr:col>
      <xdr:colOff>38100</xdr:colOff>
      <xdr:row>78</xdr:row>
      <xdr:rowOff>164074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155201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69058</xdr:rowOff>
    </xdr:from>
    <xdr:to>
      <xdr:col>15</xdr:col>
      <xdr:colOff>101600</xdr:colOff>
      <xdr:row>78</xdr:row>
      <xdr:rowOff>170658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161785</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69607</xdr:rowOff>
    </xdr:from>
    <xdr:to>
      <xdr:col>10</xdr:col>
      <xdr:colOff>165100</xdr:colOff>
      <xdr:row>78</xdr:row>
      <xdr:rowOff>171207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162334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69377</xdr:rowOff>
    </xdr:from>
    <xdr:to>
      <xdr:col>6</xdr:col>
      <xdr:colOff>38100</xdr:colOff>
      <xdr:row>78</xdr:row>
      <xdr:rowOff>170977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162104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72134</xdr:rowOff>
    </xdr:from>
    <xdr:to>
      <xdr:col>24</xdr:col>
      <xdr:colOff>63500</xdr:colOff>
      <xdr:row>97</xdr:row>
      <xdr:rowOff>156434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02784"/>
          <a:ext cx="838200" cy="8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72134</xdr:rowOff>
    </xdr:from>
    <xdr:to>
      <xdr:col>19</xdr:col>
      <xdr:colOff>177800</xdr:colOff>
      <xdr:row>98</xdr:row>
      <xdr:rowOff>85179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02784"/>
          <a:ext cx="889000" cy="18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85179</xdr:rowOff>
    </xdr:from>
    <xdr:to>
      <xdr:col>15</xdr:col>
      <xdr:colOff>50800</xdr:colOff>
      <xdr:row>98</xdr:row>
      <xdr:rowOff>114546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87279"/>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114546</xdr:rowOff>
    </xdr:from>
    <xdr:to>
      <xdr:col>10</xdr:col>
      <xdr:colOff>114300</xdr:colOff>
      <xdr:row>98</xdr:row>
      <xdr:rowOff>133573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16646"/>
          <a:ext cx="8890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105634</xdr:rowOff>
    </xdr:from>
    <xdr:to>
      <xdr:col>24</xdr:col>
      <xdr:colOff>114300</xdr:colOff>
      <xdr:row>98</xdr:row>
      <xdr:rowOff>35784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20561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21334</xdr:rowOff>
    </xdr:from>
    <xdr:to>
      <xdr:col>20</xdr:col>
      <xdr:colOff>38100</xdr:colOff>
      <xdr:row>97</xdr:row>
      <xdr:rowOff>122934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4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34379</xdr:rowOff>
    </xdr:from>
    <xdr:to>
      <xdr:col>15</xdr:col>
      <xdr:colOff>101600</xdr:colOff>
      <xdr:row>98</xdr:row>
      <xdr:rowOff>135979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63746</xdr:rowOff>
    </xdr:from>
    <xdr:to>
      <xdr:col>10</xdr:col>
      <xdr:colOff>165100</xdr:colOff>
      <xdr:row>98</xdr:row>
      <xdr:rowOff>165346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156473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82773</xdr:rowOff>
    </xdr:from>
    <xdr:to>
      <xdr:col>6</xdr:col>
      <xdr:colOff>38100</xdr:colOff>
      <xdr:row>99</xdr:row>
      <xdr:rowOff>12923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61642</xdr:rowOff>
    </xdr:from>
    <xdr:to>
      <xdr:col>55</xdr:col>
      <xdr:colOff>0</xdr:colOff>
      <xdr:row>36</xdr:row>
      <xdr:rowOff>81869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33842"/>
          <a:ext cx="8382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126601</xdr:rowOff>
    </xdr:from>
    <xdr:to>
      <xdr:col>50</xdr:col>
      <xdr:colOff>114300</xdr:colOff>
      <xdr:row>36</xdr:row>
      <xdr:rowOff>81869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84451"/>
          <a:ext cx="889000" cy="4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126601</xdr:rowOff>
    </xdr:from>
    <xdr:to>
      <xdr:col>45</xdr:col>
      <xdr:colOff>177800</xdr:colOff>
      <xdr:row>36</xdr:row>
      <xdr:rowOff>170397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784451"/>
          <a:ext cx="889000" cy="5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152616</xdr:rowOff>
    </xdr:from>
    <xdr:to>
      <xdr:col>41</xdr:col>
      <xdr:colOff>50800</xdr:colOff>
      <xdr:row>36</xdr:row>
      <xdr:rowOff>170397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2481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33339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10842</xdr:rowOff>
    </xdr:from>
    <xdr:to>
      <xdr:col>55</xdr:col>
      <xdr:colOff>50800</xdr:colOff>
      <xdr:row>36</xdr:row>
      <xdr:rowOff>112442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33719</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31069</xdr:rowOff>
    </xdr:from>
    <xdr:to>
      <xdr:col>50</xdr:col>
      <xdr:colOff>165100</xdr:colOff>
      <xdr:row>36</xdr:row>
      <xdr:rowOff>132669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149196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75801</xdr:rowOff>
    </xdr:from>
    <xdr:to>
      <xdr:col>46</xdr:col>
      <xdr:colOff>38100</xdr:colOff>
      <xdr:row>34</xdr:row>
      <xdr:rowOff>5951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168528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119597</xdr:rowOff>
    </xdr:from>
    <xdr:to>
      <xdr:col>41</xdr:col>
      <xdr:colOff>101600</xdr:colOff>
      <xdr:row>37</xdr:row>
      <xdr:rowOff>49747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40874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101816</xdr:rowOff>
    </xdr:from>
    <xdr:to>
      <xdr:col>36</xdr:col>
      <xdr:colOff>165100</xdr:colOff>
      <xdr:row>37</xdr:row>
      <xdr:rowOff>31966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48493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104121</xdr:rowOff>
    </xdr:from>
    <xdr:to>
      <xdr:col>55</xdr:col>
      <xdr:colOff>0</xdr:colOff>
      <xdr:row>57</xdr:row>
      <xdr:rowOff>118449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76771"/>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57015</xdr:rowOff>
    </xdr:from>
    <xdr:to>
      <xdr:col>50</xdr:col>
      <xdr:colOff>114300</xdr:colOff>
      <xdr:row>57</xdr:row>
      <xdr:rowOff>104121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829665"/>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57015</xdr:rowOff>
    </xdr:from>
    <xdr:to>
      <xdr:col>45</xdr:col>
      <xdr:colOff>177800</xdr:colOff>
      <xdr:row>57</xdr:row>
      <xdr:rowOff>83090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829665"/>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149699</xdr:rowOff>
    </xdr:from>
    <xdr:to>
      <xdr:col>41</xdr:col>
      <xdr:colOff>50800</xdr:colOff>
      <xdr:row>57</xdr:row>
      <xdr:rowOff>83090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75089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67649</xdr:rowOff>
    </xdr:from>
    <xdr:to>
      <xdr:col>55</xdr:col>
      <xdr:colOff>50800</xdr:colOff>
      <xdr:row>57</xdr:row>
      <xdr:rowOff>169249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46076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53321</xdr:rowOff>
    </xdr:from>
    <xdr:to>
      <xdr:col>50</xdr:col>
      <xdr:colOff>165100</xdr:colOff>
      <xdr:row>57</xdr:row>
      <xdr:rowOff>154921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146048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6215</xdr:rowOff>
    </xdr:from>
    <xdr:to>
      <xdr:col>46</xdr:col>
      <xdr:colOff>38100</xdr:colOff>
      <xdr:row>57</xdr:row>
      <xdr:rowOff>107815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32290</xdr:rowOff>
    </xdr:from>
    <xdr:to>
      <xdr:col>41</xdr:col>
      <xdr:colOff>101600</xdr:colOff>
      <xdr:row>57</xdr:row>
      <xdr:rowOff>133890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125017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98899</xdr:rowOff>
    </xdr:from>
    <xdr:to>
      <xdr:col>36</xdr:col>
      <xdr:colOff>165100</xdr:colOff>
      <xdr:row>57</xdr:row>
      <xdr:rowOff>29049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20176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27076</xdr:rowOff>
    </xdr:from>
    <xdr:to>
      <xdr:col>55</xdr:col>
      <xdr:colOff>0</xdr:colOff>
      <xdr:row>79</xdr:row>
      <xdr:rowOff>37714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71626"/>
          <a:ext cx="8382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21934</xdr:rowOff>
    </xdr:from>
    <xdr:to>
      <xdr:col>50</xdr:col>
      <xdr:colOff>114300</xdr:colOff>
      <xdr:row>79</xdr:row>
      <xdr:rowOff>37714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66484"/>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21934</xdr:rowOff>
    </xdr:from>
    <xdr:to>
      <xdr:col>45</xdr:col>
      <xdr:colOff>177800</xdr:colOff>
      <xdr:row>79</xdr:row>
      <xdr:rowOff>34010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566484"/>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114409</xdr:rowOff>
    </xdr:from>
    <xdr:to>
      <xdr:col>41</xdr:col>
      <xdr:colOff>50800</xdr:colOff>
      <xdr:row>79</xdr:row>
      <xdr:rowOff>34010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16059"/>
          <a:ext cx="889000" cy="2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147726</xdr:rowOff>
    </xdr:from>
    <xdr:to>
      <xdr:col>55</xdr:col>
      <xdr:colOff>50800</xdr:colOff>
      <xdr:row>79</xdr:row>
      <xdr:rowOff>77876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62653</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158364</xdr:rowOff>
    </xdr:from>
    <xdr:to>
      <xdr:col>50</xdr:col>
      <xdr:colOff>165100</xdr:colOff>
      <xdr:row>79</xdr:row>
      <xdr:rowOff>88514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79641</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50017" y="13624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142584</xdr:rowOff>
    </xdr:from>
    <xdr:to>
      <xdr:col>46</xdr:col>
      <xdr:colOff>38100</xdr:colOff>
      <xdr:row>79</xdr:row>
      <xdr:rowOff>72734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63861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0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154660</xdr:rowOff>
    </xdr:from>
    <xdr:to>
      <xdr:col>41</xdr:col>
      <xdr:colOff>101600</xdr:colOff>
      <xdr:row>79</xdr:row>
      <xdr:rowOff>84810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75937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62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63609</xdr:rowOff>
    </xdr:from>
    <xdr:to>
      <xdr:col>36</xdr:col>
      <xdr:colOff>165100</xdr:colOff>
      <xdr:row>77</xdr:row>
      <xdr:rowOff>165209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133482</xdr:rowOff>
    </xdr:from>
    <xdr:to>
      <xdr:col>55</xdr:col>
      <xdr:colOff>0</xdr:colOff>
      <xdr:row>97</xdr:row>
      <xdr:rowOff>146092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4132"/>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89481</xdr:rowOff>
    </xdr:from>
    <xdr:to>
      <xdr:col>50</xdr:col>
      <xdr:colOff>114300</xdr:colOff>
      <xdr:row>97</xdr:row>
      <xdr:rowOff>133482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20131"/>
          <a:ext cx="889000" cy="4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89481</xdr:rowOff>
    </xdr:from>
    <xdr:to>
      <xdr:col>45</xdr:col>
      <xdr:colOff>177800</xdr:colOff>
      <xdr:row>97</xdr:row>
      <xdr:rowOff>110599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2013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110599</xdr:rowOff>
    </xdr:from>
    <xdr:to>
      <xdr:col>41</xdr:col>
      <xdr:colOff>50800</xdr:colOff>
      <xdr:row>97</xdr:row>
      <xdr:rowOff>155556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4124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95292</xdr:rowOff>
    </xdr:from>
    <xdr:to>
      <xdr:col>55</xdr:col>
      <xdr:colOff>50800</xdr:colOff>
      <xdr:row>98</xdr:row>
      <xdr:rowOff>25442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73719</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82682</xdr:rowOff>
    </xdr:from>
    <xdr:to>
      <xdr:col>50</xdr:col>
      <xdr:colOff>165100</xdr:colOff>
      <xdr:row>98</xdr:row>
      <xdr:rowOff>12832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38681</xdr:rowOff>
    </xdr:from>
    <xdr:to>
      <xdr:col>46</xdr:col>
      <xdr:colOff>38100</xdr:colOff>
      <xdr:row>97</xdr:row>
      <xdr:rowOff>140281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131408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59799</xdr:rowOff>
    </xdr:from>
    <xdr:to>
      <xdr:col>41</xdr:col>
      <xdr:colOff>101600</xdr:colOff>
      <xdr:row>97</xdr:row>
      <xdr:rowOff>161399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104756</xdr:rowOff>
    </xdr:from>
    <xdr:to>
      <xdr:col>36</xdr:col>
      <xdr:colOff>165100</xdr:colOff>
      <xdr:row>98</xdr:row>
      <xdr:rowOff>34906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26033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24543</xdr:rowOff>
    </xdr:from>
    <xdr:to>
      <xdr:col>85</xdr:col>
      <xdr:colOff>127000</xdr:colOff>
      <xdr:row>39</xdr:row>
      <xdr:rowOff>33210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11093"/>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130728</xdr:rowOff>
    </xdr:from>
    <xdr:to>
      <xdr:col>81</xdr:col>
      <xdr:colOff>50800</xdr:colOff>
      <xdr:row>39</xdr:row>
      <xdr:rowOff>24543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45828"/>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130728</xdr:rowOff>
    </xdr:from>
    <xdr:to>
      <xdr:col>76</xdr:col>
      <xdr:colOff>114300</xdr:colOff>
      <xdr:row>38</xdr:row>
      <xdr:rowOff>155702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45828"/>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155702</xdr:rowOff>
    </xdr:from>
    <xdr:to>
      <xdr:col>71</xdr:col>
      <xdr:colOff>177800</xdr:colOff>
      <xdr:row>39</xdr:row>
      <xdr:rowOff>22847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70802"/>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153860</xdr:rowOff>
    </xdr:from>
    <xdr:to>
      <xdr:col>85</xdr:col>
      <xdr:colOff>177800</xdr:colOff>
      <xdr:row>39</xdr:row>
      <xdr:rowOff>84010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68787</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145193</xdr:rowOff>
    </xdr:from>
    <xdr:to>
      <xdr:col>81</xdr:col>
      <xdr:colOff>101600</xdr:colOff>
      <xdr:row>39</xdr:row>
      <xdr:rowOff>75343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66470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5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79928</xdr:rowOff>
    </xdr:from>
    <xdr:to>
      <xdr:col>76</xdr:col>
      <xdr:colOff>165100</xdr:colOff>
      <xdr:row>39</xdr:row>
      <xdr:rowOff>10078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8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104902</xdr:rowOff>
    </xdr:from>
    <xdr:to>
      <xdr:col>72</xdr:col>
      <xdr:colOff>38100</xdr:colOff>
      <xdr:row>39</xdr:row>
      <xdr:rowOff>35052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26179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143497</xdr:rowOff>
    </xdr:from>
    <xdr:to>
      <xdr:col>67</xdr:col>
      <xdr:colOff>101600</xdr:colOff>
      <xdr:row>39</xdr:row>
      <xdr:rowOff>73647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64774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44363</xdr:rowOff>
    </xdr:from>
    <xdr:to>
      <xdr:col>85</xdr:col>
      <xdr:colOff>127000</xdr:colOff>
      <xdr:row>78</xdr:row>
      <xdr:rowOff>60201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17463"/>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60201</xdr:rowOff>
    </xdr:from>
    <xdr:to>
      <xdr:col>81</xdr:col>
      <xdr:colOff>50800</xdr:colOff>
      <xdr:row>78</xdr:row>
      <xdr:rowOff>64839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33301"/>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61029</xdr:rowOff>
    </xdr:from>
    <xdr:to>
      <xdr:col>76</xdr:col>
      <xdr:colOff>114300</xdr:colOff>
      <xdr:row>78</xdr:row>
      <xdr:rowOff>64839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341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61029</xdr:rowOff>
    </xdr:from>
    <xdr:to>
      <xdr:col>71</xdr:col>
      <xdr:colOff>177800</xdr:colOff>
      <xdr:row>78</xdr:row>
      <xdr:rowOff>69247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34129"/>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165013</xdr:rowOff>
    </xdr:from>
    <xdr:to>
      <xdr:col>85</xdr:col>
      <xdr:colOff>177800</xdr:colOff>
      <xdr:row>78</xdr:row>
      <xdr:rowOff>95163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9401</xdr:rowOff>
    </xdr:from>
    <xdr:to>
      <xdr:col>81</xdr:col>
      <xdr:colOff>101600</xdr:colOff>
      <xdr:row>78</xdr:row>
      <xdr:rowOff>111001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102128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14039</xdr:rowOff>
    </xdr:from>
    <xdr:to>
      <xdr:col>76</xdr:col>
      <xdr:colOff>165100</xdr:colOff>
      <xdr:row>78</xdr:row>
      <xdr:rowOff>115639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106766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10229</xdr:rowOff>
    </xdr:from>
    <xdr:to>
      <xdr:col>72</xdr:col>
      <xdr:colOff>38100</xdr:colOff>
      <xdr:row>78</xdr:row>
      <xdr:rowOff>111829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102956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18447</xdr:rowOff>
    </xdr:from>
    <xdr:to>
      <xdr:col>67</xdr:col>
      <xdr:colOff>101600</xdr:colOff>
      <xdr:row>78</xdr:row>
      <xdr:rowOff>120047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111174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144345</xdr:rowOff>
    </xdr:from>
    <xdr:to>
      <xdr:col>85</xdr:col>
      <xdr:colOff>127000</xdr:colOff>
      <xdr:row>98</xdr:row>
      <xdr:rowOff>163398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46445"/>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144345</xdr:rowOff>
    </xdr:from>
    <xdr:to>
      <xdr:col>81</xdr:col>
      <xdr:colOff>50800</xdr:colOff>
      <xdr:row>98</xdr:row>
      <xdr:rowOff>165209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46445"/>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165209</xdr:rowOff>
    </xdr:from>
    <xdr:to>
      <xdr:col>76</xdr:col>
      <xdr:colOff>114300</xdr:colOff>
      <xdr:row>99</xdr:row>
      <xdr:rowOff>3046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67309"/>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3046</xdr:rowOff>
    </xdr:from>
    <xdr:to>
      <xdr:col>71</xdr:col>
      <xdr:colOff>177800</xdr:colOff>
      <xdr:row>99</xdr:row>
      <xdr:rowOff>30056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7659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112598</xdr:rowOff>
    </xdr:from>
    <xdr:to>
      <xdr:col>85</xdr:col>
      <xdr:colOff>177800</xdr:colOff>
      <xdr:row>99</xdr:row>
      <xdr:rowOff>42748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27525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93545</xdr:rowOff>
    </xdr:from>
    <xdr:to>
      <xdr:col>81</xdr:col>
      <xdr:colOff>101600</xdr:colOff>
      <xdr:row>99</xdr:row>
      <xdr:rowOff>23695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14822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114409</xdr:rowOff>
    </xdr:from>
    <xdr:to>
      <xdr:col>76</xdr:col>
      <xdr:colOff>165100</xdr:colOff>
      <xdr:row>99</xdr:row>
      <xdr:rowOff>44559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35686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123696</xdr:rowOff>
    </xdr:from>
    <xdr:to>
      <xdr:col>72</xdr:col>
      <xdr:colOff>38100</xdr:colOff>
      <xdr:row>99</xdr:row>
      <xdr:rowOff>53846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44973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150706</xdr:rowOff>
    </xdr:from>
    <xdr:to>
      <xdr:col>67</xdr:col>
      <xdr:colOff>101600</xdr:colOff>
      <xdr:row>99</xdr:row>
      <xdr:rowOff>80856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71983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36735</xdr:rowOff>
    </xdr:from>
    <xdr:to>
      <xdr:col>116</xdr:col>
      <xdr:colOff>63500</xdr:colOff>
      <xdr:row>59</xdr:row>
      <xdr:rowOff>37249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2285"/>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37154</xdr:rowOff>
    </xdr:from>
    <xdr:to>
      <xdr:col>111</xdr:col>
      <xdr:colOff>177800</xdr:colOff>
      <xdr:row>59</xdr:row>
      <xdr:rowOff>37249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270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37154</xdr:rowOff>
    </xdr:from>
    <xdr:to>
      <xdr:col>107</xdr:col>
      <xdr:colOff>50800</xdr:colOff>
      <xdr:row>59</xdr:row>
      <xdr:rowOff>37859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270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36449</xdr:rowOff>
    </xdr:from>
    <xdr:to>
      <xdr:col>102</xdr:col>
      <xdr:colOff>114300</xdr:colOff>
      <xdr:row>59</xdr:row>
      <xdr:rowOff>37859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199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157385</xdr:rowOff>
    </xdr:from>
    <xdr:to>
      <xdr:col>116</xdr:col>
      <xdr:colOff>114300</xdr:colOff>
      <xdr:row>59</xdr:row>
      <xdr:rowOff>87535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72312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157899</xdr:rowOff>
    </xdr:from>
    <xdr:to>
      <xdr:col>112</xdr:col>
      <xdr:colOff>38100</xdr:colOff>
      <xdr:row>59</xdr:row>
      <xdr:rowOff>88049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79176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157804</xdr:rowOff>
    </xdr:from>
    <xdr:to>
      <xdr:col>107</xdr:col>
      <xdr:colOff>101600</xdr:colOff>
      <xdr:row>59</xdr:row>
      <xdr:rowOff>87954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79081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158509</xdr:rowOff>
    </xdr:from>
    <xdr:to>
      <xdr:col>102</xdr:col>
      <xdr:colOff>165100</xdr:colOff>
      <xdr:row>59</xdr:row>
      <xdr:rowOff>88659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79786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157099</xdr:rowOff>
    </xdr:from>
    <xdr:to>
      <xdr:col>98</xdr:col>
      <xdr:colOff>38100</xdr:colOff>
      <xdr:row>59</xdr:row>
      <xdr:rowOff>87249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78376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153645</xdr:rowOff>
    </xdr:from>
    <xdr:to>
      <xdr:col>116</xdr:col>
      <xdr:colOff>63500</xdr:colOff>
      <xdr:row>78</xdr:row>
      <xdr:rowOff>2502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55295"/>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2502</xdr:rowOff>
    </xdr:from>
    <xdr:to>
      <xdr:col>111</xdr:col>
      <xdr:colOff>177800</xdr:colOff>
      <xdr:row>78</xdr:row>
      <xdr:rowOff>22186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75602"/>
          <a:ext cx="8890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22186</xdr:rowOff>
    </xdr:from>
    <xdr:to>
      <xdr:col>107</xdr:col>
      <xdr:colOff>50800</xdr:colOff>
      <xdr:row>78</xdr:row>
      <xdr:rowOff>26442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9528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26302</xdr:rowOff>
    </xdr:from>
    <xdr:to>
      <xdr:col>102</xdr:col>
      <xdr:colOff>114300</xdr:colOff>
      <xdr:row>78</xdr:row>
      <xdr:rowOff>26442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39940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102845</xdr:rowOff>
    </xdr:from>
    <xdr:to>
      <xdr:col>116</xdr:col>
      <xdr:colOff>114300</xdr:colOff>
      <xdr:row>78</xdr:row>
      <xdr:rowOff>32995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81272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123152</xdr:rowOff>
    </xdr:from>
    <xdr:to>
      <xdr:col>112</xdr:col>
      <xdr:colOff>38100</xdr:colOff>
      <xdr:row>78</xdr:row>
      <xdr:rowOff>53302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44429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142836</xdr:rowOff>
    </xdr:from>
    <xdr:to>
      <xdr:col>107</xdr:col>
      <xdr:colOff>101600</xdr:colOff>
      <xdr:row>78</xdr:row>
      <xdr:rowOff>72986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64113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147092</xdr:rowOff>
    </xdr:from>
    <xdr:to>
      <xdr:col>102</xdr:col>
      <xdr:colOff>165100</xdr:colOff>
      <xdr:row>78</xdr:row>
      <xdr:rowOff>77242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68369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146952</xdr:rowOff>
    </xdr:from>
    <xdr:to>
      <xdr:col>98</xdr:col>
      <xdr:colOff>38100</xdr:colOff>
      <xdr:row>78</xdr:row>
      <xdr:rowOff>77102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68229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補助費については市単独の商品券事業や給食費補助金の実施により令和３年度の数値より</a:t>
          </a:r>
          <a:r>
            <a:rPr kumimoji="1" lang="en-US" altLang="ja-JP" sz="1300">
              <a:latin typeface="ＭＳ Ｐゴシック" panose="020B0600070205080204" pitchFamily="50" charset="-128"/>
              <a:ea typeface="ＭＳ Ｐゴシック" panose="020B0600070205080204" pitchFamily="50" charset="-128"/>
            </a:rPr>
            <a:t>4,424</a:t>
          </a:r>
          <a:r>
            <a:rPr kumimoji="1" lang="ja-JP" altLang="en-US" sz="1300">
              <a:latin typeface="ＭＳ Ｐゴシック" panose="020B0600070205080204" pitchFamily="50" charset="-128"/>
              <a:ea typeface="ＭＳ Ｐゴシック" panose="020B0600070205080204" pitchFamily="50" charset="-128"/>
            </a:rPr>
            <a:t>円高くなった。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類似団体との比較では、扶助費と普通建設事業費が低くなっている。</a:t>
          </a:r>
        </a:p>
        <a:p>
          <a:r>
            <a:rPr kumimoji="1" lang="ja-JP" altLang="en-US" sz="1300">
              <a:latin typeface="ＭＳ Ｐゴシック" panose="020B0600070205080204" pitchFamily="50" charset="-128"/>
              <a:ea typeface="ＭＳ Ｐゴシック" panose="020B0600070205080204" pitchFamily="50" charset="-128"/>
            </a:rPr>
            <a:t>扶助費が少ない要因としては、子どもや生活保護受給者の人数が少ないことでその経費が少ないことがあげられる。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普通建設事業費（更新整備）については、岬公民館改修工事や千葉県代行事業（橋梁架替）の進捗に伴う工事費の減少に伴い、住民一人当たりのコストは前年度より低くなった。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53061</xdr:rowOff>
    </xdr:from>
    <xdr:to>
      <xdr:col>24</xdr:col>
      <xdr:colOff>63500</xdr:colOff>
      <xdr:row>37</xdr:row>
      <xdr:rowOff>57709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671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53061</xdr:rowOff>
    </xdr:from>
    <xdr:to>
      <xdr:col>19</xdr:col>
      <xdr:colOff>177800</xdr:colOff>
      <xdr:row>37</xdr:row>
      <xdr:rowOff>58394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671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56794</xdr:rowOff>
    </xdr:from>
    <xdr:to>
      <xdr:col>15</xdr:col>
      <xdr:colOff>50800</xdr:colOff>
      <xdr:row>37</xdr:row>
      <xdr:rowOff>58394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0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56794</xdr:rowOff>
    </xdr:from>
    <xdr:to>
      <xdr:col>10</xdr:col>
      <xdr:colOff>114300</xdr:colOff>
      <xdr:row>37</xdr:row>
      <xdr:rowOff>60909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044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6909</xdr:rowOff>
    </xdr:from>
    <xdr:to>
      <xdr:col>24</xdr:col>
      <xdr:colOff>114300</xdr:colOff>
      <xdr:row>37</xdr:row>
      <xdr:rowOff>108509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2261</xdr:rowOff>
    </xdr:from>
    <xdr:to>
      <xdr:col>20</xdr:col>
      <xdr:colOff>38100</xdr:colOff>
      <xdr:row>37</xdr:row>
      <xdr:rowOff>103861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94988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3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7594</xdr:rowOff>
    </xdr:from>
    <xdr:to>
      <xdr:col>15</xdr:col>
      <xdr:colOff>101600</xdr:colOff>
      <xdr:row>37</xdr:row>
      <xdr:rowOff>109194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100321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xdr:rowOff>
    </xdr:from>
    <xdr:to>
      <xdr:col>10</xdr:col>
      <xdr:colOff>165100</xdr:colOff>
      <xdr:row>37</xdr:row>
      <xdr:rowOff>107594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98721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10109</xdr:rowOff>
    </xdr:from>
    <xdr:to>
      <xdr:col>6</xdr:col>
      <xdr:colOff>38100</xdr:colOff>
      <xdr:row>37</xdr:row>
      <xdr:rowOff>111709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102836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64315</xdr:rowOff>
    </xdr:from>
    <xdr:to>
      <xdr:col>24</xdr:col>
      <xdr:colOff>63500</xdr:colOff>
      <xdr:row>58</xdr:row>
      <xdr:rowOff>66839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8415"/>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59063</xdr:rowOff>
    </xdr:from>
    <xdr:to>
      <xdr:col>19</xdr:col>
      <xdr:colOff>177800</xdr:colOff>
      <xdr:row>58</xdr:row>
      <xdr:rowOff>66839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31713"/>
          <a:ext cx="889000" cy="1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59063</xdr:rowOff>
    </xdr:from>
    <xdr:to>
      <xdr:col>15</xdr:col>
      <xdr:colOff>50800</xdr:colOff>
      <xdr:row>58</xdr:row>
      <xdr:rowOff>91151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1713"/>
          <a:ext cx="889000" cy="2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91151</xdr:rowOff>
    </xdr:from>
    <xdr:to>
      <xdr:col>10</xdr:col>
      <xdr:colOff>114300</xdr:colOff>
      <xdr:row>58</xdr:row>
      <xdr:rowOff>107610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52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13515</xdr:rowOff>
    </xdr:from>
    <xdr:to>
      <xdr:col>24</xdr:col>
      <xdr:colOff>114300</xdr:colOff>
      <xdr:row>58</xdr:row>
      <xdr:rowOff>115115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16039</xdr:rowOff>
    </xdr:from>
    <xdr:to>
      <xdr:col>20</xdr:col>
      <xdr:colOff>38100</xdr:colOff>
      <xdr:row>58</xdr:row>
      <xdr:rowOff>117639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108766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8263</xdr:rowOff>
    </xdr:from>
    <xdr:to>
      <xdr:col>15</xdr:col>
      <xdr:colOff>101600</xdr:colOff>
      <xdr:row>57</xdr:row>
      <xdr:rowOff>109863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100990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40351</xdr:rowOff>
    </xdr:from>
    <xdr:to>
      <xdr:col>10</xdr:col>
      <xdr:colOff>165100</xdr:colOff>
      <xdr:row>58</xdr:row>
      <xdr:rowOff>141951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133078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56810</xdr:rowOff>
    </xdr:from>
    <xdr:to>
      <xdr:col>6</xdr:col>
      <xdr:colOff>38100</xdr:colOff>
      <xdr:row>58</xdr:row>
      <xdr:rowOff>158410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149537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105835</xdr:rowOff>
    </xdr:from>
    <xdr:to>
      <xdr:col>24</xdr:col>
      <xdr:colOff>63500</xdr:colOff>
      <xdr:row>76</xdr:row>
      <xdr:rowOff>140533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36035"/>
          <a:ext cx="8382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105835</xdr:rowOff>
    </xdr:from>
    <xdr:to>
      <xdr:col>19</xdr:col>
      <xdr:colOff>177800</xdr:colOff>
      <xdr:row>77</xdr:row>
      <xdr:rowOff>70169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36035"/>
          <a:ext cx="889000" cy="1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70169</xdr:rowOff>
    </xdr:from>
    <xdr:to>
      <xdr:col>15</xdr:col>
      <xdr:colOff>50800</xdr:colOff>
      <xdr:row>77</xdr:row>
      <xdr:rowOff>117873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71819"/>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117873</xdr:rowOff>
    </xdr:from>
    <xdr:to>
      <xdr:col>10</xdr:col>
      <xdr:colOff>114300</xdr:colOff>
      <xdr:row>77</xdr:row>
      <xdr:rowOff>132124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19523"/>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89733</xdr:rowOff>
    </xdr:from>
    <xdr:to>
      <xdr:col>24</xdr:col>
      <xdr:colOff>114300</xdr:colOff>
      <xdr:row>77</xdr:row>
      <xdr:rowOff>19883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68160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9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55035</xdr:rowOff>
    </xdr:from>
    <xdr:to>
      <xdr:col>20</xdr:col>
      <xdr:colOff>38100</xdr:colOff>
      <xdr:row>76</xdr:row>
      <xdr:rowOff>156635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147762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7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19369</xdr:rowOff>
    </xdr:from>
    <xdr:to>
      <xdr:col>15</xdr:col>
      <xdr:colOff>101600</xdr:colOff>
      <xdr:row>77</xdr:row>
      <xdr:rowOff>120969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112096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1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67073</xdr:rowOff>
    </xdr:from>
    <xdr:to>
      <xdr:col>10</xdr:col>
      <xdr:colOff>165100</xdr:colOff>
      <xdr:row>77</xdr:row>
      <xdr:rowOff>168673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159800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81324</xdr:rowOff>
    </xdr:from>
    <xdr:to>
      <xdr:col>6</xdr:col>
      <xdr:colOff>38100</xdr:colOff>
      <xdr:row>78</xdr:row>
      <xdr:rowOff>11474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2601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35289</xdr:rowOff>
    </xdr:from>
    <xdr:to>
      <xdr:col>24</xdr:col>
      <xdr:colOff>63500</xdr:colOff>
      <xdr:row>97</xdr:row>
      <xdr:rowOff>37621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593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37621</xdr:rowOff>
    </xdr:from>
    <xdr:to>
      <xdr:col>19</xdr:col>
      <xdr:colOff>177800</xdr:colOff>
      <xdr:row>97</xdr:row>
      <xdr:rowOff>86443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8271"/>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86443</xdr:rowOff>
    </xdr:from>
    <xdr:to>
      <xdr:col>15</xdr:col>
      <xdr:colOff>50800</xdr:colOff>
      <xdr:row>97</xdr:row>
      <xdr:rowOff>128205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7093"/>
          <a:ext cx="8890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120126</xdr:rowOff>
    </xdr:from>
    <xdr:to>
      <xdr:col>10</xdr:col>
      <xdr:colOff>114300</xdr:colOff>
      <xdr:row>97</xdr:row>
      <xdr:rowOff>128205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0776"/>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155939</xdr:rowOff>
    </xdr:from>
    <xdr:to>
      <xdr:col>24</xdr:col>
      <xdr:colOff>114300</xdr:colOff>
      <xdr:row>97</xdr:row>
      <xdr:rowOff>86089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134366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158271</xdr:rowOff>
    </xdr:from>
    <xdr:to>
      <xdr:col>20</xdr:col>
      <xdr:colOff>38100</xdr:colOff>
      <xdr:row>97</xdr:row>
      <xdr:rowOff>88421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79548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35643</xdr:rowOff>
    </xdr:from>
    <xdr:to>
      <xdr:col>15</xdr:col>
      <xdr:colOff>101600</xdr:colOff>
      <xdr:row>97</xdr:row>
      <xdr:rowOff>137243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77405</xdr:rowOff>
    </xdr:from>
    <xdr:to>
      <xdr:col>10</xdr:col>
      <xdr:colOff>165100</xdr:colOff>
      <xdr:row>98</xdr:row>
      <xdr:rowOff>7555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170132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69326</xdr:rowOff>
    </xdr:from>
    <xdr:to>
      <xdr:col>6</xdr:col>
      <xdr:colOff>38100</xdr:colOff>
      <xdr:row>97</xdr:row>
      <xdr:rowOff>170926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161112</xdr:rowOff>
    </xdr:from>
    <xdr:to>
      <xdr:col>55</xdr:col>
      <xdr:colOff>0</xdr:colOff>
      <xdr:row>57</xdr:row>
      <xdr:rowOff>67139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62312"/>
          <a:ext cx="8382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67139</xdr:rowOff>
    </xdr:from>
    <xdr:to>
      <xdr:col>50</xdr:col>
      <xdr:colOff>114300</xdr:colOff>
      <xdr:row>57</xdr:row>
      <xdr:rowOff>71692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978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71692</xdr:rowOff>
    </xdr:from>
    <xdr:to>
      <xdr:col>45</xdr:col>
      <xdr:colOff>177800</xdr:colOff>
      <xdr:row>57</xdr:row>
      <xdr:rowOff>100781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44342"/>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64395</xdr:rowOff>
    </xdr:from>
    <xdr:to>
      <xdr:col>41</xdr:col>
      <xdr:colOff>50800</xdr:colOff>
      <xdr:row>57</xdr:row>
      <xdr:rowOff>100781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37045"/>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110312</xdr:rowOff>
    </xdr:from>
    <xdr:to>
      <xdr:col>55</xdr:col>
      <xdr:colOff>50800</xdr:colOff>
      <xdr:row>57</xdr:row>
      <xdr:rowOff>40462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133189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16339</xdr:rowOff>
    </xdr:from>
    <xdr:to>
      <xdr:col>50</xdr:col>
      <xdr:colOff>165100</xdr:colOff>
      <xdr:row>57</xdr:row>
      <xdr:rowOff>117939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109066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20892</xdr:rowOff>
    </xdr:from>
    <xdr:to>
      <xdr:col>46</xdr:col>
      <xdr:colOff>38100</xdr:colOff>
      <xdr:row>57</xdr:row>
      <xdr:rowOff>122492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113619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49981</xdr:rowOff>
    </xdr:from>
    <xdr:to>
      <xdr:col>41</xdr:col>
      <xdr:colOff>101600</xdr:colOff>
      <xdr:row>57</xdr:row>
      <xdr:rowOff>151581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142708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13595</xdr:rowOff>
    </xdr:from>
    <xdr:to>
      <xdr:col>36</xdr:col>
      <xdr:colOff>165100</xdr:colOff>
      <xdr:row>57</xdr:row>
      <xdr:rowOff>115195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106322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106736</xdr:rowOff>
    </xdr:from>
    <xdr:to>
      <xdr:col>55</xdr:col>
      <xdr:colOff>0</xdr:colOff>
      <xdr:row>78</xdr:row>
      <xdr:rowOff>107911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9836"/>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70608</xdr:rowOff>
    </xdr:from>
    <xdr:to>
      <xdr:col>50</xdr:col>
      <xdr:colOff>114300</xdr:colOff>
      <xdr:row>78</xdr:row>
      <xdr:rowOff>106736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43708"/>
          <a:ext cx="889000" cy="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70608</xdr:rowOff>
    </xdr:from>
    <xdr:to>
      <xdr:col>45</xdr:col>
      <xdr:colOff>177800</xdr:colOff>
      <xdr:row>78</xdr:row>
      <xdr:rowOff>99223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3708"/>
          <a:ext cx="889000" cy="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93413</xdr:rowOff>
    </xdr:from>
    <xdr:to>
      <xdr:col>41</xdr:col>
      <xdr:colOff>50800</xdr:colOff>
      <xdr:row>78</xdr:row>
      <xdr:rowOff>99223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6513"/>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57111</xdr:rowOff>
    </xdr:from>
    <xdr:to>
      <xdr:col>55</xdr:col>
      <xdr:colOff>50800</xdr:colOff>
      <xdr:row>78</xdr:row>
      <xdr:rowOff>158711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143488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55936</xdr:rowOff>
    </xdr:from>
    <xdr:to>
      <xdr:col>50</xdr:col>
      <xdr:colOff>165100</xdr:colOff>
      <xdr:row>78</xdr:row>
      <xdr:rowOff>157536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148663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19808</xdr:rowOff>
    </xdr:from>
    <xdr:to>
      <xdr:col>46</xdr:col>
      <xdr:colOff>38100</xdr:colOff>
      <xdr:row>78</xdr:row>
      <xdr:rowOff>121408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112535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48423</xdr:rowOff>
    </xdr:from>
    <xdr:to>
      <xdr:col>41</xdr:col>
      <xdr:colOff>101600</xdr:colOff>
      <xdr:row>78</xdr:row>
      <xdr:rowOff>150023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141150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42613</xdr:rowOff>
    </xdr:from>
    <xdr:to>
      <xdr:col>36</xdr:col>
      <xdr:colOff>165100</xdr:colOff>
      <xdr:row>78</xdr:row>
      <xdr:rowOff>144213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135340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138602</xdr:rowOff>
    </xdr:from>
    <xdr:to>
      <xdr:col>54</xdr:col>
      <xdr:colOff>189865</xdr:colOff>
      <xdr:row>97</xdr:row>
      <xdr:rowOff>81195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69102"/>
          <a:ext cx="1270" cy="114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85022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81195</xdr:rowOff>
    </xdr:from>
    <xdr:to>
      <xdr:col>55</xdr:col>
      <xdr:colOff>88900</xdr:colOff>
      <xdr:row>97</xdr:row>
      <xdr:rowOff>81195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1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85279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138602</xdr:rowOff>
    </xdr:from>
    <xdr:to>
      <xdr:col>55</xdr:col>
      <xdr:colOff>88900</xdr:colOff>
      <xdr:row>90</xdr:row>
      <xdr:rowOff>138602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6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50505</xdr:rowOff>
    </xdr:from>
    <xdr:to>
      <xdr:col>55</xdr:col>
      <xdr:colOff>0</xdr:colOff>
      <xdr:row>97</xdr:row>
      <xdr:rowOff>70611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81155"/>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18840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167413</xdr:rowOff>
    </xdr:from>
    <xdr:to>
      <xdr:col>55</xdr:col>
      <xdr:colOff>50800</xdr:colOff>
      <xdr:row>96</xdr:row>
      <xdr:rowOff>97563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70611</xdr:rowOff>
    </xdr:from>
    <xdr:to>
      <xdr:col>50</xdr:col>
      <xdr:colOff>114300</xdr:colOff>
      <xdr:row>97</xdr:row>
      <xdr:rowOff>79761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01261"/>
          <a:ext cx="889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11170</xdr:rowOff>
    </xdr:from>
    <xdr:to>
      <xdr:col>50</xdr:col>
      <xdr:colOff>165100</xdr:colOff>
      <xdr:row>96</xdr:row>
      <xdr:rowOff>112770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129297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79761</xdr:rowOff>
    </xdr:from>
    <xdr:to>
      <xdr:col>45</xdr:col>
      <xdr:colOff>177800</xdr:colOff>
      <xdr:row>97</xdr:row>
      <xdr:rowOff>107119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10411"/>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148050</xdr:rowOff>
    </xdr:from>
    <xdr:to>
      <xdr:col>46</xdr:col>
      <xdr:colOff>38100</xdr:colOff>
      <xdr:row>96</xdr:row>
      <xdr:rowOff>78200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94727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89322</xdr:rowOff>
    </xdr:from>
    <xdr:to>
      <xdr:col>41</xdr:col>
      <xdr:colOff>50800</xdr:colOff>
      <xdr:row>97</xdr:row>
      <xdr:rowOff>107119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19972"/>
          <a:ext cx="8890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6679</xdr:rowOff>
    </xdr:from>
    <xdr:to>
      <xdr:col>41</xdr:col>
      <xdr:colOff>101600</xdr:colOff>
      <xdr:row>96</xdr:row>
      <xdr:rowOff>108279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6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124806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xdr:rowOff>
    </xdr:from>
    <xdr:to>
      <xdr:col>36</xdr:col>
      <xdr:colOff>165100</xdr:colOff>
      <xdr:row>96</xdr:row>
      <xdr:rowOff>102524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171155</xdr:rowOff>
    </xdr:from>
    <xdr:to>
      <xdr:col>55</xdr:col>
      <xdr:colOff>50800</xdr:colOff>
      <xdr:row>97</xdr:row>
      <xdr:rowOff>101305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86082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19811</xdr:rowOff>
    </xdr:from>
    <xdr:to>
      <xdr:col>50</xdr:col>
      <xdr:colOff>165100</xdr:colOff>
      <xdr:row>97</xdr:row>
      <xdr:rowOff>121411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112538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28961</xdr:rowOff>
    </xdr:from>
    <xdr:to>
      <xdr:col>46</xdr:col>
      <xdr:colOff>38100</xdr:colOff>
      <xdr:row>97</xdr:row>
      <xdr:rowOff>130561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121688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56319</xdr:rowOff>
    </xdr:from>
    <xdr:to>
      <xdr:col>41</xdr:col>
      <xdr:colOff>101600</xdr:colOff>
      <xdr:row>97</xdr:row>
      <xdr:rowOff>157919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149046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38522</xdr:rowOff>
    </xdr:from>
    <xdr:to>
      <xdr:col>36</xdr:col>
      <xdr:colOff>165100</xdr:colOff>
      <xdr:row>97</xdr:row>
      <xdr:rowOff>140122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119316</xdr:rowOff>
    </xdr:from>
    <xdr:to>
      <xdr:col>85</xdr:col>
      <xdr:colOff>127000</xdr:colOff>
      <xdr:row>36</xdr:row>
      <xdr:rowOff>711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20066"/>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169189</xdr:rowOff>
    </xdr:from>
    <xdr:to>
      <xdr:col>81</xdr:col>
      <xdr:colOff>50800</xdr:colOff>
      <xdr:row>36</xdr:row>
      <xdr:rowOff>711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1699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169189</xdr:rowOff>
    </xdr:from>
    <xdr:to>
      <xdr:col>76</xdr:col>
      <xdr:colOff>114300</xdr:colOff>
      <xdr:row>36</xdr:row>
      <xdr:rowOff>36830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16993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20962</xdr:rowOff>
    </xdr:from>
    <xdr:to>
      <xdr:col>71</xdr:col>
      <xdr:colOff>177800</xdr:colOff>
      <xdr:row>36</xdr:row>
      <xdr:rowOff>36830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193162"/>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68516</xdr:rowOff>
    </xdr:from>
    <xdr:to>
      <xdr:col>85</xdr:col>
      <xdr:colOff>177800</xdr:colOff>
      <xdr:row>35</xdr:row>
      <xdr:rowOff>170116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91393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121361</xdr:rowOff>
    </xdr:from>
    <xdr:to>
      <xdr:col>81</xdr:col>
      <xdr:colOff>101600</xdr:colOff>
      <xdr:row>36</xdr:row>
      <xdr:rowOff>51511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68038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118389</xdr:rowOff>
    </xdr:from>
    <xdr:to>
      <xdr:col>76</xdr:col>
      <xdr:colOff>165100</xdr:colOff>
      <xdr:row>36</xdr:row>
      <xdr:rowOff>48539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1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65066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157480</xdr:rowOff>
    </xdr:from>
    <xdr:to>
      <xdr:col>72</xdr:col>
      <xdr:colOff>38100</xdr:colOff>
      <xdr:row>36</xdr:row>
      <xdr:rowOff>87630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104157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141612</xdr:rowOff>
    </xdr:from>
    <xdr:to>
      <xdr:col>67</xdr:col>
      <xdr:colOff>101600</xdr:colOff>
      <xdr:row>36</xdr:row>
      <xdr:rowOff>71762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88289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55717</xdr:rowOff>
    </xdr:from>
    <xdr:to>
      <xdr:col>85</xdr:col>
      <xdr:colOff>127000</xdr:colOff>
      <xdr:row>57</xdr:row>
      <xdr:rowOff>82504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828367"/>
          <a:ext cx="838200" cy="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144953</xdr:rowOff>
    </xdr:from>
    <xdr:to>
      <xdr:col>81</xdr:col>
      <xdr:colOff>50800</xdr:colOff>
      <xdr:row>57</xdr:row>
      <xdr:rowOff>55717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46153"/>
          <a:ext cx="889000" cy="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144953</xdr:rowOff>
    </xdr:from>
    <xdr:to>
      <xdr:col>76</xdr:col>
      <xdr:colOff>114300</xdr:colOff>
      <xdr:row>57</xdr:row>
      <xdr:rowOff>21660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46153"/>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29301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125906</xdr:rowOff>
    </xdr:from>
    <xdr:to>
      <xdr:col>71</xdr:col>
      <xdr:colOff>177800</xdr:colOff>
      <xdr:row>57</xdr:row>
      <xdr:rowOff>21660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727106"/>
          <a:ext cx="889000" cy="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31704</xdr:rowOff>
    </xdr:from>
    <xdr:to>
      <xdr:col>85</xdr:col>
      <xdr:colOff>177800</xdr:colOff>
      <xdr:row>57</xdr:row>
      <xdr:rowOff>133304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118081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4917</xdr:rowOff>
    </xdr:from>
    <xdr:to>
      <xdr:col>81</xdr:col>
      <xdr:colOff>101600</xdr:colOff>
      <xdr:row>57</xdr:row>
      <xdr:rowOff>106517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94153</xdr:rowOff>
    </xdr:from>
    <xdr:to>
      <xdr:col>76</xdr:col>
      <xdr:colOff>165100</xdr:colOff>
      <xdr:row>57</xdr:row>
      <xdr:rowOff>24303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40830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142310</xdr:rowOff>
    </xdr:from>
    <xdr:to>
      <xdr:col>72</xdr:col>
      <xdr:colOff>38100</xdr:colOff>
      <xdr:row>57</xdr:row>
      <xdr:rowOff>72460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63587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75106</xdr:rowOff>
    </xdr:from>
    <xdr:to>
      <xdr:col>67</xdr:col>
      <xdr:colOff>101600</xdr:colOff>
      <xdr:row>57</xdr:row>
      <xdr:rowOff>5256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24543</xdr:rowOff>
    </xdr:from>
    <xdr:to>
      <xdr:col>85</xdr:col>
      <xdr:colOff>127000</xdr:colOff>
      <xdr:row>79</xdr:row>
      <xdr:rowOff>33210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69093"/>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130727</xdr:rowOff>
    </xdr:from>
    <xdr:to>
      <xdr:col>81</xdr:col>
      <xdr:colOff>50800</xdr:colOff>
      <xdr:row>79</xdr:row>
      <xdr:rowOff>24543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03827"/>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130727</xdr:rowOff>
    </xdr:from>
    <xdr:to>
      <xdr:col>76</xdr:col>
      <xdr:colOff>114300</xdr:colOff>
      <xdr:row>78</xdr:row>
      <xdr:rowOff>155702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03827"/>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155702</xdr:rowOff>
    </xdr:from>
    <xdr:to>
      <xdr:col>71</xdr:col>
      <xdr:colOff>177800</xdr:colOff>
      <xdr:row>79</xdr:row>
      <xdr:rowOff>22847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28802"/>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153860</xdr:rowOff>
    </xdr:from>
    <xdr:to>
      <xdr:col>85</xdr:col>
      <xdr:colOff>177800</xdr:colOff>
      <xdr:row>79</xdr:row>
      <xdr:rowOff>84010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68787</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4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145193</xdr:rowOff>
    </xdr:from>
    <xdr:to>
      <xdr:col>81</xdr:col>
      <xdr:colOff>101600</xdr:colOff>
      <xdr:row>79</xdr:row>
      <xdr:rowOff>75343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66470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79927</xdr:rowOff>
    </xdr:from>
    <xdr:to>
      <xdr:col>76</xdr:col>
      <xdr:colOff>165100</xdr:colOff>
      <xdr:row>79</xdr:row>
      <xdr:rowOff>10077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4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104902</xdr:rowOff>
    </xdr:from>
    <xdr:to>
      <xdr:col>72</xdr:col>
      <xdr:colOff>38100</xdr:colOff>
      <xdr:row>79</xdr:row>
      <xdr:rowOff>35052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26179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143497</xdr:rowOff>
    </xdr:from>
    <xdr:to>
      <xdr:col>67</xdr:col>
      <xdr:colOff>101600</xdr:colOff>
      <xdr:row>79</xdr:row>
      <xdr:rowOff>73647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64774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44363</xdr:rowOff>
    </xdr:from>
    <xdr:to>
      <xdr:col>85</xdr:col>
      <xdr:colOff>127000</xdr:colOff>
      <xdr:row>98</xdr:row>
      <xdr:rowOff>60201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46463"/>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60201</xdr:rowOff>
    </xdr:from>
    <xdr:to>
      <xdr:col>81</xdr:col>
      <xdr:colOff>50800</xdr:colOff>
      <xdr:row>98</xdr:row>
      <xdr:rowOff>64839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62301"/>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61029</xdr:rowOff>
    </xdr:from>
    <xdr:to>
      <xdr:col>76</xdr:col>
      <xdr:colOff>114300</xdr:colOff>
      <xdr:row>98</xdr:row>
      <xdr:rowOff>64839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631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61029</xdr:rowOff>
    </xdr:from>
    <xdr:to>
      <xdr:col>71</xdr:col>
      <xdr:colOff>177800</xdr:colOff>
      <xdr:row>98</xdr:row>
      <xdr:rowOff>69247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63129"/>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165013</xdr:rowOff>
    </xdr:from>
    <xdr:to>
      <xdr:col>85</xdr:col>
      <xdr:colOff>177800</xdr:colOff>
      <xdr:row>98</xdr:row>
      <xdr:rowOff>95163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143440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9401</xdr:rowOff>
    </xdr:from>
    <xdr:to>
      <xdr:col>81</xdr:col>
      <xdr:colOff>101600</xdr:colOff>
      <xdr:row>98</xdr:row>
      <xdr:rowOff>111001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102128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14039</xdr:rowOff>
    </xdr:from>
    <xdr:to>
      <xdr:col>76</xdr:col>
      <xdr:colOff>165100</xdr:colOff>
      <xdr:row>98</xdr:row>
      <xdr:rowOff>115639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106766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10229</xdr:rowOff>
    </xdr:from>
    <xdr:to>
      <xdr:col>72</xdr:col>
      <xdr:colOff>38100</xdr:colOff>
      <xdr:row>98</xdr:row>
      <xdr:rowOff>111829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102956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18447</xdr:rowOff>
    </xdr:from>
    <xdr:to>
      <xdr:col>67</xdr:col>
      <xdr:colOff>101600</xdr:colOff>
      <xdr:row>98</xdr:row>
      <xdr:rowOff>120047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111174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民生費、土木費、商工費、教育費が類似団体と比較して低くなっている。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民生費については、児童福祉費、生活保護費における扶助費が他の団体から比べると低く、子どもの数や生活保護受給者数が他の団体と比べると少ないことが要因と考えられる。</a:t>
          </a:r>
        </a:p>
        <a:p>
          <a:r>
            <a:rPr kumimoji="1" lang="ja-JP" altLang="en-US" sz="1300">
              <a:latin typeface="ＭＳ Ｐゴシック" panose="020B0600070205080204" pitchFamily="50" charset="-128"/>
              <a:ea typeface="ＭＳ Ｐゴシック" panose="020B0600070205080204" pitchFamily="50" charset="-128"/>
            </a:rPr>
            <a:t>土木費の令和４年度は前年度と比較して</a:t>
          </a:r>
          <a:r>
            <a:rPr kumimoji="1" lang="en-US" altLang="ja-JP" sz="1300">
              <a:latin typeface="ＭＳ Ｐゴシック" panose="020B0600070205080204" pitchFamily="50" charset="-128"/>
              <a:ea typeface="ＭＳ Ｐゴシック" panose="020B0600070205080204" pitchFamily="50" charset="-128"/>
            </a:rPr>
            <a:t>3,518</a:t>
          </a:r>
          <a:r>
            <a:rPr kumimoji="1" lang="ja-JP" altLang="en-US" sz="1300">
              <a:latin typeface="ＭＳ Ｐゴシック" panose="020B0600070205080204" pitchFamily="50" charset="-128"/>
              <a:ea typeface="ＭＳ Ｐゴシック" panose="020B0600070205080204" pitchFamily="50" charset="-128"/>
            </a:rPr>
            <a:t>円増加しており、市道や橋りょうの維持補修個所を増やしたことが要因となっている。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商工費では中小企業月次支援金の終了により前年度と比較して</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円、教育費では岬公民館改修工事の進捗に伴い前年度と比較して</a:t>
          </a:r>
          <a:r>
            <a:rPr kumimoji="1" lang="en-US" altLang="ja-JP" sz="1300">
              <a:latin typeface="ＭＳ Ｐゴシック" panose="020B0600070205080204" pitchFamily="50" charset="-128"/>
              <a:ea typeface="ＭＳ Ｐゴシック" panose="020B0600070205080204" pitchFamily="50" charset="-128"/>
            </a:rPr>
            <a:t>5,859</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消防費は類似団体と比較して高くなっており、避難所に設置する移動式冷暖房機の購入や津波避難タワー建設工事設計の実施に伴い、前年度と比較して</a:t>
          </a:r>
          <a:r>
            <a:rPr kumimoji="1" lang="en-US" altLang="ja-JP" sz="1300">
              <a:latin typeface="ＭＳ Ｐゴシック" panose="020B0600070205080204" pitchFamily="50" charset="-128"/>
              <a:ea typeface="ＭＳ Ｐゴシック" panose="020B0600070205080204" pitchFamily="50" charset="-128"/>
            </a:rPr>
            <a:t>2,774</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財政調整基金については、決算余剰金を中心に積み立てるとともに最低水準の取り崩しに努めている結果、基金残高は年々増加している。今後も長期的な視点に立って積み立てと取り崩しを行っていく。</a:t>
          </a:r>
        </a:p>
        <a:p>
          <a:r>
            <a:rPr kumimoji="1" lang="ja-JP" altLang="en-US" sz="1200">
              <a:latin typeface="ＭＳ ゴシック" pitchFamily="49" charset="-128"/>
              <a:ea typeface="ＭＳ ゴシック" pitchFamily="49" charset="-128"/>
            </a:rPr>
            <a:t>　実質収支額の比率は、標準財政規模比</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％前後で推移しているが、当初予算編成において、財政調整基金を繰り入れて調整していることから、今後は歳出削減に努め、基金に頼らない予算編成を実施していきたい。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企業会計は水道事業会計のみである。黒字額の標準財政規模比は、ほぼ横ばいであり、毎年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a:t>
          </a:r>
        </a:p>
        <a:p>
          <a:r>
            <a:rPr kumimoji="1" lang="ja-JP" altLang="en-US" sz="1400">
              <a:latin typeface="ＭＳ ゴシック" pitchFamily="49" charset="-128"/>
              <a:ea typeface="ＭＳ ゴシック" pitchFamily="49" charset="-128"/>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近年は公債費の抑制に努め、平成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年度から令和３年度までの元利償還金は減少してきている。令和４年度は臨時財政対策債や減税補てん債の元利償還金の増加により前年度と比較して</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起債を行う際には、なるべく交付税措置のある起債を活用し、次世代への負担を少しでも軽減できるよう新規地方債の発行については、より一層の精査を行い、持続可能な財政運営を図っていく。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満期一括償還地方債はキャッシュフロー変動が大きく、本市の財政運営については平準化を目的とした元利均等償還を用いているため。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合併特例債を活用して学校施設の改修、学校給食センターや統合保育所、統合小学校、国吉中学校の建設や基幹道路の整備など様々な事業を実施してきたが、令和４年度は償還額が借入額を上回り、地方債残高は減となった。</a:t>
          </a:r>
        </a:p>
        <a:p>
          <a:r>
            <a:rPr kumimoji="1" lang="ja-JP" altLang="en-US" sz="1400">
              <a:latin typeface="ＭＳ ゴシック" pitchFamily="49" charset="-128"/>
              <a:ea typeface="ＭＳ ゴシック" pitchFamily="49" charset="-128"/>
            </a:rPr>
            <a:t>　充当可能基金については、財政調整基金を中心に積み立てを行ったことで増加した。合併特例措置の終了後も持続可能な財政運営を行うためにも更なる積み増しに努めていく。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基金全体としては、歳入の抑制と歳出の抑制に努め、前年度から約３千１百万円の増額となった。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が上回った基金は財政調整基金と奨学基金で、前年度と比較すると財政調整基金が約３千５百万円の減、奨学基金は約１百万円の減となった。積立額が大きく上回った基金はふるさと応援基金と公共施設等整備基金で、前年度と比較するとふるさと応援基金で約３千６百万円の増、公共施設等整備基金で約２千２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まちづくり振興基金：地域住民の連携の強化及び地域振興等に資するため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ふるさと応援基金は令和４年度寄附額の増加により約３千６百万円の増加、公共施設等整備基金は旧小学校施設の売り払い代を積み立てたため約２千２百万円の増加となった。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毎年約５百万円～１千万円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運用益（約４百万円）と歳計剰余金処分額（約６億円）を積み立てたが、一般会計への繰入れ（約６億３千９百万円）が上回り減少となった。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原油価格・物価高騰など社会情勢が不安定な中で、引き続き将来にわたり安定した行財政運営に努めるため、財政調整基金の安定化を図っていく。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運用益（約５千円）を積み立て一般会計への繰入れを行わなかったことから横ばいとなっている。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8BE4E4-2AAC-41CA-B365-05C0B4E3A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C10D34-C5D4-4576-8F7C-01798F3D1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E3AA8E8-ADB2-4FA1-ACEB-B9A40A5DF38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6DCA61-1F9E-4285-B205-B865A00F004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A45D44-177A-4CA7-AB73-61FCDD3D32B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61A3ACE-DD24-41C2-AEE4-79D67A86DE9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92F92F5-8E36-4DDF-AFAF-695CD249D67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2190D44-A87B-40F4-B6ED-F7F71278342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A80857B-F4DF-425D-9294-B9CCE151898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717694A-3271-46B9-BE46-4C710529E12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1995CE3-F8E0-4558-BB38-5B858D85BA6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A65D29-72CB-4371-8008-4F814773F25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197F867-1236-4498-8E4B-C38419321EA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4A3017-6CD0-4013-BB42-A9F7E0941FA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516B534-ACDA-43DB-A11D-0AE52C4EB11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EEB937E-7229-4773-B4DF-0D3EEE2419E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BEF0E9-FFE0-4592-B7C4-827EFE0CB4D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6F21C3-7AA2-4CBC-ACC6-361C87D94B5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843A57-DB7E-4DD2-97E8-A0C8CD21F73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8707E5C-8268-44F8-8FB3-8FFC0261DFE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7F6EEC9-7EAA-4535-BF02-4A1C5B55102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96F2F6E-61F9-40B4-B7F8-7F29BF3FDF5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C778B9-EEAE-4347-98D8-A6745129B34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CFE8373-E7CE-4166-9B0A-D1D6AD59ED4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BEDAED3-3B0A-4BF3-B7AC-4C203B64E16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948199-C671-42D2-96F3-59A5E0011E0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16C593D-CA5B-4AE7-8103-03F6459BC9E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B84FE18-5B6C-420B-820A-3214B68CEF4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08F414B-0EBE-4003-945E-2A3D9EECFF7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3B0A91-F688-43A4-B5A2-80217E27AB8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5B01515-1122-4808-89C7-05E121B570F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F8E7FC0-A32D-4D26-B2CE-2A806B6B01C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B7D3869-F629-4B51-A5A3-073817CBB4B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1A5FCB-04AA-4234-9211-06775FF463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7205F7-E552-4BC1-A464-71548786000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529ADE3-4641-48CD-B338-6A04EDB6836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731F07D-ED33-42EE-9A7A-08797921E0A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67DB33-4005-47CE-ADE0-5203FEBDF83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652D1F8-3E20-48D8-8D48-459AFF812C5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9C18906-8632-4090-844D-A1294529E64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3A99791-D032-4E6B-809B-6E383F095B8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AD97A60-E8FC-47AB-9ED3-BC66D52F107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BAF7635-6BD4-45FB-B0EE-3B78673B5C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A67149B-6F22-43BF-824D-16821E15EC6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F0ECC7-34F8-4677-84A3-D5B7816287C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782E5A-81C6-45ED-9016-4090EFE08E3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6CE5329-290F-455F-B7A7-B192BEAFD3D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年度に策定した公共施設等総合管理計画において、今後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施設計画等に基づき、長寿命化や再編成等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640CFC-0698-4E40-85FC-C7B7262812D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A58AB1-5B08-4FCE-8A68-21128D4A348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34AD586-BAA5-4E6F-B252-D867A475BFC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BEE1C19-E376-4192-B907-A8FC25162C37}"/>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6E40A0F-7089-49BD-A515-556486DC2F3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7FCFB49-7E6E-41C6-B72D-9D860A0B9BBF}"/>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8D5CF44-030B-4AA3-BBEA-6A9AF092B8C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3C611BE-04CE-4D2F-A597-69EDE776A9B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26B75E4-D4ED-450A-B9C4-E6D418B4373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F5468AC-CC77-48B9-8DC1-5CC1C0ECA03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930D38F-6B90-49F6-9FEF-7E95887A8C2E}"/>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119B92B-B0C0-46C2-B871-283CFD20478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5A0D40-4741-49F2-BA34-1429DB68673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E085A0C-1717-467A-86BD-A72E372B672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C4A55F5-D7E7-407C-9484-7E85DF40276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C9EE509-D83E-4412-AD47-6B187FEB9A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3CCE7C00-633C-4304-89E8-170060895FBD}"/>
            </a:ext>
          </a:extLst>
        </xdr:cNvPr>
        <xdr:cNvCxnSpPr/>
      </xdr:nvCxnSpPr>
      <xdr:spPr>
        <a:xfrm flipV="1">
          <a:off x="4206240" y="535199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9529C629-2A3F-493F-99D5-695A73925934}"/>
            </a:ext>
          </a:extLst>
        </xdr:cNvPr>
        <xdr:cNvSpPr txBox="1"/>
      </xdr:nvSpPr>
      <xdr:spPr>
        <a:xfrm>
          <a:off x="4258945"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889506C7-3BA3-4938-A3F9-3977B318C266}"/>
            </a:ext>
          </a:extLst>
        </xdr:cNvPr>
        <xdr:cNvCxnSpPr/>
      </xdr:nvCxnSpPr>
      <xdr:spPr>
        <a:xfrm>
          <a:off x="4119245" y="66243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B5996A7B-7F5F-493B-B962-1B0D9412DF9A}"/>
            </a:ext>
          </a:extLst>
        </xdr:cNvPr>
        <xdr:cNvSpPr txBox="1"/>
      </xdr:nvSpPr>
      <xdr:spPr>
        <a:xfrm>
          <a:off x="4258945"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B2BC4AA3-2967-4A04-B383-3E0549A4DBE7}"/>
            </a:ext>
          </a:extLst>
        </xdr:cNvPr>
        <xdr:cNvCxnSpPr/>
      </xdr:nvCxnSpPr>
      <xdr:spPr>
        <a:xfrm>
          <a:off x="4119245" y="5351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61A5A926-9CB9-4F91-9C63-12179D5B5B6B}"/>
            </a:ext>
          </a:extLst>
        </xdr:cNvPr>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7B7D51C7-48BF-4E9F-A695-2716C767B303}"/>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57403CFE-8634-4384-8BAF-3CA7025AA074}"/>
            </a:ext>
          </a:extLst>
        </xdr:cNvPr>
        <xdr:cNvSpPr/>
      </xdr:nvSpPr>
      <xdr:spPr>
        <a:xfrm>
          <a:off x="353758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8F3238DF-F1CF-4985-BE4B-59F3C3D7094C}"/>
            </a:ext>
          </a:extLst>
        </xdr:cNvPr>
        <xdr:cNvSpPr/>
      </xdr:nvSpPr>
      <xdr:spPr>
        <a:xfrm>
          <a:off x="2867025" y="592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1BB4985A-B865-452C-A922-9BD2E2A64DC0}"/>
            </a:ext>
          </a:extLst>
        </xdr:cNvPr>
        <xdr:cNvSpPr/>
      </xdr:nvSpPr>
      <xdr:spPr>
        <a:xfrm>
          <a:off x="219646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79EE8292-B2F2-4E9F-A09E-3A9E6D819140}"/>
            </a:ext>
          </a:extLst>
        </xdr:cNvPr>
        <xdr:cNvSpPr/>
      </xdr:nvSpPr>
      <xdr:spPr>
        <a:xfrm>
          <a:off x="1525905" y="5894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B5D24C1-AF8A-4BA5-AD3B-4B75515FF34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FBC1DCE-69F1-48C8-8A64-DFBB4FA1DD0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A079F0-658A-4313-8073-7111A281474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939E4FE-8BA1-417A-B8E2-8513F391C52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A71235-65DE-43F6-896A-844BDB8F7EB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1" name="楕円 80">
          <a:extLst>
            <a:ext uri="{FF2B5EF4-FFF2-40B4-BE49-F238E27FC236}">
              <a16:creationId xmlns:a16="http://schemas.microsoft.com/office/drawing/2014/main" id="{7E722231-1F5C-46D8-9AC7-BB538F80FA45}"/>
            </a:ext>
          </a:extLst>
        </xdr:cNvPr>
        <xdr:cNvSpPr/>
      </xdr:nvSpPr>
      <xdr:spPr>
        <a:xfrm>
          <a:off x="4157345"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60CA65BB-5D6D-40B1-BD62-AC71D5AA70D2}"/>
            </a:ext>
          </a:extLst>
        </xdr:cNvPr>
        <xdr:cNvSpPr txBox="1"/>
      </xdr:nvSpPr>
      <xdr:spPr>
        <a:xfrm>
          <a:off x="4258945"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83" name="楕円 82">
          <a:extLst>
            <a:ext uri="{FF2B5EF4-FFF2-40B4-BE49-F238E27FC236}">
              <a16:creationId xmlns:a16="http://schemas.microsoft.com/office/drawing/2014/main" id="{AE131D03-5995-42A9-BCD1-8E911A917053}"/>
            </a:ext>
          </a:extLst>
        </xdr:cNvPr>
        <xdr:cNvSpPr/>
      </xdr:nvSpPr>
      <xdr:spPr>
        <a:xfrm>
          <a:off x="3537585" y="6073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22860</xdr:rowOff>
    </xdr:to>
    <xdr:cxnSp macro="">
      <xdr:nvCxnSpPr>
        <xdr:cNvPr id="84" name="直線コネクタ 83">
          <a:extLst>
            <a:ext uri="{FF2B5EF4-FFF2-40B4-BE49-F238E27FC236}">
              <a16:creationId xmlns:a16="http://schemas.microsoft.com/office/drawing/2014/main" id="{2A045CF2-C120-4938-848A-D86B1CCBEA7B}"/>
            </a:ext>
          </a:extLst>
        </xdr:cNvPr>
        <xdr:cNvCxnSpPr/>
      </xdr:nvCxnSpPr>
      <xdr:spPr>
        <a:xfrm>
          <a:off x="3588385" y="6124787"/>
          <a:ext cx="6197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a:extLst>
            <a:ext uri="{FF2B5EF4-FFF2-40B4-BE49-F238E27FC236}">
              <a16:creationId xmlns:a16="http://schemas.microsoft.com/office/drawing/2014/main" id="{565A23A4-BA84-4181-A356-A69C0CB34607}"/>
            </a:ext>
          </a:extLst>
        </xdr:cNvPr>
        <xdr:cNvSpPr/>
      </xdr:nvSpPr>
      <xdr:spPr>
        <a:xfrm>
          <a:off x="28670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158327</xdr:rowOff>
    </xdr:to>
    <xdr:cxnSp macro="">
      <xdr:nvCxnSpPr>
        <xdr:cNvPr id="86" name="直線コネクタ 85">
          <a:extLst>
            <a:ext uri="{FF2B5EF4-FFF2-40B4-BE49-F238E27FC236}">
              <a16:creationId xmlns:a16="http://schemas.microsoft.com/office/drawing/2014/main" id="{E0299534-8DAF-41D9-92AF-7869F5169EF4}"/>
            </a:ext>
          </a:extLst>
        </xdr:cNvPr>
        <xdr:cNvCxnSpPr/>
      </xdr:nvCxnSpPr>
      <xdr:spPr>
        <a:xfrm>
          <a:off x="2917825" y="6063615"/>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a:extLst>
            <a:ext uri="{FF2B5EF4-FFF2-40B4-BE49-F238E27FC236}">
              <a16:creationId xmlns:a16="http://schemas.microsoft.com/office/drawing/2014/main" id="{4A209EE0-D8EE-4C3E-BEBD-FC5B3B908AD0}"/>
            </a:ext>
          </a:extLst>
        </xdr:cNvPr>
        <xdr:cNvSpPr/>
      </xdr:nvSpPr>
      <xdr:spPr>
        <a:xfrm>
          <a:off x="2196465" y="5987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97155</xdr:rowOff>
    </xdr:to>
    <xdr:cxnSp macro="">
      <xdr:nvCxnSpPr>
        <xdr:cNvPr id="88" name="直線コネクタ 87">
          <a:extLst>
            <a:ext uri="{FF2B5EF4-FFF2-40B4-BE49-F238E27FC236}">
              <a16:creationId xmlns:a16="http://schemas.microsoft.com/office/drawing/2014/main" id="{D4EBAAC2-42FC-4A26-97DC-704921FBCB3C}"/>
            </a:ext>
          </a:extLst>
        </xdr:cNvPr>
        <xdr:cNvCxnSpPr/>
      </xdr:nvCxnSpPr>
      <xdr:spPr>
        <a:xfrm>
          <a:off x="2247265" y="603842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89" name="楕円 88">
          <a:extLst>
            <a:ext uri="{FF2B5EF4-FFF2-40B4-BE49-F238E27FC236}">
              <a16:creationId xmlns:a16="http://schemas.microsoft.com/office/drawing/2014/main" id="{47D427FA-D955-49F3-8CF1-B7B81B0AE041}"/>
            </a:ext>
          </a:extLst>
        </xdr:cNvPr>
        <xdr:cNvSpPr/>
      </xdr:nvSpPr>
      <xdr:spPr>
        <a:xfrm>
          <a:off x="152590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71967</xdr:rowOff>
    </xdr:to>
    <xdr:cxnSp macro="">
      <xdr:nvCxnSpPr>
        <xdr:cNvPr id="90" name="直線コネクタ 89">
          <a:extLst>
            <a:ext uri="{FF2B5EF4-FFF2-40B4-BE49-F238E27FC236}">
              <a16:creationId xmlns:a16="http://schemas.microsoft.com/office/drawing/2014/main" id="{7C0755BF-FE3E-4A09-AC6C-1B1E1EA6FFB6}"/>
            </a:ext>
          </a:extLst>
        </xdr:cNvPr>
        <xdr:cNvCxnSpPr/>
      </xdr:nvCxnSpPr>
      <xdr:spPr>
        <a:xfrm>
          <a:off x="1576705" y="6009640"/>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5154167E-B1C2-471F-8079-A5ACA33BECF1}"/>
            </a:ext>
          </a:extLst>
        </xdr:cNvPr>
        <xdr:cNvSpPr txBox="1"/>
      </xdr:nvSpPr>
      <xdr:spPr>
        <a:xfrm>
          <a:off x="3395989"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2" name="n_2aveValue有形固定資産減価償却率">
          <a:extLst>
            <a:ext uri="{FF2B5EF4-FFF2-40B4-BE49-F238E27FC236}">
              <a16:creationId xmlns:a16="http://schemas.microsoft.com/office/drawing/2014/main" id="{79DF33E8-36CD-4BF3-82BF-0C08652844BF}"/>
            </a:ext>
          </a:extLst>
        </xdr:cNvPr>
        <xdr:cNvSpPr txBox="1"/>
      </xdr:nvSpPr>
      <xdr:spPr>
        <a:xfrm>
          <a:off x="2738129" y="570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3" name="n_3aveValue有形固定資産減価償却率">
          <a:extLst>
            <a:ext uri="{FF2B5EF4-FFF2-40B4-BE49-F238E27FC236}">
              <a16:creationId xmlns:a16="http://schemas.microsoft.com/office/drawing/2014/main" id="{4E0F163A-2B24-46C9-8B9D-569C69D76FB1}"/>
            </a:ext>
          </a:extLst>
        </xdr:cNvPr>
        <xdr:cNvSpPr txBox="1"/>
      </xdr:nvSpPr>
      <xdr:spPr>
        <a:xfrm>
          <a:off x="206756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94" name="n_4aveValue有形固定資産減価償却率">
          <a:extLst>
            <a:ext uri="{FF2B5EF4-FFF2-40B4-BE49-F238E27FC236}">
              <a16:creationId xmlns:a16="http://schemas.microsoft.com/office/drawing/2014/main" id="{DB935DD5-438A-4427-A6A6-907FF3775568}"/>
            </a:ext>
          </a:extLst>
        </xdr:cNvPr>
        <xdr:cNvSpPr txBox="1"/>
      </xdr:nvSpPr>
      <xdr:spPr>
        <a:xfrm>
          <a:off x="139700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95" name="n_1mainValue有形固定資産減価償却率">
          <a:extLst>
            <a:ext uri="{FF2B5EF4-FFF2-40B4-BE49-F238E27FC236}">
              <a16:creationId xmlns:a16="http://schemas.microsoft.com/office/drawing/2014/main" id="{D8676D5C-4B00-43C2-ACDC-BE1B9C6388FF}"/>
            </a:ext>
          </a:extLst>
        </xdr:cNvPr>
        <xdr:cNvSpPr txBox="1"/>
      </xdr:nvSpPr>
      <xdr:spPr>
        <a:xfrm>
          <a:off x="3395989" y="616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6" name="n_2mainValue有形固定資産減価償却率">
          <a:extLst>
            <a:ext uri="{FF2B5EF4-FFF2-40B4-BE49-F238E27FC236}">
              <a16:creationId xmlns:a16="http://schemas.microsoft.com/office/drawing/2014/main" id="{B0BC31BB-7595-498E-9467-9655A976ED18}"/>
            </a:ext>
          </a:extLst>
        </xdr:cNvPr>
        <xdr:cNvSpPr txBox="1"/>
      </xdr:nvSpPr>
      <xdr:spPr>
        <a:xfrm>
          <a:off x="273812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a:extLst>
            <a:ext uri="{FF2B5EF4-FFF2-40B4-BE49-F238E27FC236}">
              <a16:creationId xmlns:a16="http://schemas.microsoft.com/office/drawing/2014/main" id="{432D2C9A-4181-4DEC-AD7A-8767DC634875}"/>
            </a:ext>
          </a:extLst>
        </xdr:cNvPr>
        <xdr:cNvSpPr txBox="1"/>
      </xdr:nvSpPr>
      <xdr:spPr>
        <a:xfrm>
          <a:off x="2067569" y="608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8" name="n_4mainValue有形固定資産減価償却率">
          <a:extLst>
            <a:ext uri="{FF2B5EF4-FFF2-40B4-BE49-F238E27FC236}">
              <a16:creationId xmlns:a16="http://schemas.microsoft.com/office/drawing/2014/main" id="{EC7AEDEE-085B-42C0-9067-88B6DCA88DFB}"/>
            </a:ext>
          </a:extLst>
        </xdr:cNvPr>
        <xdr:cNvSpPr txBox="1"/>
      </xdr:nvSpPr>
      <xdr:spPr>
        <a:xfrm>
          <a:off x="139700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A8F77DA-5079-4B73-8425-2B18B25812A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74A8229-A284-4472-B5AA-C48DC7E0131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A479B57-6853-456D-8801-4CBF5E132F7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8A37C28-954A-4C47-A632-7A053983726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5E224DC-A363-4B54-8389-9BE176C75A7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6C212F7-55C5-4E2A-B7B5-0172F5D2C45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F345E4F-2224-4F29-830F-0E1AA367569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9CF49EB-8E83-4CF0-9564-3F98C8D6B62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643C7D-5B61-43AA-AEE0-9B6AB4FBB89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68C7B16-72D4-41E9-8016-CF6C4028D16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E7A9A0A-F398-4812-8D62-89BE0429F62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36A7D63-1E52-45C8-BBDA-6051244EA47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2191DBE-024D-40F5-BA83-B38973EDD0B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前年度と比較して増加している。将来負担額の減少や充当可能基金は増加しているものの、臨時財政対策債の減額や地方交付税の減額により経常一般財源（歳入）が減少したこと、また経常経費が増加したことによる。類似団体との比較では低い水準となっているが、事務事業の精査に取り組み経常経費の削減を図り、比率の抑制に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459DF5D-57A9-4BD8-9623-42043A66EB9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36AFFE2-57C8-4127-82A0-29FF1473E34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232BBA2-E5EF-48DD-9A49-BC09B33ACF5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C473C54-7497-43E7-BF13-E330AD145DD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0EF415E-68A2-400F-AB48-14D55DF2CDF5}"/>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189E77A-270B-4E16-BA2F-6B82782A6BD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4661E0A-7CD2-43F9-BB22-889B41F2AF3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379AA5A-1707-488C-BCF3-2D2FD3AB0E4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84D853A-B570-4AA3-936F-D41DC6B7EEBE}"/>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AF07B3A-D040-4E17-80C8-AC1981C1CD2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F1869FE-2C35-4F99-94BC-1803AA3762C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0CC6B9D-961B-46A8-9797-E8F93E5EC0F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7DE3620-6366-4E04-9D92-AD8F9B834D3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8FEEDA2-6105-46BD-9D48-2CF38BD4C8F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72EFDEC-EA80-44E4-BB26-F491F4AD783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CAC47DEE-9F33-41B5-AFFE-56B04A846A4C}"/>
            </a:ext>
          </a:extLst>
        </xdr:cNvPr>
        <xdr:cNvCxnSpPr/>
      </xdr:nvCxnSpPr>
      <xdr:spPr>
        <a:xfrm flipV="1">
          <a:off x="13027660" y="521186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7C6C5529-F982-4268-B542-3C029840B61F}"/>
            </a:ext>
          </a:extLst>
        </xdr:cNvPr>
        <xdr:cNvSpPr txBox="1"/>
      </xdr:nvSpPr>
      <xdr:spPr>
        <a:xfrm>
          <a:off x="13080365" y="6430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BF539446-F2CE-496D-B79D-89F4241AFE58}"/>
            </a:ext>
          </a:extLst>
        </xdr:cNvPr>
        <xdr:cNvCxnSpPr/>
      </xdr:nvCxnSpPr>
      <xdr:spPr>
        <a:xfrm>
          <a:off x="12963525" y="6426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845DC5C-F114-4D85-91B6-391ABFE379C8}"/>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4DE3E0B-943F-426A-AC0C-D9B474F5180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32" name="債務償還比率平均値テキスト">
          <a:extLst>
            <a:ext uri="{FF2B5EF4-FFF2-40B4-BE49-F238E27FC236}">
              <a16:creationId xmlns:a16="http://schemas.microsoft.com/office/drawing/2014/main" id="{BAAB89DB-4043-4D8F-A983-ADB0783291C8}"/>
            </a:ext>
          </a:extLst>
        </xdr:cNvPr>
        <xdr:cNvSpPr txBox="1"/>
      </xdr:nvSpPr>
      <xdr:spPr>
        <a:xfrm>
          <a:off x="13080365" y="5802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480E204B-FFA1-42CE-85E8-CE8411C09C4E}"/>
            </a:ext>
          </a:extLst>
        </xdr:cNvPr>
        <xdr:cNvSpPr/>
      </xdr:nvSpPr>
      <xdr:spPr>
        <a:xfrm>
          <a:off x="13001625" y="5820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4FF4C9AB-87B1-49EA-91C2-DCC9474BF0BF}"/>
            </a:ext>
          </a:extLst>
        </xdr:cNvPr>
        <xdr:cNvSpPr/>
      </xdr:nvSpPr>
      <xdr:spPr>
        <a:xfrm>
          <a:off x="12359005" y="5764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7760820-DD17-4C5D-BB88-D26DC0B18AEC}"/>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B3B92F38-4B02-46C4-98C6-95ADD67C3F4B}"/>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65E20A3B-B230-435A-8009-EC22B41263C9}"/>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416915-137F-4BF3-8AD3-B53084D03EE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087D454-4F4D-4950-A827-52AF1352F3F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BE150B5-3AE2-45EE-85D6-0931F5B3D2D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00B11D9-EBF6-48F7-9F7F-41C5641FCA2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F7FB6A4-E605-4F99-9955-0B2D06C1127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117821</xdr:rowOff>
    </xdr:from>
    <xdr:to>
      <xdr:col>76</xdr:col>
      <xdr:colOff>73025</xdr:colOff>
      <xdr:row>30</xdr:row>
      <xdr:rowOff>47971</xdr:rowOff>
    </xdr:to>
    <xdr:sp macro="" textlink="">
      <xdr:nvSpPr>
        <xdr:cNvPr id="143" name="楕円 142">
          <a:extLst>
            <a:ext uri="{FF2B5EF4-FFF2-40B4-BE49-F238E27FC236}">
              <a16:creationId xmlns:a16="http://schemas.microsoft.com/office/drawing/2014/main" id="{99F3137B-2908-4B8E-B6BF-2197D92F204A}"/>
            </a:ext>
          </a:extLst>
        </xdr:cNvPr>
        <xdr:cNvSpPr/>
      </xdr:nvSpPr>
      <xdr:spPr>
        <a:xfrm>
          <a:off x="13001625" y="5749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140698</xdr:rowOff>
    </xdr:from>
    <xdr:ext cx="469744" cy="259045"/>
    <xdr:sp macro="" textlink="">
      <xdr:nvSpPr>
        <xdr:cNvPr id="144" name="債務償還比率該当値テキスト">
          <a:extLst>
            <a:ext uri="{FF2B5EF4-FFF2-40B4-BE49-F238E27FC236}">
              <a16:creationId xmlns:a16="http://schemas.microsoft.com/office/drawing/2014/main" id="{24F16F5D-FA8C-4A3A-8C95-C545BA739C57}"/>
            </a:ext>
          </a:extLst>
        </xdr:cNvPr>
        <xdr:cNvSpPr txBox="1"/>
      </xdr:nvSpPr>
      <xdr:spPr>
        <a:xfrm>
          <a:off x="13080365"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44655</xdr:rowOff>
    </xdr:from>
    <xdr:to>
      <xdr:col>72</xdr:col>
      <xdr:colOff>123825</xdr:colOff>
      <xdr:row>29</xdr:row>
      <xdr:rowOff>146255</xdr:rowOff>
    </xdr:to>
    <xdr:sp macro="" textlink="">
      <xdr:nvSpPr>
        <xdr:cNvPr id="145" name="楕円 144">
          <a:extLst>
            <a:ext uri="{FF2B5EF4-FFF2-40B4-BE49-F238E27FC236}">
              <a16:creationId xmlns:a16="http://schemas.microsoft.com/office/drawing/2014/main" id="{B50441C1-A0EE-4080-A633-F7B6E0768AA5}"/>
            </a:ext>
          </a:extLst>
        </xdr:cNvPr>
        <xdr:cNvSpPr/>
      </xdr:nvSpPr>
      <xdr:spPr>
        <a:xfrm>
          <a:off x="12359005" y="5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95455</xdr:rowOff>
    </xdr:from>
    <xdr:to>
      <xdr:col>76</xdr:col>
      <xdr:colOff>22225</xdr:colOff>
      <xdr:row>29</xdr:row>
      <xdr:rowOff>168621</xdr:rowOff>
    </xdr:to>
    <xdr:cxnSp macro="">
      <xdr:nvCxnSpPr>
        <xdr:cNvPr id="146" name="直線コネクタ 145">
          <a:extLst>
            <a:ext uri="{FF2B5EF4-FFF2-40B4-BE49-F238E27FC236}">
              <a16:creationId xmlns:a16="http://schemas.microsoft.com/office/drawing/2014/main" id="{5F85AB36-B446-461A-A926-F134C882E02E}"/>
            </a:ext>
          </a:extLst>
        </xdr:cNvPr>
        <xdr:cNvCxnSpPr/>
      </xdr:nvCxnSpPr>
      <xdr:spPr>
        <a:xfrm>
          <a:off x="12409805" y="5726635"/>
          <a:ext cx="61976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17378</xdr:rowOff>
    </xdr:from>
    <xdr:to>
      <xdr:col>68</xdr:col>
      <xdr:colOff>123825</xdr:colOff>
      <xdr:row>30</xdr:row>
      <xdr:rowOff>118978</xdr:rowOff>
    </xdr:to>
    <xdr:sp macro="" textlink="">
      <xdr:nvSpPr>
        <xdr:cNvPr id="147" name="楕円 146">
          <a:extLst>
            <a:ext uri="{FF2B5EF4-FFF2-40B4-BE49-F238E27FC236}">
              <a16:creationId xmlns:a16="http://schemas.microsoft.com/office/drawing/2014/main" id="{20FD7A6C-3EF9-4C2D-88E5-FD2ADA079B1B}"/>
            </a:ext>
          </a:extLst>
        </xdr:cNvPr>
        <xdr:cNvSpPr/>
      </xdr:nvSpPr>
      <xdr:spPr>
        <a:xfrm>
          <a:off x="11688445" y="58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95455</xdr:rowOff>
    </xdr:from>
    <xdr:to>
      <xdr:col>72</xdr:col>
      <xdr:colOff>73025</xdr:colOff>
      <xdr:row>30</xdr:row>
      <xdr:rowOff>68178</xdr:rowOff>
    </xdr:to>
    <xdr:cxnSp macro="">
      <xdr:nvCxnSpPr>
        <xdr:cNvPr id="148" name="直線コネクタ 147">
          <a:extLst>
            <a:ext uri="{FF2B5EF4-FFF2-40B4-BE49-F238E27FC236}">
              <a16:creationId xmlns:a16="http://schemas.microsoft.com/office/drawing/2014/main" id="{8D1979FF-213A-423A-B41B-9475845494B4}"/>
            </a:ext>
          </a:extLst>
        </xdr:cNvPr>
        <xdr:cNvCxnSpPr/>
      </xdr:nvCxnSpPr>
      <xdr:spPr>
        <a:xfrm flipV="1">
          <a:off x="11739245" y="5726635"/>
          <a:ext cx="670560" cy="1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91384</xdr:rowOff>
    </xdr:from>
    <xdr:to>
      <xdr:col>64</xdr:col>
      <xdr:colOff>123825</xdr:colOff>
      <xdr:row>31</xdr:row>
      <xdr:rowOff>21534</xdr:rowOff>
    </xdr:to>
    <xdr:sp macro="" textlink="">
      <xdr:nvSpPr>
        <xdr:cNvPr id="149" name="楕円 148">
          <a:extLst>
            <a:ext uri="{FF2B5EF4-FFF2-40B4-BE49-F238E27FC236}">
              <a16:creationId xmlns:a16="http://schemas.microsoft.com/office/drawing/2014/main" id="{D5C7C7F2-13A4-4623-9E60-43A74D4F9235}"/>
            </a:ext>
          </a:extLst>
        </xdr:cNvPr>
        <xdr:cNvSpPr/>
      </xdr:nvSpPr>
      <xdr:spPr>
        <a:xfrm>
          <a:off x="11017885" y="5890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68178</xdr:rowOff>
    </xdr:from>
    <xdr:to>
      <xdr:col>68</xdr:col>
      <xdr:colOff>73025</xdr:colOff>
      <xdr:row>30</xdr:row>
      <xdr:rowOff>142184</xdr:rowOff>
    </xdr:to>
    <xdr:cxnSp macro="">
      <xdr:nvCxnSpPr>
        <xdr:cNvPr id="150" name="直線コネクタ 149">
          <a:extLst>
            <a:ext uri="{FF2B5EF4-FFF2-40B4-BE49-F238E27FC236}">
              <a16:creationId xmlns:a16="http://schemas.microsoft.com/office/drawing/2014/main" id="{4403CC2F-1544-44F6-BCEA-A48CE57A5B28}"/>
            </a:ext>
          </a:extLst>
        </xdr:cNvPr>
        <xdr:cNvCxnSpPr/>
      </xdr:nvCxnSpPr>
      <xdr:spPr>
        <a:xfrm flipV="1">
          <a:off x="11068685" y="5866998"/>
          <a:ext cx="670560" cy="7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137922</xdr:rowOff>
    </xdr:from>
    <xdr:to>
      <xdr:col>60</xdr:col>
      <xdr:colOff>123825</xdr:colOff>
      <xdr:row>31</xdr:row>
      <xdr:rowOff>68072</xdr:rowOff>
    </xdr:to>
    <xdr:sp macro="" textlink="">
      <xdr:nvSpPr>
        <xdr:cNvPr id="151" name="楕円 150">
          <a:extLst>
            <a:ext uri="{FF2B5EF4-FFF2-40B4-BE49-F238E27FC236}">
              <a16:creationId xmlns:a16="http://schemas.microsoft.com/office/drawing/2014/main" id="{1D3FB541-6A45-48C2-B33C-6BAA16D72061}"/>
            </a:ext>
          </a:extLst>
        </xdr:cNvPr>
        <xdr:cNvSpPr/>
      </xdr:nvSpPr>
      <xdr:spPr>
        <a:xfrm>
          <a:off x="10347325" y="5936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142184</xdr:rowOff>
    </xdr:from>
    <xdr:to>
      <xdr:col>64</xdr:col>
      <xdr:colOff>73025</xdr:colOff>
      <xdr:row>31</xdr:row>
      <xdr:rowOff>17272</xdr:rowOff>
    </xdr:to>
    <xdr:cxnSp macro="">
      <xdr:nvCxnSpPr>
        <xdr:cNvPr id="152" name="直線コネクタ 151">
          <a:extLst>
            <a:ext uri="{FF2B5EF4-FFF2-40B4-BE49-F238E27FC236}">
              <a16:creationId xmlns:a16="http://schemas.microsoft.com/office/drawing/2014/main" id="{9126363B-1CE5-4B40-9622-2E9C12D996BC}"/>
            </a:ext>
          </a:extLst>
        </xdr:cNvPr>
        <xdr:cNvCxnSpPr/>
      </xdr:nvCxnSpPr>
      <xdr:spPr>
        <a:xfrm flipV="1">
          <a:off x="10398125" y="5941004"/>
          <a:ext cx="670560" cy="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3" name="n_1aveValue債務償還比率">
          <a:extLst>
            <a:ext uri="{FF2B5EF4-FFF2-40B4-BE49-F238E27FC236}">
              <a16:creationId xmlns:a16="http://schemas.microsoft.com/office/drawing/2014/main" id="{5571089B-8326-4C57-8B2B-8F9AD74911EB}"/>
            </a:ext>
          </a:extLst>
        </xdr:cNvPr>
        <xdr:cNvSpPr txBox="1"/>
      </xdr:nvSpPr>
      <xdr:spPr>
        <a:xfrm>
          <a:off x="12185092" y="5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F6732E3-A98A-47BA-A0A2-EA56E660FC88}"/>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A91037EB-EA4B-4041-932F-778611144283}"/>
            </a:ext>
          </a:extLst>
        </xdr:cNvPr>
        <xdr:cNvSpPr txBox="1"/>
      </xdr:nvSpPr>
      <xdr:spPr>
        <a:xfrm>
          <a:off x="1085667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9D2C6AE5-6A02-4AFA-BC44-F6AC47E02D93}"/>
            </a:ext>
          </a:extLst>
        </xdr:cNvPr>
        <xdr:cNvSpPr txBox="1"/>
      </xdr:nvSpPr>
      <xdr:spPr>
        <a:xfrm>
          <a:off x="10186112" y="60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162782</xdr:rowOff>
    </xdr:from>
    <xdr:ext cx="469744" cy="259045"/>
    <xdr:sp macro="" textlink="">
      <xdr:nvSpPr>
        <xdr:cNvPr id="157" name="n_1mainValue債務償還比率">
          <a:extLst>
            <a:ext uri="{FF2B5EF4-FFF2-40B4-BE49-F238E27FC236}">
              <a16:creationId xmlns:a16="http://schemas.microsoft.com/office/drawing/2014/main" id="{B199A176-F6F2-46DB-8B1E-B1B1E195D0C6}"/>
            </a:ext>
          </a:extLst>
        </xdr:cNvPr>
        <xdr:cNvSpPr txBox="1"/>
      </xdr:nvSpPr>
      <xdr:spPr>
        <a:xfrm>
          <a:off x="12185092" y="54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135505</xdr:rowOff>
    </xdr:from>
    <xdr:ext cx="469744" cy="259045"/>
    <xdr:sp macro="" textlink="">
      <xdr:nvSpPr>
        <xdr:cNvPr id="158" name="n_2mainValue債務償還比率">
          <a:extLst>
            <a:ext uri="{FF2B5EF4-FFF2-40B4-BE49-F238E27FC236}">
              <a16:creationId xmlns:a16="http://schemas.microsoft.com/office/drawing/2014/main" id="{4F27F0E5-31C9-440D-91A1-A18CED71A34C}"/>
            </a:ext>
          </a:extLst>
        </xdr:cNvPr>
        <xdr:cNvSpPr txBox="1"/>
      </xdr:nvSpPr>
      <xdr:spPr>
        <a:xfrm>
          <a:off x="11527232" y="55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38061</xdr:rowOff>
    </xdr:from>
    <xdr:ext cx="469744" cy="259045"/>
    <xdr:sp macro="" textlink="">
      <xdr:nvSpPr>
        <xdr:cNvPr id="159" name="n_3mainValue債務償還比率">
          <a:extLst>
            <a:ext uri="{FF2B5EF4-FFF2-40B4-BE49-F238E27FC236}">
              <a16:creationId xmlns:a16="http://schemas.microsoft.com/office/drawing/2014/main" id="{53CC1678-F93D-4BE3-B1C8-A789F83526EB}"/>
            </a:ext>
          </a:extLst>
        </xdr:cNvPr>
        <xdr:cNvSpPr txBox="1"/>
      </xdr:nvSpPr>
      <xdr:spPr>
        <a:xfrm>
          <a:off x="10856672" y="56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84599</xdr:rowOff>
    </xdr:from>
    <xdr:ext cx="469744" cy="259045"/>
    <xdr:sp macro="" textlink="">
      <xdr:nvSpPr>
        <xdr:cNvPr id="160" name="n_4mainValue債務償還比率">
          <a:extLst>
            <a:ext uri="{FF2B5EF4-FFF2-40B4-BE49-F238E27FC236}">
              <a16:creationId xmlns:a16="http://schemas.microsoft.com/office/drawing/2014/main" id="{6F6D949C-EDB0-4F57-B9B0-AFA7CCB2E3E0}"/>
            </a:ext>
          </a:extLst>
        </xdr:cNvPr>
        <xdr:cNvSpPr txBox="1"/>
      </xdr:nvSpPr>
      <xdr:spPr>
        <a:xfrm>
          <a:off x="10186112" y="57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5286710-1592-4BE8-A233-EB44F0DC61A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C70D180-C673-4F66-B22B-ACD79AB732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69169B8-0471-4BED-88B6-9E9770D68CE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BDA35BC-56E4-4571-AD62-3C713403BC3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77F52B2-E4F2-4CC0-92E6-179E5B2F7F3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573DF6F-B84C-421B-8A0F-144933EE724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40E2BB-36AD-4B0E-BA8D-E377B49862F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7D17C5-84F6-4F81-9747-09AB2A5BB4A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955E68-22EB-4291-8791-4DCEF823DA7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0CC8B9-E8C4-4D3E-8DAA-168ADBC8521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285B81-233E-49DD-A7E9-5A4030E8F4A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03E75C-7056-49A5-922D-A44674D73C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A4336B-3D3E-419C-9B90-C6FAB2DFF43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490779-E64C-4E1B-8C09-88D22F6242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B3C8D7-9DBF-480A-AF1A-40AC2A5B5FA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57064D-B0E0-4252-BC89-E43E7D27962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9382EE-6C51-4D06-9D1D-1F2FB466EB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E820F3-E17E-43C9-879F-BCC3EF3D57C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4DC322-DC4B-4779-AB87-446DBC7C93C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DB2C70-987B-4D92-9DA3-CFEF98AF85C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B24FB4-32FF-4B65-A112-A5E7704C65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1131E4-61CA-4B6E-9A9C-E6141ABF460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6CEF68-7CC5-49B6-9BAB-2295969BDD8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D8C9A6-9E58-461D-9986-4A7A6C8ED90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5C3959-7CCC-4FF8-8062-F27E81E89E5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B1F3B2-805E-41F3-9FD8-92DF3F6D357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B447DE-969B-4721-BE2E-50418E88278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F75391-8DA3-4B96-BCBE-A0AFB1C1834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FD0D96-0E13-4D36-B55B-654C4FA527E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D2E0AF-5166-4939-ACC5-FC967F3B564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873191-B169-4AE4-85B1-172CE33A63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CE589F-7039-40F4-B8B9-213C38A5A10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A5FAC2-107F-46B0-BFA6-5F21C1781DC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9878E6-4AE8-4D18-B695-8BF9E1D1CC3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ECAE82-06AB-4E1D-AD73-33FB49F46F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B84A13-0E31-46F0-9745-105CF36952E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2E9CED-0BA9-4DE4-97AD-348A76B53C4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7A1260-16A4-4A00-9D32-6AC7CCF3275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437840-D387-4F68-A56F-CDDE23AD389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1B7EA2-D7AD-4948-B950-1D52D04E4A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74C26D-EDDF-4A54-9EFE-3AC43EC43A2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112E35-223E-4CEB-AFA2-06525E50EED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793478-E01C-4E9F-871B-59EB1FC17FB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86B6AA-2A02-4340-9BD1-FCE22FE18CF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656D37-3C40-4FD7-97B0-D5DE966B81B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009B8B-E7DE-4F54-BFB3-4817076D226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0A8C19-37C4-4CCD-BD6D-1B506AB60AB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801988-27A4-4557-9E26-3553846C68B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93BC8A-BD0C-478C-86C9-0A88BE3D12E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430542-F320-4429-AEA3-7D25588B59F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6F2C823-8D42-427C-AA32-ED40340B1A0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BC5374-3E8A-4D3C-B738-28A5AEE4E34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9954417-3B64-4527-B595-7F4ACD0B627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9DDDF6-891C-42F1-8488-55F9424F631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6647B1-7005-4B29-9E54-C18906B4F87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15A4E1-482F-4CDF-8D8D-6C3373FDD23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C0E665F-A975-44A3-AB22-0BAD4E2ECCF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09FF339-103D-4D62-8FE0-D92FFCC8020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43924C-366C-40A1-99A9-57C353F5D30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732563-C485-4D7F-8E47-AE1A330098D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F9B27B-28D5-4774-B844-0DDA9552E63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2FE900B1-288E-48A9-A6F0-84AD913BED70}"/>
            </a:ext>
          </a:extLst>
        </xdr:cNvPr>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6242F6D3-9B68-419D-A2A7-9F9A55F42F5F}"/>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1A9DC094-3974-4B88-A3C3-3E34DEADA721}"/>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46DAEDF5-E786-4E3D-A72A-B02BF5C1F835}"/>
            </a:ext>
          </a:extLst>
        </xdr:cNvPr>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CC56F4A3-4E5C-44B7-BD44-E6432BD69353}"/>
            </a:ext>
          </a:extLst>
        </xdr:cNvPr>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334FDD30-0B9B-4F3F-99EB-2F01A45D228A}"/>
            </a:ext>
          </a:extLst>
        </xdr:cNvPr>
        <xdr:cNvSpPr txBox="1"/>
      </xdr:nvSpPr>
      <xdr:spPr>
        <a:xfrm>
          <a:off x="412496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EA61CFF3-D701-433E-8AE2-50A6A2975BD6}"/>
            </a:ext>
          </a:extLst>
        </xdr:cNvPr>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4B9FCA42-67A5-463D-844C-25B72C110C65}"/>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40949E1D-6B3A-4DAC-865D-1321E97911E7}"/>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5AA95B1-A26D-4A6E-BDAA-4116472B78AD}"/>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764A0D27-7BAE-46E5-A58D-C4741E1D4687}"/>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6BCC24-F93A-40FF-BBDF-3E9B7266D41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CBE775-4169-42CE-9E03-121E51D5146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567BF3-8CAF-4B23-82CA-FCD35375DED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62B6D8-5DA7-49D8-9E97-42D10474C47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F02B84-B0A2-431B-AE52-1F4FCA7DFB5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795551D5-AC14-4883-BD10-32A8DDF4A657}"/>
            </a:ext>
          </a:extLst>
        </xdr:cNvPr>
        <xdr:cNvSpPr/>
      </xdr:nvSpPr>
      <xdr:spPr>
        <a:xfrm>
          <a:off x="403606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B88C6D7C-52EE-4FED-BE97-2BCA175D0643}"/>
            </a:ext>
          </a:extLst>
        </xdr:cNvPr>
        <xdr:cNvSpPr txBox="1"/>
      </xdr:nvSpPr>
      <xdr:spPr>
        <a:xfrm>
          <a:off x="412496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FEC5F675-2BD8-4412-8AF8-596519B26EC0}"/>
            </a:ext>
          </a:extLst>
        </xdr:cNvPr>
        <xdr:cNvSpPr/>
      </xdr:nvSpPr>
      <xdr:spPr>
        <a:xfrm>
          <a:off x="3312160" y="629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C79D8D39-E113-4F51-86CD-F7B8A7598F71}"/>
            </a:ext>
          </a:extLst>
        </xdr:cNvPr>
        <xdr:cNvCxnSpPr/>
      </xdr:nvCxnSpPr>
      <xdr:spPr>
        <a:xfrm>
          <a:off x="3355340" y="634555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a:extLst>
            <a:ext uri="{FF2B5EF4-FFF2-40B4-BE49-F238E27FC236}">
              <a16:creationId xmlns:a16="http://schemas.microsoft.com/office/drawing/2014/main" id="{A8081D24-6D28-4101-BC0F-73214806FB42}"/>
            </a:ext>
          </a:extLst>
        </xdr:cNvPr>
        <xdr:cNvSpPr/>
      </xdr:nvSpPr>
      <xdr:spPr>
        <a:xfrm>
          <a:off x="25146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A85808CC-1C0C-47AD-B801-AC944C899AF6}"/>
            </a:ext>
          </a:extLst>
        </xdr:cNvPr>
        <xdr:cNvCxnSpPr/>
      </xdr:nvCxnSpPr>
      <xdr:spPr>
        <a:xfrm>
          <a:off x="2565400" y="631317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47C67B9D-C1B6-423C-A223-456DE35AB19D}"/>
            </a:ext>
          </a:extLst>
        </xdr:cNvPr>
        <xdr:cNvSpPr/>
      </xdr:nvSpPr>
      <xdr:spPr>
        <a:xfrm>
          <a:off x="17399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110490</xdr:rowOff>
    </xdr:to>
    <xdr:cxnSp macro="">
      <xdr:nvCxnSpPr>
        <xdr:cNvPr id="80" name="直線コネクタ 79">
          <a:extLst>
            <a:ext uri="{FF2B5EF4-FFF2-40B4-BE49-F238E27FC236}">
              <a16:creationId xmlns:a16="http://schemas.microsoft.com/office/drawing/2014/main" id="{9650E214-53E8-4451-8A26-16C8BC8ABDF1}"/>
            </a:ext>
          </a:extLst>
        </xdr:cNvPr>
        <xdr:cNvCxnSpPr/>
      </xdr:nvCxnSpPr>
      <xdr:spPr>
        <a:xfrm>
          <a:off x="1790700" y="62788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a:extLst>
            <a:ext uri="{FF2B5EF4-FFF2-40B4-BE49-F238E27FC236}">
              <a16:creationId xmlns:a16="http://schemas.microsoft.com/office/drawing/2014/main" id="{5278C3DC-6BDB-42C4-8982-E150A02A1BC0}"/>
            </a:ext>
          </a:extLst>
        </xdr:cNvPr>
        <xdr:cNvSpPr/>
      </xdr:nvSpPr>
      <xdr:spPr>
        <a:xfrm>
          <a:off x="96520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7E529D00-7674-4A50-9093-46E267C2FE5F}"/>
            </a:ext>
          </a:extLst>
        </xdr:cNvPr>
        <xdr:cNvCxnSpPr/>
      </xdr:nvCxnSpPr>
      <xdr:spPr>
        <a:xfrm>
          <a:off x="1008380" y="62445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6E57E7D9-F425-47AA-9DDE-4BB2760F56EF}"/>
            </a:ext>
          </a:extLst>
        </xdr:cNvPr>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63EFC209-62E0-426A-A390-701930B3E391}"/>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78EAB800-E4EA-4E8D-8603-4C8F225B4B83}"/>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4CC86BBB-5D7C-4740-993D-DF639D5E1DCB}"/>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8DA69DF2-94B4-478A-A37A-2FAD189B14D7}"/>
            </a:ext>
          </a:extLst>
        </xdr:cNvPr>
        <xdr:cNvSpPr txBox="1"/>
      </xdr:nvSpPr>
      <xdr:spPr>
        <a:xfrm>
          <a:off x="317056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35D08090-1EBD-4301-BCF0-B9D04F96B4AD}"/>
            </a:ext>
          </a:extLst>
        </xdr:cNvPr>
        <xdr:cNvSpPr txBox="1"/>
      </xdr:nvSpPr>
      <xdr:spPr>
        <a:xfrm>
          <a:off x="23857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16B367F5-EA25-4A91-93D7-B08451360A5E}"/>
            </a:ext>
          </a:extLst>
        </xdr:cNvPr>
        <xdr:cNvSpPr txBox="1"/>
      </xdr:nvSpPr>
      <xdr:spPr>
        <a:xfrm>
          <a:off x="161100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09F643B1-337A-4ABF-B9D4-C7EEAB342FFF}"/>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B66AAB5-4F12-41F5-874A-FEC5B692D68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F10945-80BD-41A2-A878-17E46134C5D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544DA0-8290-4015-ADA6-C94BB3D82B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A35D00E-8680-4327-904F-E44E2BA3DD3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D55469-6729-4C6A-8850-B258BDEFF07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35AC10-656D-4101-9DEF-E944E5DABE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52F679-EFFD-411F-97B7-8716E7FC1D3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99EDC2-E23E-4B39-845E-D912F49B0CD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4B56EEA-42CC-4D6C-A156-22480B3F6B0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29CC89-D231-42E0-B5F6-6A692A9A4B8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B4F283F-3682-4D29-B135-0D46ECB7E84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81F56B2-9F20-4CA7-8254-41ED225517F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78A844E-85DF-4AA8-BD77-ED3214E64AC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3764D0D-6BF6-49B4-88C8-3F985ABE7F9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A027C7E-7E15-44FD-9D5E-63DFA6C8732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FB24375-5C61-4A4E-AD52-C3B4AE2DFCC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5DD81AD-15AC-4CAD-AC39-C9EF64AAD97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CD8455C-1443-4ADB-813B-91132A8C4CA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AC9C199-3C70-40B1-B674-486B614C889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4F31665-58C7-4D62-A9D8-01DFD0F5184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C94B3A8-7769-4B46-8660-5348D88D307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BE3891C-55CD-4BBA-86A9-2565250A62D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DE83D39-8564-483C-88B6-170A175A1E6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2DD0820A-B84E-43F2-8F7F-E2171E8C9235}"/>
            </a:ext>
          </a:extLst>
        </xdr:cNvPr>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B25E06A8-06CD-4726-B0B9-75207483F5D1}"/>
            </a:ext>
          </a:extLst>
        </xdr:cNvPr>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B36FF2D5-4DF9-4391-AA2A-0CD4A6EA727E}"/>
            </a:ext>
          </a:extLst>
        </xdr:cNvPr>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A50DE328-D7D3-4C8D-9F2A-68B0F29CF4E8}"/>
            </a:ext>
          </a:extLst>
        </xdr:cNvPr>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75320BFE-B33B-4FF8-B479-17529698D3E4}"/>
            </a:ext>
          </a:extLst>
        </xdr:cNvPr>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EAEACB2F-7D57-4466-957A-FCFB3C0ED152}"/>
            </a:ext>
          </a:extLst>
        </xdr:cNvPr>
        <xdr:cNvSpPr txBox="1"/>
      </xdr:nvSpPr>
      <xdr:spPr>
        <a:xfrm>
          <a:off x="9258300" y="6711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B0044FAD-CD67-4099-B030-BC0E431ED1ED}"/>
            </a:ext>
          </a:extLst>
        </xdr:cNvPr>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7613B81F-AC8F-4968-A77E-21E9342B45FF}"/>
            </a:ext>
          </a:extLst>
        </xdr:cNvPr>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4BC0BCCD-C06C-4F45-AB4A-2E7E6FFF44CA}"/>
            </a:ext>
          </a:extLst>
        </xdr:cNvPr>
        <xdr:cNvSpPr/>
      </xdr:nvSpPr>
      <xdr:spPr>
        <a:xfrm>
          <a:off x="7670800" y="6541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E627E45A-DAEC-4E9B-8D62-8969C73C0E69}"/>
            </a:ext>
          </a:extLst>
        </xdr:cNvPr>
        <xdr:cNvSpPr/>
      </xdr:nvSpPr>
      <xdr:spPr>
        <a:xfrm>
          <a:off x="6873240" y="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6B8E6F37-96E8-4127-862A-324BFAC2F42B}"/>
            </a:ext>
          </a:extLst>
        </xdr:cNvPr>
        <xdr:cNvSpPr/>
      </xdr:nvSpPr>
      <xdr:spPr>
        <a:xfrm>
          <a:off x="6098540" y="65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950443-47F8-4A4A-A564-A28CA4346C9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280996-EE1F-453E-B4C5-A8A9B01381C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D76D9E-F1F8-4D41-A82D-7D79EB29BFA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95FA6B-467B-4E84-99A9-623471DBA3A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B4F609-158D-463A-9181-AADF5D32C43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92513</xdr:rowOff>
    </xdr:from>
    <xdr:to>
      <xdr:col>55</xdr:col>
      <xdr:colOff>50800</xdr:colOff>
      <xdr:row>39</xdr:row>
      <xdr:rowOff>22663</xdr:rowOff>
    </xdr:to>
    <xdr:sp macro="" textlink="">
      <xdr:nvSpPr>
        <xdr:cNvPr id="130" name="楕円 129">
          <a:extLst>
            <a:ext uri="{FF2B5EF4-FFF2-40B4-BE49-F238E27FC236}">
              <a16:creationId xmlns:a16="http://schemas.microsoft.com/office/drawing/2014/main" id="{EBE31DF6-A1DC-4F50-809A-69B3A08A9F95}"/>
            </a:ext>
          </a:extLst>
        </xdr:cNvPr>
        <xdr:cNvSpPr/>
      </xdr:nvSpPr>
      <xdr:spPr>
        <a:xfrm>
          <a:off x="9192260" y="6462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115390</xdr:rowOff>
    </xdr:from>
    <xdr:ext cx="534377" cy="259045"/>
    <xdr:sp macro="" textlink="">
      <xdr:nvSpPr>
        <xdr:cNvPr id="131" name="【道路】&#10;一人当たり延長該当値テキスト">
          <a:extLst>
            <a:ext uri="{FF2B5EF4-FFF2-40B4-BE49-F238E27FC236}">
              <a16:creationId xmlns:a16="http://schemas.microsoft.com/office/drawing/2014/main" id="{423DF4EA-3C49-493E-98D8-916C084C20AC}"/>
            </a:ext>
          </a:extLst>
        </xdr:cNvPr>
        <xdr:cNvSpPr txBox="1"/>
      </xdr:nvSpPr>
      <xdr:spPr>
        <a:xfrm>
          <a:off x="9258300" y="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103353</xdr:rowOff>
    </xdr:from>
    <xdr:to>
      <xdr:col>50</xdr:col>
      <xdr:colOff>165100</xdr:colOff>
      <xdr:row>39</xdr:row>
      <xdr:rowOff>33503</xdr:rowOff>
    </xdr:to>
    <xdr:sp macro="" textlink="">
      <xdr:nvSpPr>
        <xdr:cNvPr id="132" name="楕円 131">
          <a:extLst>
            <a:ext uri="{FF2B5EF4-FFF2-40B4-BE49-F238E27FC236}">
              <a16:creationId xmlns:a16="http://schemas.microsoft.com/office/drawing/2014/main" id="{FE6DA502-CD64-456B-94C4-D877043B2D29}"/>
            </a:ext>
          </a:extLst>
        </xdr:cNvPr>
        <xdr:cNvSpPr/>
      </xdr:nvSpPr>
      <xdr:spPr>
        <a:xfrm>
          <a:off x="8445500" y="6473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143313</xdr:rowOff>
    </xdr:from>
    <xdr:to>
      <xdr:col>55</xdr:col>
      <xdr:colOff>0</xdr:colOff>
      <xdr:row>38</xdr:row>
      <xdr:rowOff>154153</xdr:rowOff>
    </xdr:to>
    <xdr:cxnSp macro="">
      <xdr:nvCxnSpPr>
        <xdr:cNvPr id="133" name="直線コネクタ 132">
          <a:extLst>
            <a:ext uri="{FF2B5EF4-FFF2-40B4-BE49-F238E27FC236}">
              <a16:creationId xmlns:a16="http://schemas.microsoft.com/office/drawing/2014/main" id="{B371715A-ED13-486A-A84A-875507493AF0}"/>
            </a:ext>
          </a:extLst>
        </xdr:cNvPr>
        <xdr:cNvCxnSpPr/>
      </xdr:nvCxnSpPr>
      <xdr:spPr>
        <a:xfrm flipV="1">
          <a:off x="8496300" y="6513633"/>
          <a:ext cx="7239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115373</xdr:rowOff>
    </xdr:from>
    <xdr:to>
      <xdr:col>46</xdr:col>
      <xdr:colOff>38100</xdr:colOff>
      <xdr:row>39</xdr:row>
      <xdr:rowOff>45523</xdr:rowOff>
    </xdr:to>
    <xdr:sp macro="" textlink="">
      <xdr:nvSpPr>
        <xdr:cNvPr id="134" name="楕円 133">
          <a:extLst>
            <a:ext uri="{FF2B5EF4-FFF2-40B4-BE49-F238E27FC236}">
              <a16:creationId xmlns:a16="http://schemas.microsoft.com/office/drawing/2014/main" id="{A0C22B14-CD9D-469F-A853-3C5F29051DF8}"/>
            </a:ext>
          </a:extLst>
        </xdr:cNvPr>
        <xdr:cNvSpPr/>
      </xdr:nvSpPr>
      <xdr:spPr>
        <a:xfrm>
          <a:off x="7670800" y="6485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154153</xdr:rowOff>
    </xdr:from>
    <xdr:to>
      <xdr:col>50</xdr:col>
      <xdr:colOff>114300</xdr:colOff>
      <xdr:row>38</xdr:row>
      <xdr:rowOff>166173</xdr:rowOff>
    </xdr:to>
    <xdr:cxnSp macro="">
      <xdr:nvCxnSpPr>
        <xdr:cNvPr id="135" name="直線コネクタ 134">
          <a:extLst>
            <a:ext uri="{FF2B5EF4-FFF2-40B4-BE49-F238E27FC236}">
              <a16:creationId xmlns:a16="http://schemas.microsoft.com/office/drawing/2014/main" id="{6FFEFC21-AA05-48E0-86D2-540518534106}"/>
            </a:ext>
          </a:extLst>
        </xdr:cNvPr>
        <xdr:cNvCxnSpPr/>
      </xdr:nvCxnSpPr>
      <xdr:spPr>
        <a:xfrm flipV="1">
          <a:off x="7713980" y="6524473"/>
          <a:ext cx="78232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123946</xdr:rowOff>
    </xdr:from>
    <xdr:to>
      <xdr:col>41</xdr:col>
      <xdr:colOff>101600</xdr:colOff>
      <xdr:row>39</xdr:row>
      <xdr:rowOff>54096</xdr:rowOff>
    </xdr:to>
    <xdr:sp macro="" textlink="">
      <xdr:nvSpPr>
        <xdr:cNvPr id="136" name="楕円 135">
          <a:extLst>
            <a:ext uri="{FF2B5EF4-FFF2-40B4-BE49-F238E27FC236}">
              <a16:creationId xmlns:a16="http://schemas.microsoft.com/office/drawing/2014/main" id="{4B5483E5-5771-44E5-859F-1FAF4D833CE2}"/>
            </a:ext>
          </a:extLst>
        </xdr:cNvPr>
        <xdr:cNvSpPr/>
      </xdr:nvSpPr>
      <xdr:spPr>
        <a:xfrm>
          <a:off x="6873240" y="649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166173</xdr:rowOff>
    </xdr:from>
    <xdr:to>
      <xdr:col>45</xdr:col>
      <xdr:colOff>177800</xdr:colOff>
      <xdr:row>39</xdr:row>
      <xdr:rowOff>3296</xdr:rowOff>
    </xdr:to>
    <xdr:cxnSp macro="">
      <xdr:nvCxnSpPr>
        <xdr:cNvPr id="137" name="直線コネクタ 136">
          <a:extLst>
            <a:ext uri="{FF2B5EF4-FFF2-40B4-BE49-F238E27FC236}">
              <a16:creationId xmlns:a16="http://schemas.microsoft.com/office/drawing/2014/main" id="{5A303960-B9C8-41F6-AD14-99664406F9C6}"/>
            </a:ext>
          </a:extLst>
        </xdr:cNvPr>
        <xdr:cNvCxnSpPr/>
      </xdr:nvCxnSpPr>
      <xdr:spPr>
        <a:xfrm flipV="1">
          <a:off x="6924040" y="6536493"/>
          <a:ext cx="78994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134556</xdr:rowOff>
    </xdr:from>
    <xdr:to>
      <xdr:col>36</xdr:col>
      <xdr:colOff>165100</xdr:colOff>
      <xdr:row>39</xdr:row>
      <xdr:rowOff>64706</xdr:rowOff>
    </xdr:to>
    <xdr:sp macro="" textlink="">
      <xdr:nvSpPr>
        <xdr:cNvPr id="138" name="楕円 137">
          <a:extLst>
            <a:ext uri="{FF2B5EF4-FFF2-40B4-BE49-F238E27FC236}">
              <a16:creationId xmlns:a16="http://schemas.microsoft.com/office/drawing/2014/main" id="{6FEB6A42-533C-4AC5-A39F-0F1125A0FDA1}"/>
            </a:ext>
          </a:extLst>
        </xdr:cNvPr>
        <xdr:cNvSpPr/>
      </xdr:nvSpPr>
      <xdr:spPr>
        <a:xfrm>
          <a:off x="6098540" y="6504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3296</xdr:rowOff>
    </xdr:from>
    <xdr:to>
      <xdr:col>41</xdr:col>
      <xdr:colOff>50800</xdr:colOff>
      <xdr:row>39</xdr:row>
      <xdr:rowOff>13906</xdr:rowOff>
    </xdr:to>
    <xdr:cxnSp macro="">
      <xdr:nvCxnSpPr>
        <xdr:cNvPr id="139" name="直線コネクタ 138">
          <a:extLst>
            <a:ext uri="{FF2B5EF4-FFF2-40B4-BE49-F238E27FC236}">
              <a16:creationId xmlns:a16="http://schemas.microsoft.com/office/drawing/2014/main" id="{982D24FF-6D6B-452F-B18D-7F557C3EFC13}"/>
            </a:ext>
          </a:extLst>
        </xdr:cNvPr>
        <xdr:cNvCxnSpPr/>
      </xdr:nvCxnSpPr>
      <xdr:spPr>
        <a:xfrm flipV="1">
          <a:off x="6149340" y="6541256"/>
          <a:ext cx="7747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EA009DF7-3CEA-4C84-8D68-170750523DAB}"/>
            </a:ext>
          </a:extLst>
        </xdr:cNvPr>
        <xdr:cNvSpPr txBox="1"/>
      </xdr:nvSpPr>
      <xdr:spPr>
        <a:xfrm>
          <a:off x="8239271" y="68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95953</xdr:rowOff>
    </xdr:from>
    <xdr:ext cx="534377" cy="259045"/>
    <xdr:sp macro="" textlink="">
      <xdr:nvSpPr>
        <xdr:cNvPr id="141" name="n_2aveValue【道路】&#10;一人当たり延長">
          <a:extLst>
            <a:ext uri="{FF2B5EF4-FFF2-40B4-BE49-F238E27FC236}">
              <a16:creationId xmlns:a16="http://schemas.microsoft.com/office/drawing/2014/main" id="{C7706CB0-4FDD-4246-BB92-8C7DAF9C1A32}"/>
            </a:ext>
          </a:extLst>
        </xdr:cNvPr>
        <xdr:cNvSpPr txBox="1"/>
      </xdr:nvSpPr>
      <xdr:spPr>
        <a:xfrm>
          <a:off x="7477271" y="66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104563</xdr:rowOff>
    </xdr:from>
    <xdr:ext cx="534377" cy="259045"/>
    <xdr:sp macro="" textlink="">
      <xdr:nvSpPr>
        <xdr:cNvPr id="142" name="n_3aveValue【道路】&#10;一人当たり延長">
          <a:extLst>
            <a:ext uri="{FF2B5EF4-FFF2-40B4-BE49-F238E27FC236}">
              <a16:creationId xmlns:a16="http://schemas.microsoft.com/office/drawing/2014/main" id="{29BC896F-3824-4D22-B4BD-7A051621013F}"/>
            </a:ext>
          </a:extLst>
        </xdr:cNvPr>
        <xdr:cNvSpPr txBox="1"/>
      </xdr:nvSpPr>
      <xdr:spPr>
        <a:xfrm>
          <a:off x="6702571" y="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118908</xdr:rowOff>
    </xdr:from>
    <xdr:ext cx="534377" cy="259045"/>
    <xdr:sp macro="" textlink="">
      <xdr:nvSpPr>
        <xdr:cNvPr id="143" name="n_4aveValue【道路】&#10;一人当たり延長">
          <a:extLst>
            <a:ext uri="{FF2B5EF4-FFF2-40B4-BE49-F238E27FC236}">
              <a16:creationId xmlns:a16="http://schemas.microsoft.com/office/drawing/2014/main" id="{D5DB5F64-EFCB-4D5F-A083-4A082B52646F}"/>
            </a:ext>
          </a:extLst>
        </xdr:cNvPr>
        <xdr:cNvSpPr txBox="1"/>
      </xdr:nvSpPr>
      <xdr:spPr>
        <a:xfrm>
          <a:off x="5905011" y="66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50030</xdr:rowOff>
    </xdr:from>
    <xdr:ext cx="534377" cy="259045"/>
    <xdr:sp macro="" textlink="">
      <xdr:nvSpPr>
        <xdr:cNvPr id="144" name="n_1mainValue【道路】&#10;一人当たり延長">
          <a:extLst>
            <a:ext uri="{FF2B5EF4-FFF2-40B4-BE49-F238E27FC236}">
              <a16:creationId xmlns:a16="http://schemas.microsoft.com/office/drawing/2014/main" id="{8B86C9AE-2968-42B9-A3E6-063DD6C7D2F0}"/>
            </a:ext>
          </a:extLst>
        </xdr:cNvPr>
        <xdr:cNvSpPr txBox="1"/>
      </xdr:nvSpPr>
      <xdr:spPr>
        <a:xfrm>
          <a:off x="823927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62050</xdr:rowOff>
    </xdr:from>
    <xdr:ext cx="534377" cy="259045"/>
    <xdr:sp macro="" textlink="">
      <xdr:nvSpPr>
        <xdr:cNvPr id="145" name="n_2mainValue【道路】&#10;一人当たり延長">
          <a:extLst>
            <a:ext uri="{FF2B5EF4-FFF2-40B4-BE49-F238E27FC236}">
              <a16:creationId xmlns:a16="http://schemas.microsoft.com/office/drawing/2014/main" id="{42563200-C5AD-49EA-9FF9-FFFAA26D4508}"/>
            </a:ext>
          </a:extLst>
        </xdr:cNvPr>
        <xdr:cNvSpPr txBox="1"/>
      </xdr:nvSpPr>
      <xdr:spPr>
        <a:xfrm>
          <a:off x="7477271" y="62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70623</xdr:rowOff>
    </xdr:from>
    <xdr:ext cx="534377" cy="259045"/>
    <xdr:sp macro="" textlink="">
      <xdr:nvSpPr>
        <xdr:cNvPr id="146" name="n_3mainValue【道路】&#10;一人当たり延長">
          <a:extLst>
            <a:ext uri="{FF2B5EF4-FFF2-40B4-BE49-F238E27FC236}">
              <a16:creationId xmlns:a16="http://schemas.microsoft.com/office/drawing/2014/main" id="{1D613DC6-E2D3-4903-BC6F-98122ED1507D}"/>
            </a:ext>
          </a:extLst>
        </xdr:cNvPr>
        <xdr:cNvSpPr txBox="1"/>
      </xdr:nvSpPr>
      <xdr:spPr>
        <a:xfrm>
          <a:off x="6702571" y="6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81234</xdr:rowOff>
    </xdr:from>
    <xdr:ext cx="534377" cy="259045"/>
    <xdr:sp macro="" textlink="">
      <xdr:nvSpPr>
        <xdr:cNvPr id="147" name="n_4mainValue【道路】&#10;一人当たり延長">
          <a:extLst>
            <a:ext uri="{FF2B5EF4-FFF2-40B4-BE49-F238E27FC236}">
              <a16:creationId xmlns:a16="http://schemas.microsoft.com/office/drawing/2014/main" id="{800A3EA5-2587-4AB9-9AE5-0199613A989F}"/>
            </a:ext>
          </a:extLst>
        </xdr:cNvPr>
        <xdr:cNvSpPr txBox="1"/>
      </xdr:nvSpPr>
      <xdr:spPr>
        <a:xfrm>
          <a:off x="5905011" y="62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95EC591-10CA-415B-BC16-D7CCD40C521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ABAC829-66CD-484B-BA49-D564923750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6C3CB3E-5342-4831-9CCA-11E0078AAFA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F63365E-D593-450C-BBD5-47BFAC01567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C61402F-8475-4853-B5FA-64D7EE83883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7CBBD56-9F86-4C02-B5A7-519F2748729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B9701E1-58BF-491B-9B90-62536FEAC49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B068292-267D-40F9-8F6E-BD02A7DB399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4441377-2FA8-4123-B0D8-FC45277CB3A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4A171FB-571C-4491-AAC2-2D5A6CFAA0C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880030D-1E7C-44B7-8B73-D518DFFCAFA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928BD9C-0F33-46BC-91F8-3181B216104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8C18141-107D-482A-BAB2-087102C4BC4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82A5E7E-237D-41E9-834F-3E82A730012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5F2A861-E442-4A91-B284-B05D26016E7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3D69447-57E5-4175-A354-78D88980392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8168F8C-E610-4210-B23A-9F7DA4EFAF6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6B7F237-3C29-4069-87DC-C9805D87E7A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CC9D0EC-B91A-4209-9BC2-50601BF4A1B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6793645-3C64-47F7-A9C5-85831E4BDBB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8131391-D92D-4DFC-A8DB-FB439E4B80A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4B0F2AA-F7E1-4BB6-A07C-D6CD5F84030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43F3B42-29A6-453D-93BD-07228EB7378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90B135D-4B7C-4163-A9F1-30626B4681C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76BE004-A439-4000-A4F1-D9FD1144432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9DCD9302-1215-40C0-A9B8-8E00890B2F2B}"/>
            </a:ext>
          </a:extLst>
        </xdr:cNvPr>
        <xdr:cNvCxnSpPr/>
      </xdr:nvCxnSpPr>
      <xdr:spPr>
        <a:xfrm flipV="1">
          <a:off x="4086225" y="9321437"/>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3FCBE82-C1F8-41A4-A0A8-E713A3CF2CD3}"/>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E03C659C-7FA4-42C5-BCE7-7663983CF30A}"/>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76B3A2F-A74A-473B-BE42-2AC465297402}"/>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DCE89A3D-07B1-46D7-B771-C2DA0FD47C4C}"/>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63BEBB9-C8BB-406C-BA58-46D9CC8E1046}"/>
            </a:ext>
          </a:extLst>
        </xdr:cNvPr>
        <xdr:cNvSpPr txBox="1"/>
      </xdr:nvSpPr>
      <xdr:spPr>
        <a:xfrm>
          <a:off x="412496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C90F4D7C-2EB6-4E4B-A9C5-88D7348B2BA9}"/>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2B1212FB-BBFC-4464-8D97-8DDEF7DA8282}"/>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66CB94CF-5039-4048-AA83-1E48F993DC3C}"/>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DD7F2E47-AA63-41F1-A946-8F4F670CF0EB}"/>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FBF2448D-2E48-4188-AFF5-B02FF9767721}"/>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9A9A424-10CD-460B-88C0-6743E753B5C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E9CD38-C3AB-4BA6-B4BC-79C6FCCE40D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CB12AE-ABDE-4841-BEBB-E5D96901F2B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989887-EBFF-49B0-8411-27C8C638A2B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D37C3E-642B-49EB-886F-E6C73762C93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89" name="楕円 188">
          <a:extLst>
            <a:ext uri="{FF2B5EF4-FFF2-40B4-BE49-F238E27FC236}">
              <a16:creationId xmlns:a16="http://schemas.microsoft.com/office/drawing/2014/main" id="{3DF92EEF-9349-4968-A84E-E0AF3414982D}"/>
            </a:ext>
          </a:extLst>
        </xdr:cNvPr>
        <xdr:cNvSpPr/>
      </xdr:nvSpPr>
      <xdr:spPr>
        <a:xfrm>
          <a:off x="4036060" y="1029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3F3A485-EE66-4BC2-863D-6BC8E28150D4}"/>
            </a:ext>
          </a:extLst>
        </xdr:cNvPr>
        <xdr:cNvSpPr txBox="1"/>
      </xdr:nvSpPr>
      <xdr:spPr>
        <a:xfrm>
          <a:off x="4124960"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91" name="楕円 190">
          <a:extLst>
            <a:ext uri="{FF2B5EF4-FFF2-40B4-BE49-F238E27FC236}">
              <a16:creationId xmlns:a16="http://schemas.microsoft.com/office/drawing/2014/main" id="{B2624A25-7F93-4E26-B83B-B2BC8F855858}"/>
            </a:ext>
          </a:extLst>
        </xdr:cNvPr>
        <xdr:cNvSpPr/>
      </xdr:nvSpPr>
      <xdr:spPr>
        <a:xfrm>
          <a:off x="3312160" y="10279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120831</xdr:rowOff>
    </xdr:to>
    <xdr:cxnSp macro="">
      <xdr:nvCxnSpPr>
        <xdr:cNvPr id="192" name="直線コネクタ 191">
          <a:extLst>
            <a:ext uri="{FF2B5EF4-FFF2-40B4-BE49-F238E27FC236}">
              <a16:creationId xmlns:a16="http://schemas.microsoft.com/office/drawing/2014/main" id="{8A6DF65B-0976-4456-9754-AF9FCE273997}"/>
            </a:ext>
          </a:extLst>
        </xdr:cNvPr>
        <xdr:cNvCxnSpPr/>
      </xdr:nvCxnSpPr>
      <xdr:spPr>
        <a:xfrm>
          <a:off x="3355340" y="10330543"/>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93" name="楕円 192">
          <a:extLst>
            <a:ext uri="{FF2B5EF4-FFF2-40B4-BE49-F238E27FC236}">
              <a16:creationId xmlns:a16="http://schemas.microsoft.com/office/drawing/2014/main" id="{E0AAB59F-044D-4932-99D7-EA3B13678A5C}"/>
            </a:ext>
          </a:extLst>
        </xdr:cNvPr>
        <xdr:cNvSpPr/>
      </xdr:nvSpPr>
      <xdr:spPr>
        <a:xfrm>
          <a:off x="25146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104503</xdr:rowOff>
    </xdr:to>
    <xdr:cxnSp macro="">
      <xdr:nvCxnSpPr>
        <xdr:cNvPr id="194" name="直線コネクタ 193">
          <a:extLst>
            <a:ext uri="{FF2B5EF4-FFF2-40B4-BE49-F238E27FC236}">
              <a16:creationId xmlns:a16="http://schemas.microsoft.com/office/drawing/2014/main" id="{E275BA98-D5A0-48AF-97B8-52EE397FC19D}"/>
            </a:ext>
          </a:extLst>
        </xdr:cNvPr>
        <xdr:cNvCxnSpPr/>
      </xdr:nvCxnSpPr>
      <xdr:spPr>
        <a:xfrm>
          <a:off x="2565400" y="10310949"/>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5" name="楕円 194">
          <a:extLst>
            <a:ext uri="{FF2B5EF4-FFF2-40B4-BE49-F238E27FC236}">
              <a16:creationId xmlns:a16="http://schemas.microsoft.com/office/drawing/2014/main" id="{3239545F-1A2E-448E-948B-B72083830700}"/>
            </a:ext>
          </a:extLst>
        </xdr:cNvPr>
        <xdr:cNvSpPr/>
      </xdr:nvSpPr>
      <xdr:spPr>
        <a:xfrm>
          <a:off x="173990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84909</xdr:rowOff>
    </xdr:to>
    <xdr:cxnSp macro="">
      <xdr:nvCxnSpPr>
        <xdr:cNvPr id="196" name="直線コネクタ 195">
          <a:extLst>
            <a:ext uri="{FF2B5EF4-FFF2-40B4-BE49-F238E27FC236}">
              <a16:creationId xmlns:a16="http://schemas.microsoft.com/office/drawing/2014/main" id="{CFF128F3-B47A-4A39-A5A3-51D2A657AD2D}"/>
            </a:ext>
          </a:extLst>
        </xdr:cNvPr>
        <xdr:cNvCxnSpPr/>
      </xdr:nvCxnSpPr>
      <xdr:spPr>
        <a:xfrm>
          <a:off x="1790700" y="10292987"/>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a:extLst>
            <a:ext uri="{FF2B5EF4-FFF2-40B4-BE49-F238E27FC236}">
              <a16:creationId xmlns:a16="http://schemas.microsoft.com/office/drawing/2014/main" id="{84C6522D-A9D8-40F4-BEF2-B637C3783B6C}"/>
            </a:ext>
          </a:extLst>
        </xdr:cNvPr>
        <xdr:cNvSpPr/>
      </xdr:nvSpPr>
      <xdr:spPr>
        <a:xfrm>
          <a:off x="965200" y="10221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66947</xdr:rowOff>
    </xdr:to>
    <xdr:cxnSp macro="">
      <xdr:nvCxnSpPr>
        <xdr:cNvPr id="198" name="直線コネクタ 197">
          <a:extLst>
            <a:ext uri="{FF2B5EF4-FFF2-40B4-BE49-F238E27FC236}">
              <a16:creationId xmlns:a16="http://schemas.microsoft.com/office/drawing/2014/main" id="{52980EC7-8448-487A-92BC-A90BD5F42EA1}"/>
            </a:ext>
          </a:extLst>
        </xdr:cNvPr>
        <xdr:cNvCxnSpPr/>
      </xdr:nvCxnSpPr>
      <xdr:spPr>
        <a:xfrm>
          <a:off x="1008380" y="1026849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6ACA545-1AFE-424D-ACFB-617F0C666C43}"/>
            </a:ext>
          </a:extLst>
        </xdr:cNvPr>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318CBBF-660F-4682-B933-9F11FBBCF4E2}"/>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10E9AF5-2A02-41DC-8845-A7AFAD9BB8B2}"/>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FC1C1C7-3E92-4423-BB23-862C3C562B31}"/>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6E7A78D-A06E-4825-B483-29B82B9A7227}"/>
            </a:ext>
          </a:extLst>
        </xdr:cNvPr>
        <xdr:cNvSpPr txBox="1"/>
      </xdr:nvSpPr>
      <xdr:spPr>
        <a:xfrm>
          <a:off x="317056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92382D3-B7D1-46CA-BADA-522333C24945}"/>
            </a:ext>
          </a:extLst>
        </xdr:cNvPr>
        <xdr:cNvSpPr txBox="1"/>
      </xdr:nvSpPr>
      <xdr:spPr>
        <a:xfrm>
          <a:off x="23857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32A4D7-5307-4B8E-89C0-ADDD6B357749}"/>
            </a:ext>
          </a:extLst>
        </xdr:cNvPr>
        <xdr:cNvSpPr txBox="1"/>
      </xdr:nvSpPr>
      <xdr:spPr>
        <a:xfrm>
          <a:off x="16110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8B5AFE1-A7DC-49A4-A114-1ED11ADFB433}"/>
            </a:ext>
          </a:extLst>
        </xdr:cNvPr>
        <xdr:cNvSpPr txBox="1"/>
      </xdr:nvSpPr>
      <xdr:spPr>
        <a:xfrm>
          <a:off x="8363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CAACA42-DCB8-4615-BEA1-8534F17FF8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3BA3D66-0F2A-4032-8FF8-FC5A2FDCAB8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EFE5F1C-A312-4492-8D2A-04BC79CD361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C34032B-CFF5-4B35-9BA7-5B3523E89DE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ABB623-971E-4B05-B212-B966ABB6496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E07463C-CB14-40A7-BECA-2470BD9FF88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257182C-5B2B-4599-BD6E-FE93EB058EE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454A80E-241C-4A01-9122-62C5964BDA2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A77B68C-076D-4256-9237-07BAFB48ED9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D83C75-B100-4E1B-A0DC-584EAB45BD1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3422504-26B9-4236-A79E-18C7DDC0AD1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A2FDC74-6C7B-44E8-8C1F-9F663FA32C3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A3F5160-9FF2-4DD4-B98B-BC3E10AFBB9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F47D4A2-0223-4900-B946-C8189804D39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20A67B3-AA37-458D-8ED4-F8EE040CBF7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D67FCCE-4B97-4B4E-A0AD-730ABAA4682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F489B39-000E-4534-A939-C5CC021FC1B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F1A0E1C-F59F-441A-8B48-A7208FF461B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624E6AD-41CB-451D-A306-012A5CB7D75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228A7CD-1247-454F-A998-F26B90F8A13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A5176E4-B240-46AE-B590-74A808BB996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21B3F9B-0C90-4AE9-B1B9-1A55AAD9995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13C77E5-3298-474E-8F19-EA376598692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4C1E0D01-FD5D-41F6-993B-DD9E62C0A53A}"/>
            </a:ext>
          </a:extLst>
        </xdr:cNvPr>
        <xdr:cNvCxnSpPr/>
      </xdr:nvCxnSpPr>
      <xdr:spPr>
        <a:xfrm flipV="1">
          <a:off x="9219565" y="9524985"/>
          <a:ext cx="0" cy="127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D9A9AFB-3BC7-4DF0-A592-4983CCCAB82C}"/>
            </a:ext>
          </a:extLst>
        </xdr:cNvPr>
        <xdr:cNvSpPr txBox="1"/>
      </xdr:nvSpPr>
      <xdr:spPr>
        <a:xfrm>
          <a:off x="9258300" y="108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375DECFE-D7DE-4383-844C-652453470289}"/>
            </a:ext>
          </a:extLst>
        </xdr:cNvPr>
        <xdr:cNvCxnSpPr/>
      </xdr:nvCxnSpPr>
      <xdr:spPr>
        <a:xfrm>
          <a:off x="9154160" y="1080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AF9F8CD-662B-4068-8E54-53DA63660855}"/>
            </a:ext>
          </a:extLst>
        </xdr:cNvPr>
        <xdr:cNvSpPr txBox="1"/>
      </xdr:nvSpPr>
      <xdr:spPr>
        <a:xfrm>
          <a:off x="9258300" y="9304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654FE8A3-E61A-462D-A357-61346F0C072B}"/>
            </a:ext>
          </a:extLst>
        </xdr:cNvPr>
        <xdr:cNvCxnSpPr/>
      </xdr:nvCxnSpPr>
      <xdr:spPr>
        <a:xfrm>
          <a:off x="9154160" y="95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11247B1-478C-4DB0-827F-599F29708E42}"/>
            </a:ext>
          </a:extLst>
        </xdr:cNvPr>
        <xdr:cNvSpPr txBox="1"/>
      </xdr:nvSpPr>
      <xdr:spPr>
        <a:xfrm>
          <a:off x="9258300" y="103988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20B1999C-7D1C-4C63-A637-12AAEAFD969E}"/>
            </a:ext>
          </a:extLst>
        </xdr:cNvPr>
        <xdr:cNvSpPr/>
      </xdr:nvSpPr>
      <xdr:spPr>
        <a:xfrm>
          <a:off x="9192260" y="10420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DF05452D-8898-4008-B4BD-1B573BB9B8BC}"/>
            </a:ext>
          </a:extLst>
        </xdr:cNvPr>
        <xdr:cNvSpPr/>
      </xdr:nvSpPr>
      <xdr:spPr>
        <a:xfrm>
          <a:off x="8445500" y="104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FC04A615-C42C-4629-8098-EA2274529C3A}"/>
            </a:ext>
          </a:extLst>
        </xdr:cNvPr>
        <xdr:cNvSpPr/>
      </xdr:nvSpPr>
      <xdr:spPr>
        <a:xfrm>
          <a:off x="7670800" y="10303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711F576E-4122-48E4-8640-62F89676B3C6}"/>
            </a:ext>
          </a:extLst>
        </xdr:cNvPr>
        <xdr:cNvSpPr/>
      </xdr:nvSpPr>
      <xdr:spPr>
        <a:xfrm>
          <a:off x="6873240" y="10303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C03417ED-E91B-4B53-8643-AAA04B4A5F58}"/>
            </a:ext>
          </a:extLst>
        </xdr:cNvPr>
        <xdr:cNvSpPr/>
      </xdr:nvSpPr>
      <xdr:spPr>
        <a:xfrm>
          <a:off x="6098540" y="10308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6C05C7-81C7-4EC1-B514-AB45AC5FBFB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046244-9679-4D58-93A7-83B064865A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D6DA1A-B1F5-4525-89FB-770BBFC2415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215C4C-FA77-4ED4-AE50-719FAEF54A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5C6356-96B2-4549-8057-F15AA649621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40356</xdr:rowOff>
    </xdr:from>
    <xdr:to>
      <xdr:col>55</xdr:col>
      <xdr:colOff>50800</xdr:colOff>
      <xdr:row>61</xdr:row>
      <xdr:rowOff>141956</xdr:rowOff>
    </xdr:to>
    <xdr:sp macro="" textlink="">
      <xdr:nvSpPr>
        <xdr:cNvPr id="246" name="楕円 245">
          <a:extLst>
            <a:ext uri="{FF2B5EF4-FFF2-40B4-BE49-F238E27FC236}">
              <a16:creationId xmlns:a16="http://schemas.microsoft.com/office/drawing/2014/main" id="{A409C16E-2EE4-415B-8C06-36062CDD416E}"/>
            </a:ext>
          </a:extLst>
        </xdr:cNvPr>
        <xdr:cNvSpPr/>
      </xdr:nvSpPr>
      <xdr:spPr>
        <a:xfrm>
          <a:off x="9192260" y="10266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63233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67C313F-DC8B-47D6-899D-7894C29B9D6F}"/>
            </a:ext>
          </a:extLst>
        </xdr:cNvPr>
        <xdr:cNvSpPr txBox="1"/>
      </xdr:nvSpPr>
      <xdr:spPr>
        <a:xfrm>
          <a:off x="9258300" y="101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55622</xdr:rowOff>
    </xdr:from>
    <xdr:to>
      <xdr:col>50</xdr:col>
      <xdr:colOff>165100</xdr:colOff>
      <xdr:row>61</xdr:row>
      <xdr:rowOff>157222</xdr:rowOff>
    </xdr:to>
    <xdr:sp macro="" textlink="">
      <xdr:nvSpPr>
        <xdr:cNvPr id="248" name="楕円 247">
          <a:extLst>
            <a:ext uri="{FF2B5EF4-FFF2-40B4-BE49-F238E27FC236}">
              <a16:creationId xmlns:a16="http://schemas.microsoft.com/office/drawing/2014/main" id="{8330E5E5-BD95-4B3D-B450-4F4F640AE9E8}"/>
            </a:ext>
          </a:extLst>
        </xdr:cNvPr>
        <xdr:cNvSpPr/>
      </xdr:nvSpPr>
      <xdr:spPr>
        <a:xfrm>
          <a:off x="8445500" y="102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91156</xdr:rowOff>
    </xdr:from>
    <xdr:to>
      <xdr:col>55</xdr:col>
      <xdr:colOff>0</xdr:colOff>
      <xdr:row>61</xdr:row>
      <xdr:rowOff>106422</xdr:rowOff>
    </xdr:to>
    <xdr:cxnSp macro="">
      <xdr:nvCxnSpPr>
        <xdr:cNvPr id="249" name="直線コネクタ 248">
          <a:extLst>
            <a:ext uri="{FF2B5EF4-FFF2-40B4-BE49-F238E27FC236}">
              <a16:creationId xmlns:a16="http://schemas.microsoft.com/office/drawing/2014/main" id="{AF1E4FB1-17F8-4445-B92F-D92BC1074E7E}"/>
            </a:ext>
          </a:extLst>
        </xdr:cNvPr>
        <xdr:cNvCxnSpPr/>
      </xdr:nvCxnSpPr>
      <xdr:spPr>
        <a:xfrm flipV="1">
          <a:off x="8496300" y="10317196"/>
          <a:ext cx="7239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67537</xdr:rowOff>
    </xdr:from>
    <xdr:to>
      <xdr:col>46</xdr:col>
      <xdr:colOff>38100</xdr:colOff>
      <xdr:row>61</xdr:row>
      <xdr:rowOff>169137</xdr:rowOff>
    </xdr:to>
    <xdr:sp macro="" textlink="">
      <xdr:nvSpPr>
        <xdr:cNvPr id="250" name="楕円 249">
          <a:extLst>
            <a:ext uri="{FF2B5EF4-FFF2-40B4-BE49-F238E27FC236}">
              <a16:creationId xmlns:a16="http://schemas.microsoft.com/office/drawing/2014/main" id="{C2CA4609-1905-4C10-BB39-4AFA6CB77224}"/>
            </a:ext>
          </a:extLst>
        </xdr:cNvPr>
        <xdr:cNvSpPr/>
      </xdr:nvSpPr>
      <xdr:spPr>
        <a:xfrm>
          <a:off x="7670800" y="10293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106422</xdr:rowOff>
    </xdr:from>
    <xdr:to>
      <xdr:col>50</xdr:col>
      <xdr:colOff>114300</xdr:colOff>
      <xdr:row>61</xdr:row>
      <xdr:rowOff>118337</xdr:rowOff>
    </xdr:to>
    <xdr:cxnSp macro="">
      <xdr:nvCxnSpPr>
        <xdr:cNvPr id="251" name="直線コネクタ 250">
          <a:extLst>
            <a:ext uri="{FF2B5EF4-FFF2-40B4-BE49-F238E27FC236}">
              <a16:creationId xmlns:a16="http://schemas.microsoft.com/office/drawing/2014/main" id="{64673138-3844-48FC-8C9B-F9A767EB5B85}"/>
            </a:ext>
          </a:extLst>
        </xdr:cNvPr>
        <xdr:cNvCxnSpPr/>
      </xdr:nvCxnSpPr>
      <xdr:spPr>
        <a:xfrm flipV="1">
          <a:off x="7713980" y="10332462"/>
          <a:ext cx="78232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79840</xdr:rowOff>
    </xdr:from>
    <xdr:to>
      <xdr:col>41</xdr:col>
      <xdr:colOff>101600</xdr:colOff>
      <xdr:row>62</xdr:row>
      <xdr:rowOff>9990</xdr:rowOff>
    </xdr:to>
    <xdr:sp macro="" textlink="">
      <xdr:nvSpPr>
        <xdr:cNvPr id="252" name="楕円 251">
          <a:extLst>
            <a:ext uri="{FF2B5EF4-FFF2-40B4-BE49-F238E27FC236}">
              <a16:creationId xmlns:a16="http://schemas.microsoft.com/office/drawing/2014/main" id="{606DB6A9-A9D4-46C0-9299-78655F59FC2E}"/>
            </a:ext>
          </a:extLst>
        </xdr:cNvPr>
        <xdr:cNvSpPr/>
      </xdr:nvSpPr>
      <xdr:spPr>
        <a:xfrm>
          <a:off x="6873240" y="1030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118337</xdr:rowOff>
    </xdr:from>
    <xdr:to>
      <xdr:col>45</xdr:col>
      <xdr:colOff>177800</xdr:colOff>
      <xdr:row>61</xdr:row>
      <xdr:rowOff>130640</xdr:rowOff>
    </xdr:to>
    <xdr:cxnSp macro="">
      <xdr:nvCxnSpPr>
        <xdr:cNvPr id="253" name="直線コネクタ 252">
          <a:extLst>
            <a:ext uri="{FF2B5EF4-FFF2-40B4-BE49-F238E27FC236}">
              <a16:creationId xmlns:a16="http://schemas.microsoft.com/office/drawing/2014/main" id="{AAC9D953-CBC6-4456-9BC2-6D2801C68FA3}"/>
            </a:ext>
          </a:extLst>
        </xdr:cNvPr>
        <xdr:cNvCxnSpPr/>
      </xdr:nvCxnSpPr>
      <xdr:spPr>
        <a:xfrm flipV="1">
          <a:off x="6924040" y="10344377"/>
          <a:ext cx="78994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89427</xdr:rowOff>
    </xdr:from>
    <xdr:to>
      <xdr:col>36</xdr:col>
      <xdr:colOff>165100</xdr:colOff>
      <xdr:row>62</xdr:row>
      <xdr:rowOff>19577</xdr:rowOff>
    </xdr:to>
    <xdr:sp macro="" textlink="">
      <xdr:nvSpPr>
        <xdr:cNvPr id="254" name="楕円 253">
          <a:extLst>
            <a:ext uri="{FF2B5EF4-FFF2-40B4-BE49-F238E27FC236}">
              <a16:creationId xmlns:a16="http://schemas.microsoft.com/office/drawing/2014/main" id="{6967B75E-DCDF-4A2F-90CE-A623887E4B72}"/>
            </a:ext>
          </a:extLst>
        </xdr:cNvPr>
        <xdr:cNvSpPr/>
      </xdr:nvSpPr>
      <xdr:spPr>
        <a:xfrm>
          <a:off x="6098540" y="10315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130640</xdr:rowOff>
    </xdr:from>
    <xdr:to>
      <xdr:col>41</xdr:col>
      <xdr:colOff>50800</xdr:colOff>
      <xdr:row>61</xdr:row>
      <xdr:rowOff>140227</xdr:rowOff>
    </xdr:to>
    <xdr:cxnSp macro="">
      <xdr:nvCxnSpPr>
        <xdr:cNvPr id="255" name="直線コネクタ 254">
          <a:extLst>
            <a:ext uri="{FF2B5EF4-FFF2-40B4-BE49-F238E27FC236}">
              <a16:creationId xmlns:a16="http://schemas.microsoft.com/office/drawing/2014/main" id="{BE924D3C-42AC-495C-80C5-AB3A8273D4A4}"/>
            </a:ext>
          </a:extLst>
        </xdr:cNvPr>
        <xdr:cNvCxnSpPr/>
      </xdr:nvCxnSpPr>
      <xdr:spPr>
        <a:xfrm flipV="1">
          <a:off x="6149340" y="10356680"/>
          <a:ext cx="7747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21EF3E8-B46E-4F55-AE8C-F7CF50C961E8}"/>
            </a:ext>
          </a:extLst>
        </xdr:cNvPr>
        <xdr:cNvSpPr txBox="1"/>
      </xdr:nvSpPr>
      <xdr:spPr>
        <a:xfrm>
          <a:off x="8214575" y="10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170594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8FC751F-A02B-497E-AB52-212F20BA87C4}"/>
            </a:ext>
          </a:extLst>
        </xdr:cNvPr>
        <xdr:cNvSpPr txBox="1"/>
      </xdr:nvSpPr>
      <xdr:spPr>
        <a:xfrm>
          <a:off x="7444955" y="1039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24104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8331CEE-A3B8-4D1D-B624-31FF761DF883}"/>
            </a:ext>
          </a:extLst>
        </xdr:cNvPr>
        <xdr:cNvSpPr txBox="1"/>
      </xdr:nvSpPr>
      <xdr:spPr>
        <a:xfrm>
          <a:off x="6670255" y="1008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29105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13F79BB-C92D-4764-A26A-E7B602EB910C}"/>
            </a:ext>
          </a:extLst>
        </xdr:cNvPr>
        <xdr:cNvSpPr txBox="1"/>
      </xdr:nvSpPr>
      <xdr:spPr>
        <a:xfrm>
          <a:off x="5872695" y="1008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2299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B8CEF39-8370-4AAF-9A3D-AB7D69ABE154}"/>
            </a:ext>
          </a:extLst>
        </xdr:cNvPr>
        <xdr:cNvSpPr txBox="1"/>
      </xdr:nvSpPr>
      <xdr:spPr>
        <a:xfrm>
          <a:off x="8214575" y="1006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FD8C16B-BAC9-4108-AD71-B3C496BEB4B9}"/>
            </a:ext>
          </a:extLst>
        </xdr:cNvPr>
        <xdr:cNvSpPr txBox="1"/>
      </xdr:nvSpPr>
      <xdr:spPr>
        <a:xfrm>
          <a:off x="7444955" y="100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C30C346-C0EA-4A3D-BA69-786844FFFF8F}"/>
            </a:ext>
          </a:extLst>
        </xdr:cNvPr>
        <xdr:cNvSpPr txBox="1"/>
      </xdr:nvSpPr>
      <xdr:spPr>
        <a:xfrm>
          <a:off x="6670255" y="103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10704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1241C30-E108-4271-BAA0-B7B540363DB9}"/>
            </a:ext>
          </a:extLst>
        </xdr:cNvPr>
        <xdr:cNvSpPr txBox="1"/>
      </xdr:nvSpPr>
      <xdr:spPr>
        <a:xfrm>
          <a:off x="5872695" y="1040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6B318AE-8736-4425-BE90-DE4F7B7C482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C0B9BF4-DB77-4D78-8388-E680EBCDEF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3E1F4EE-9C14-433D-83E0-05552E433AD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B870DF9-012F-45D8-99C2-049A2B424F2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A703861-F0AB-449F-8938-A1E11443B5E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49A4F65-C68A-4493-B3A4-8BDE11A59C8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998DA01-DA7B-49E7-A73E-E7BE94DA08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1134962-90ED-451E-AFB2-544BD0406E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CF4E9B8-5E95-454B-B9E0-30CEDAE6143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12DAEC8-8917-46D4-9B55-3021765B4E6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D1DBD72-75F7-49FC-A1ED-616222153E6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C961BCA-3FAA-4A86-95A8-164B6CC3431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BBB62FE-C712-449F-AA4C-FB1C545219B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189AD0D-EC3C-40A8-8F70-58A3CA57818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B22656F-3161-43F2-829A-B56C227D980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1BD1391-24DE-47F4-8E57-889F7FAB96D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9604A36-BFEB-4D11-8127-DCA28743CD1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473B3C2-EB89-4822-AB96-4DCF5E53A93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E58C634-7C5E-46E7-892F-DB21667D0AE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CADF078-4EA7-499A-8A14-EDD533830F2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7630939-CF8A-4AB6-909A-7145C3867EC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48473BC-FAF2-4311-9435-7D07FD74787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E36BBA4-AB5F-4562-92FF-54BC023F273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70EB771-EE3A-47CB-8183-9C9F7D3869B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F8A79B70-651D-4200-A49B-78ACE03FD511}"/>
            </a:ext>
          </a:extLst>
        </xdr:cNvPr>
        <xdr:cNvCxnSpPr/>
      </xdr:nvCxnSpPr>
      <xdr:spPr>
        <a:xfrm flipV="1">
          <a:off x="4086225" y="132378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E2A13B9-3EF5-4FAD-AC7E-B23A2124A19E}"/>
            </a:ext>
          </a:extLst>
        </xdr:cNvPr>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E43D07FC-1E59-40C6-9B35-035B98F2D877}"/>
            </a:ext>
          </a:extLst>
        </xdr:cNvPr>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C11BA40-31AB-4BDF-9342-62A81FE5C769}"/>
            </a:ext>
          </a:extLst>
        </xdr:cNvPr>
        <xdr:cNvSpPr txBox="1"/>
      </xdr:nvSpPr>
      <xdr:spPr>
        <a:xfrm>
          <a:off x="412496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7B45BE50-3C13-4FA9-9E81-7A46DEA8BA5A}"/>
            </a:ext>
          </a:extLst>
        </xdr:cNvPr>
        <xdr:cNvCxnSpPr/>
      </xdr:nvCxnSpPr>
      <xdr:spPr>
        <a:xfrm>
          <a:off x="402082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E733986-35AE-4A18-8165-1D45BF0D6657}"/>
            </a:ext>
          </a:extLst>
        </xdr:cNvPr>
        <xdr:cNvSpPr txBox="1"/>
      </xdr:nvSpPr>
      <xdr:spPr>
        <a:xfrm>
          <a:off x="4124960" y="13817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F4BFD4FD-63B3-46C6-BCDC-F0B6DD6D953E}"/>
            </a:ext>
          </a:extLst>
        </xdr:cNvPr>
        <xdr:cNvSpPr/>
      </xdr:nvSpPr>
      <xdr:spPr>
        <a:xfrm>
          <a:off x="403606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389EAE7E-CB6B-4D6A-BC04-2B9336E0FF70}"/>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16BD34A1-7D92-4725-BDF1-CD1199EB7C72}"/>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4012340A-5E60-4007-A174-EC47B592984C}"/>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8D00C74F-8722-4214-801F-2AE151177C85}"/>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168D5DB-F8C0-4442-8E4C-93EC48FD5F0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98174D-D286-4046-89FC-E20A636A36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D252EF-D803-427D-B278-A6A2D12CFA4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B1FC66E-CC1A-4439-8EF5-E865E08EF7E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0BE0D9-B946-469C-ADB7-727A6674D26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61595</xdr:rowOff>
    </xdr:from>
    <xdr:to>
      <xdr:col>24</xdr:col>
      <xdr:colOff>114300</xdr:colOff>
      <xdr:row>86</xdr:row>
      <xdr:rowOff>163195</xdr:rowOff>
    </xdr:to>
    <xdr:sp macro="" textlink="">
      <xdr:nvSpPr>
        <xdr:cNvPr id="304" name="楕円 303">
          <a:extLst>
            <a:ext uri="{FF2B5EF4-FFF2-40B4-BE49-F238E27FC236}">
              <a16:creationId xmlns:a16="http://schemas.microsoft.com/office/drawing/2014/main" id="{3C3C442B-3672-418D-8FFB-00082B075ABF}"/>
            </a:ext>
          </a:extLst>
        </xdr:cNvPr>
        <xdr:cNvSpPr/>
      </xdr:nvSpPr>
      <xdr:spPr>
        <a:xfrm>
          <a:off x="403606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147972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F999761-9220-4394-AB1D-BAECCED10666}"/>
            </a:ext>
          </a:extLst>
        </xdr:cNvPr>
        <xdr:cNvSpPr txBox="1"/>
      </xdr:nvSpPr>
      <xdr:spPr>
        <a:xfrm>
          <a:off x="4124960" y="143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ADFE4DE4-A41B-4A46-8EF0-7EFD63312F6F}"/>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112395</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4AB45A46-0D40-410E-AE15-CC8992807D89}"/>
            </a:ext>
          </a:extLst>
        </xdr:cNvPr>
        <xdr:cNvCxnSpPr/>
      </xdr:nvCxnSpPr>
      <xdr:spPr>
        <a:xfrm flipV="1">
          <a:off x="3355340" y="1452943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8" name="楕円 307">
          <a:extLst>
            <a:ext uri="{FF2B5EF4-FFF2-40B4-BE49-F238E27FC236}">
              <a16:creationId xmlns:a16="http://schemas.microsoft.com/office/drawing/2014/main" id="{B38F29CA-D979-4C7F-99EE-864524678F96}"/>
            </a:ext>
          </a:extLst>
        </xdr:cNvPr>
        <xdr:cNvSpPr/>
      </xdr:nvSpPr>
      <xdr:spPr>
        <a:xfrm>
          <a:off x="2514600" y="144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B19BB759-4FA2-40F3-A037-96B62729BE6D}"/>
            </a:ext>
          </a:extLst>
        </xdr:cNvPr>
        <xdr:cNvCxnSpPr/>
      </xdr:nvCxnSpPr>
      <xdr:spPr>
        <a:xfrm>
          <a:off x="2565400" y="145275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310" name="楕円 309">
          <a:extLst>
            <a:ext uri="{FF2B5EF4-FFF2-40B4-BE49-F238E27FC236}">
              <a16:creationId xmlns:a16="http://schemas.microsoft.com/office/drawing/2014/main" id="{8D3EA35A-7839-449D-9C23-F02EF7D99A22}"/>
            </a:ext>
          </a:extLst>
        </xdr:cNvPr>
        <xdr:cNvSpPr/>
      </xdr:nvSpPr>
      <xdr:spPr>
        <a:xfrm>
          <a:off x="17399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110489</xdr:rowOff>
    </xdr:to>
    <xdr:cxnSp macro="">
      <xdr:nvCxnSpPr>
        <xdr:cNvPr id="311" name="直線コネクタ 310">
          <a:extLst>
            <a:ext uri="{FF2B5EF4-FFF2-40B4-BE49-F238E27FC236}">
              <a16:creationId xmlns:a16="http://schemas.microsoft.com/office/drawing/2014/main" id="{D1BC4C0D-8291-40AD-93C2-124E6AB79341}"/>
            </a:ext>
          </a:extLst>
        </xdr:cNvPr>
        <xdr:cNvCxnSpPr/>
      </xdr:nvCxnSpPr>
      <xdr:spPr>
        <a:xfrm>
          <a:off x="1790700" y="1452372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46355</xdr:rowOff>
    </xdr:from>
    <xdr:to>
      <xdr:col>6</xdr:col>
      <xdr:colOff>38100</xdr:colOff>
      <xdr:row>86</xdr:row>
      <xdr:rowOff>147955</xdr:rowOff>
    </xdr:to>
    <xdr:sp macro="" textlink="">
      <xdr:nvSpPr>
        <xdr:cNvPr id="312" name="楕円 311">
          <a:extLst>
            <a:ext uri="{FF2B5EF4-FFF2-40B4-BE49-F238E27FC236}">
              <a16:creationId xmlns:a16="http://schemas.microsoft.com/office/drawing/2014/main" id="{1A2CF2F4-A0E8-41F9-B56C-3F593646C8B4}"/>
            </a:ext>
          </a:extLst>
        </xdr:cNvPr>
        <xdr:cNvSpPr/>
      </xdr:nvSpPr>
      <xdr:spPr>
        <a:xfrm>
          <a:off x="965200" y="1446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97155</xdr:rowOff>
    </xdr:from>
    <xdr:to>
      <xdr:col>10</xdr:col>
      <xdr:colOff>114300</xdr:colOff>
      <xdr:row>86</xdr:row>
      <xdr:rowOff>106680</xdr:rowOff>
    </xdr:to>
    <xdr:cxnSp macro="">
      <xdr:nvCxnSpPr>
        <xdr:cNvPr id="313" name="直線コネクタ 312">
          <a:extLst>
            <a:ext uri="{FF2B5EF4-FFF2-40B4-BE49-F238E27FC236}">
              <a16:creationId xmlns:a16="http://schemas.microsoft.com/office/drawing/2014/main" id="{D23DFFC8-5932-4781-886C-A710997F9E30}"/>
            </a:ext>
          </a:extLst>
        </xdr:cNvPr>
        <xdr:cNvCxnSpPr/>
      </xdr:nvCxnSpPr>
      <xdr:spPr>
        <a:xfrm>
          <a:off x="1008380" y="1451419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4C23DC4D-0B89-48A9-B7E3-AD6E1A491605}"/>
            </a:ext>
          </a:extLst>
        </xdr:cNvPr>
        <xdr:cNvSpPr txBox="1"/>
      </xdr:nvSpPr>
      <xdr:spPr>
        <a:xfrm>
          <a:off x="317056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C065452E-E5C1-49CE-BD93-DE1AFBAEE694}"/>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C68D9EB4-68B1-482C-A2D9-CBC38D7ED0B0}"/>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9DAB0604-A81A-4947-980F-1EDF1936828B}"/>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8EB55ECB-5055-476A-A3FD-72957D12DAD6}"/>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9" name="n_2mainValue【公営住宅】&#10;有形固定資産減価償却率">
          <a:extLst>
            <a:ext uri="{FF2B5EF4-FFF2-40B4-BE49-F238E27FC236}">
              <a16:creationId xmlns:a16="http://schemas.microsoft.com/office/drawing/2014/main" id="{F5BFEE7E-E4FB-4D97-9A77-B063B432D89D}"/>
            </a:ext>
          </a:extLst>
        </xdr:cNvPr>
        <xdr:cNvSpPr txBox="1"/>
      </xdr:nvSpPr>
      <xdr:spPr>
        <a:xfrm>
          <a:off x="2385704" y="145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738D97CE-97F9-48AE-8C7E-3A63248E931D}"/>
            </a:ext>
          </a:extLst>
        </xdr:cNvPr>
        <xdr:cNvSpPr txBox="1"/>
      </xdr:nvSpPr>
      <xdr:spPr>
        <a:xfrm>
          <a:off x="161100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139082</xdr:rowOff>
    </xdr:from>
    <xdr:ext cx="405111" cy="259045"/>
    <xdr:sp macro="" textlink="">
      <xdr:nvSpPr>
        <xdr:cNvPr id="321" name="n_4mainValue【公営住宅】&#10;有形固定資産減価償却率">
          <a:extLst>
            <a:ext uri="{FF2B5EF4-FFF2-40B4-BE49-F238E27FC236}">
              <a16:creationId xmlns:a16="http://schemas.microsoft.com/office/drawing/2014/main" id="{1DBAE1B3-0CB5-4514-82E6-134F4DAF665C}"/>
            </a:ext>
          </a:extLst>
        </xdr:cNvPr>
        <xdr:cNvSpPr txBox="1"/>
      </xdr:nvSpPr>
      <xdr:spPr>
        <a:xfrm>
          <a:off x="83630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9E1391A-4EB0-4209-B89D-A02CD25265C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052EDB0-E057-43EC-BD72-8CF942B325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ED54922-9883-4C38-A8D4-9B48DDC8637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940B5B2-7AAB-4966-976A-06BBF9B3E98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E125817-977D-41C1-990E-7ABF71B46BF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704D34-2A99-424F-B144-F3D57D04496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1D6CAAE-EBD1-4631-B17E-BAA24A93DC7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2A4482B-248E-40A9-A3AF-2E323C8426E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703FD75-5D1F-4F6E-BFE0-F875A8C160D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484E3C2-9B6B-4198-8E09-7AC1BC1641A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86AA142-A0C8-4EA9-9E9E-B03BD787880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AD75D01-ABDA-43EF-93A9-09144031767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77344D6-6F84-48AE-B7B6-1B92A6B06A7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6C6E7F58-495F-4B57-A1F4-CEC1A1AF6377}"/>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F73D918-B40C-4FF6-B932-C10C59CB792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60B5901B-88AD-46CC-93A0-85368546417C}"/>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97C9E94-DD8B-4DB7-A611-E2B38FFCAFB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585B6151-70DE-46D0-B6E3-28378011AA73}"/>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7C16E62-8445-4A00-9F66-23DE6FEC442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A8A6EB4-C516-46AC-93D0-ACACBF0E6814}"/>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C963962-881E-423D-A635-C5CB95C9CBA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D6612C8-6838-4214-8395-B4286997FC9A}"/>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64723F5-4B31-4D38-8E05-F34A8A46217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B3F7C81-F683-4F63-AD18-7D5D3DB8A336}"/>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840EE45-07B7-4201-B6A0-0A0FD422CF5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91F4F9A4-D1FE-43D6-9586-1EE5155D655B}"/>
            </a:ext>
          </a:extLst>
        </xdr:cNvPr>
        <xdr:cNvCxnSpPr/>
      </xdr:nvCxnSpPr>
      <xdr:spPr>
        <a:xfrm flipV="1">
          <a:off x="9219565" y="13140178"/>
          <a:ext cx="0" cy="144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5AF8B8AA-B07E-4977-B637-68A1614A94FA}"/>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3D54EAA-DE1B-41D4-8F77-8AE8A84774C0}"/>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E872B49B-6327-4553-882C-9CBDF095C233}"/>
            </a:ext>
          </a:extLst>
        </xdr:cNvPr>
        <xdr:cNvSpPr txBox="1"/>
      </xdr:nvSpPr>
      <xdr:spPr>
        <a:xfrm>
          <a:off x="9258300" y="12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DA06A4D6-49BD-46CE-B68F-FBDAD3FF98C7}"/>
            </a:ext>
          </a:extLst>
        </xdr:cNvPr>
        <xdr:cNvCxnSpPr/>
      </xdr:nvCxnSpPr>
      <xdr:spPr>
        <a:xfrm>
          <a:off x="9154160" y="1314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F9FCCCA9-C932-45FC-8EB1-26E0FFFB0D6E}"/>
            </a:ext>
          </a:extLst>
        </xdr:cNvPr>
        <xdr:cNvSpPr txBox="1"/>
      </xdr:nvSpPr>
      <xdr:spPr>
        <a:xfrm>
          <a:off x="9258300" y="1432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14D6FE99-0EDE-459A-A5E7-72A6F21F00CA}"/>
            </a:ext>
          </a:extLst>
        </xdr:cNvPr>
        <xdr:cNvSpPr/>
      </xdr:nvSpPr>
      <xdr:spPr>
        <a:xfrm>
          <a:off x="9192260" y="14471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23424243-807B-4C58-AF65-66A20DCBE112}"/>
            </a:ext>
          </a:extLst>
        </xdr:cNvPr>
        <xdr:cNvSpPr/>
      </xdr:nvSpPr>
      <xdr:spPr>
        <a:xfrm>
          <a:off x="8445500" y="1447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716638E0-1FF3-4B22-B293-8BD8445DF3BA}"/>
            </a:ext>
          </a:extLst>
        </xdr:cNvPr>
        <xdr:cNvSpPr/>
      </xdr:nvSpPr>
      <xdr:spPr>
        <a:xfrm>
          <a:off x="7670800" y="1449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7A9602BF-C8A5-4A22-84FF-47E373E39A85}"/>
            </a:ext>
          </a:extLst>
        </xdr:cNvPr>
        <xdr:cNvSpPr/>
      </xdr:nvSpPr>
      <xdr:spPr>
        <a:xfrm>
          <a:off x="6873240" y="14493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4E603684-7741-45FC-8B8E-D350C8C8F6E0}"/>
            </a:ext>
          </a:extLst>
        </xdr:cNvPr>
        <xdr:cNvSpPr/>
      </xdr:nvSpPr>
      <xdr:spPr>
        <a:xfrm>
          <a:off x="6098540" y="144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627A5E6-3BDE-4681-A50E-D6E82D0C2C0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B2D224-4C82-4F1D-8CB4-C62DF0930F5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963B01C-94BA-4652-B9F1-27805F04768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E92174E-EED4-4949-83C1-7AB1ECABC5B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FF63BD5-581C-423D-B9AE-D2B2E66DD71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109601</xdr:rowOff>
    </xdr:from>
    <xdr:to>
      <xdr:col>55</xdr:col>
      <xdr:colOff>50800</xdr:colOff>
      <xdr:row>87</xdr:row>
      <xdr:rowOff>39751</xdr:rowOff>
    </xdr:to>
    <xdr:sp macro="" textlink="">
      <xdr:nvSpPr>
        <xdr:cNvPr id="363" name="楕円 362">
          <a:extLst>
            <a:ext uri="{FF2B5EF4-FFF2-40B4-BE49-F238E27FC236}">
              <a16:creationId xmlns:a16="http://schemas.microsoft.com/office/drawing/2014/main" id="{81F994EF-3CED-43F7-B2AC-8792312ED8F2}"/>
            </a:ext>
          </a:extLst>
        </xdr:cNvPr>
        <xdr:cNvSpPr/>
      </xdr:nvSpPr>
      <xdr:spPr>
        <a:xfrm>
          <a:off x="9192260" y="14526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9083CB14-0541-4B82-BE00-0CBCB06BE958}"/>
            </a:ext>
          </a:extLst>
        </xdr:cNvPr>
        <xdr:cNvSpPr txBox="1"/>
      </xdr:nvSpPr>
      <xdr:spPr>
        <a:xfrm>
          <a:off x="9258300" y="144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109764</xdr:rowOff>
    </xdr:from>
    <xdr:to>
      <xdr:col>50</xdr:col>
      <xdr:colOff>165100</xdr:colOff>
      <xdr:row>87</xdr:row>
      <xdr:rowOff>39914</xdr:rowOff>
    </xdr:to>
    <xdr:sp macro="" textlink="">
      <xdr:nvSpPr>
        <xdr:cNvPr id="365" name="楕円 364">
          <a:extLst>
            <a:ext uri="{FF2B5EF4-FFF2-40B4-BE49-F238E27FC236}">
              <a16:creationId xmlns:a16="http://schemas.microsoft.com/office/drawing/2014/main" id="{AE192C1F-AFBF-4D61-9136-05B4BC87C966}"/>
            </a:ext>
          </a:extLst>
        </xdr:cNvPr>
        <xdr:cNvSpPr/>
      </xdr:nvSpPr>
      <xdr:spPr>
        <a:xfrm>
          <a:off x="8445500" y="1452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160401</xdr:rowOff>
    </xdr:from>
    <xdr:to>
      <xdr:col>55</xdr:col>
      <xdr:colOff>0</xdr:colOff>
      <xdr:row>86</xdr:row>
      <xdr:rowOff>160564</xdr:rowOff>
    </xdr:to>
    <xdr:cxnSp macro="">
      <xdr:nvCxnSpPr>
        <xdr:cNvPr id="366" name="直線コネクタ 365">
          <a:extLst>
            <a:ext uri="{FF2B5EF4-FFF2-40B4-BE49-F238E27FC236}">
              <a16:creationId xmlns:a16="http://schemas.microsoft.com/office/drawing/2014/main" id="{8E8DBC48-8BBB-4549-B761-F267746E92FA}"/>
            </a:ext>
          </a:extLst>
        </xdr:cNvPr>
        <xdr:cNvCxnSpPr/>
      </xdr:nvCxnSpPr>
      <xdr:spPr>
        <a:xfrm flipV="1">
          <a:off x="8496300" y="14577441"/>
          <a:ext cx="7239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109829</xdr:rowOff>
    </xdr:from>
    <xdr:to>
      <xdr:col>46</xdr:col>
      <xdr:colOff>38100</xdr:colOff>
      <xdr:row>87</xdr:row>
      <xdr:rowOff>39979</xdr:rowOff>
    </xdr:to>
    <xdr:sp macro="" textlink="">
      <xdr:nvSpPr>
        <xdr:cNvPr id="367" name="楕円 366">
          <a:extLst>
            <a:ext uri="{FF2B5EF4-FFF2-40B4-BE49-F238E27FC236}">
              <a16:creationId xmlns:a16="http://schemas.microsoft.com/office/drawing/2014/main" id="{29A88E97-7B42-491F-B210-1E856AA231EA}"/>
            </a:ext>
          </a:extLst>
        </xdr:cNvPr>
        <xdr:cNvSpPr/>
      </xdr:nvSpPr>
      <xdr:spPr>
        <a:xfrm>
          <a:off x="7670800" y="14526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160564</xdr:rowOff>
    </xdr:from>
    <xdr:to>
      <xdr:col>50</xdr:col>
      <xdr:colOff>114300</xdr:colOff>
      <xdr:row>86</xdr:row>
      <xdr:rowOff>160629</xdr:rowOff>
    </xdr:to>
    <xdr:cxnSp macro="">
      <xdr:nvCxnSpPr>
        <xdr:cNvPr id="368" name="直線コネクタ 367">
          <a:extLst>
            <a:ext uri="{FF2B5EF4-FFF2-40B4-BE49-F238E27FC236}">
              <a16:creationId xmlns:a16="http://schemas.microsoft.com/office/drawing/2014/main" id="{E97DDC97-AF98-4582-A95E-76A3E3A84119}"/>
            </a:ext>
          </a:extLst>
        </xdr:cNvPr>
        <xdr:cNvCxnSpPr/>
      </xdr:nvCxnSpPr>
      <xdr:spPr>
        <a:xfrm flipV="1">
          <a:off x="7713980" y="14577604"/>
          <a:ext cx="78232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109796</xdr:rowOff>
    </xdr:from>
    <xdr:to>
      <xdr:col>41</xdr:col>
      <xdr:colOff>101600</xdr:colOff>
      <xdr:row>87</xdr:row>
      <xdr:rowOff>39946</xdr:rowOff>
    </xdr:to>
    <xdr:sp macro="" textlink="">
      <xdr:nvSpPr>
        <xdr:cNvPr id="369" name="楕円 368">
          <a:extLst>
            <a:ext uri="{FF2B5EF4-FFF2-40B4-BE49-F238E27FC236}">
              <a16:creationId xmlns:a16="http://schemas.microsoft.com/office/drawing/2014/main" id="{014598DB-A2CC-44A2-A5F9-91CD30D5F88D}"/>
            </a:ext>
          </a:extLst>
        </xdr:cNvPr>
        <xdr:cNvSpPr/>
      </xdr:nvSpPr>
      <xdr:spPr>
        <a:xfrm>
          <a:off x="6873240" y="14526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160596</xdr:rowOff>
    </xdr:from>
    <xdr:to>
      <xdr:col>45</xdr:col>
      <xdr:colOff>177800</xdr:colOff>
      <xdr:row>86</xdr:row>
      <xdr:rowOff>160629</xdr:rowOff>
    </xdr:to>
    <xdr:cxnSp macro="">
      <xdr:nvCxnSpPr>
        <xdr:cNvPr id="370" name="直線コネクタ 369">
          <a:extLst>
            <a:ext uri="{FF2B5EF4-FFF2-40B4-BE49-F238E27FC236}">
              <a16:creationId xmlns:a16="http://schemas.microsoft.com/office/drawing/2014/main" id="{F4F6A7C7-5C2D-42DE-AA92-1B59AECED73E}"/>
            </a:ext>
          </a:extLst>
        </xdr:cNvPr>
        <xdr:cNvCxnSpPr/>
      </xdr:nvCxnSpPr>
      <xdr:spPr>
        <a:xfrm>
          <a:off x="6924040" y="14577636"/>
          <a:ext cx="78994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109209</xdr:rowOff>
    </xdr:from>
    <xdr:to>
      <xdr:col>36</xdr:col>
      <xdr:colOff>165100</xdr:colOff>
      <xdr:row>87</xdr:row>
      <xdr:rowOff>39359</xdr:rowOff>
    </xdr:to>
    <xdr:sp macro="" textlink="">
      <xdr:nvSpPr>
        <xdr:cNvPr id="371" name="楕円 370">
          <a:extLst>
            <a:ext uri="{FF2B5EF4-FFF2-40B4-BE49-F238E27FC236}">
              <a16:creationId xmlns:a16="http://schemas.microsoft.com/office/drawing/2014/main" id="{4AFA71DD-B1CF-427E-BC81-280ED5509749}"/>
            </a:ext>
          </a:extLst>
        </xdr:cNvPr>
        <xdr:cNvSpPr/>
      </xdr:nvSpPr>
      <xdr:spPr>
        <a:xfrm>
          <a:off x="6098540" y="14526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160009</xdr:rowOff>
    </xdr:from>
    <xdr:to>
      <xdr:col>41</xdr:col>
      <xdr:colOff>50800</xdr:colOff>
      <xdr:row>86</xdr:row>
      <xdr:rowOff>160596</xdr:rowOff>
    </xdr:to>
    <xdr:cxnSp macro="">
      <xdr:nvCxnSpPr>
        <xdr:cNvPr id="372" name="直線コネクタ 371">
          <a:extLst>
            <a:ext uri="{FF2B5EF4-FFF2-40B4-BE49-F238E27FC236}">
              <a16:creationId xmlns:a16="http://schemas.microsoft.com/office/drawing/2014/main" id="{825064D2-65CA-48BF-B4AA-B47B0258543E}"/>
            </a:ext>
          </a:extLst>
        </xdr:cNvPr>
        <xdr:cNvCxnSpPr/>
      </xdr:nvCxnSpPr>
      <xdr:spPr>
        <a:xfrm>
          <a:off x="6149340" y="14577049"/>
          <a:ext cx="7747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1423AFA3-1483-4F40-B564-DBBE2E98A5DF}"/>
            </a:ext>
          </a:extLst>
        </xdr:cNvPr>
        <xdr:cNvSpPr txBox="1"/>
      </xdr:nvSpPr>
      <xdr:spPr>
        <a:xfrm>
          <a:off x="8271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266F93B0-14F2-4C93-9F7B-19C62F741319}"/>
            </a:ext>
          </a:extLst>
        </xdr:cNvPr>
        <xdr:cNvSpPr txBox="1"/>
      </xdr:nvSpPr>
      <xdr:spPr>
        <a:xfrm>
          <a:off x="750958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E479885A-8F38-4F28-A22D-47DEFE4C3E2D}"/>
            </a:ext>
          </a:extLst>
        </xdr:cNvPr>
        <xdr:cNvSpPr txBox="1"/>
      </xdr:nvSpPr>
      <xdr:spPr>
        <a:xfrm>
          <a:off x="6712027" y="142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0769D145-6FDF-4A17-A9CE-0AB0FD68C67B}"/>
            </a:ext>
          </a:extLst>
        </xdr:cNvPr>
        <xdr:cNvSpPr txBox="1"/>
      </xdr:nvSpPr>
      <xdr:spPr>
        <a:xfrm>
          <a:off x="5937327" y="142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31041</xdr:rowOff>
    </xdr:from>
    <xdr:ext cx="469744" cy="259045"/>
    <xdr:sp macro="" textlink="">
      <xdr:nvSpPr>
        <xdr:cNvPr id="377" name="n_1mainValue【公営住宅】&#10;一人当たり面積">
          <a:extLst>
            <a:ext uri="{FF2B5EF4-FFF2-40B4-BE49-F238E27FC236}">
              <a16:creationId xmlns:a16="http://schemas.microsoft.com/office/drawing/2014/main" id="{964BE029-62E0-4EB7-94F1-9E57A57F60FD}"/>
            </a:ext>
          </a:extLst>
        </xdr:cNvPr>
        <xdr:cNvSpPr txBox="1"/>
      </xdr:nvSpPr>
      <xdr:spPr>
        <a:xfrm>
          <a:off x="827158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31106</xdr:rowOff>
    </xdr:from>
    <xdr:ext cx="469744" cy="259045"/>
    <xdr:sp macro="" textlink="">
      <xdr:nvSpPr>
        <xdr:cNvPr id="378" name="n_2mainValue【公営住宅】&#10;一人当たり面積">
          <a:extLst>
            <a:ext uri="{FF2B5EF4-FFF2-40B4-BE49-F238E27FC236}">
              <a16:creationId xmlns:a16="http://schemas.microsoft.com/office/drawing/2014/main" id="{7543CE68-571A-4702-933F-A116015C622C}"/>
            </a:ext>
          </a:extLst>
        </xdr:cNvPr>
        <xdr:cNvSpPr txBox="1"/>
      </xdr:nvSpPr>
      <xdr:spPr>
        <a:xfrm>
          <a:off x="7509587" y="146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31073</xdr:rowOff>
    </xdr:from>
    <xdr:ext cx="469744" cy="259045"/>
    <xdr:sp macro="" textlink="">
      <xdr:nvSpPr>
        <xdr:cNvPr id="379" name="n_3mainValue【公営住宅】&#10;一人当たり面積">
          <a:extLst>
            <a:ext uri="{FF2B5EF4-FFF2-40B4-BE49-F238E27FC236}">
              <a16:creationId xmlns:a16="http://schemas.microsoft.com/office/drawing/2014/main" id="{66EE130C-97F6-4818-B4ED-F8C56FC92036}"/>
            </a:ext>
          </a:extLst>
        </xdr:cNvPr>
        <xdr:cNvSpPr txBox="1"/>
      </xdr:nvSpPr>
      <xdr:spPr>
        <a:xfrm>
          <a:off x="6712027" y="146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30486</xdr:rowOff>
    </xdr:from>
    <xdr:ext cx="469744" cy="259045"/>
    <xdr:sp macro="" textlink="">
      <xdr:nvSpPr>
        <xdr:cNvPr id="380" name="n_4mainValue【公営住宅】&#10;一人当たり面積">
          <a:extLst>
            <a:ext uri="{FF2B5EF4-FFF2-40B4-BE49-F238E27FC236}">
              <a16:creationId xmlns:a16="http://schemas.microsoft.com/office/drawing/2014/main" id="{55FBF8CE-C8BD-4F57-AFE9-40D80955EFCF}"/>
            </a:ext>
          </a:extLst>
        </xdr:cNvPr>
        <xdr:cNvSpPr txBox="1"/>
      </xdr:nvSpPr>
      <xdr:spPr>
        <a:xfrm>
          <a:off x="5937327" y="1461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BB1C6C7-1F02-4695-9C4D-44EDEACF6CB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82684C6-BBB8-4B36-8952-1509E171C3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5FB9BAA-C159-47E3-AB64-9F1BD685039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DD5EA23-8962-48E4-A0C4-F0871B8279C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D9A48FA-D837-4C01-948A-131467B0C9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195311D-4F86-4604-B7B9-D49EAA5114C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7E80B2E-9EB3-4441-9E42-92E68FDB467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F90B0BE-E128-4006-A1FF-4A91B5D0200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3564530-89CC-4D95-BB69-A8F01501394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5BB1754-741A-4556-93DD-7B7C3698970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37FEA3C4-8306-48D0-BA38-020689A327F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5436451-192B-4357-9DF4-9073EC343B2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CA911842-41F9-4EDD-A75E-12962013B72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2616978-91FB-453A-B04C-1A28BF14937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37A106E-D58C-40CF-A8F1-CB4C48FAF74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BE70AC00-3994-4D9C-BBB8-D1E899C220C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D16E62E3-E335-48B4-9CDC-92B128BF4DF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B6E7192C-0D58-43D6-B0ED-695F47161E9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E1095686-A8F5-40BE-AE94-F3FDB6F0589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42F611D4-11A1-436F-98C4-605C74C7F52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E9513305-BF17-4230-B440-07E8A38BF3C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59CC6644-6C19-468C-92DE-D06A89EAA79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1F34120-25AE-4E51-A7B5-A1B2C9AEDBD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B58EF8C-D8BD-4233-A570-FA38E198E25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F2D90AD3-B587-4610-B4F8-B180D8B8C5D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BACBA4D1-E919-4E38-A0B4-7DC7E5EB908C}"/>
            </a:ext>
          </a:extLst>
        </xdr:cNvPr>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8CCD3550-7383-42BE-AD94-178A7936C757}"/>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D82710A0-B6CC-4F1B-8485-C571415F8A6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8CCACA0B-243D-4076-AFA9-3B86E8BB9A45}"/>
            </a:ext>
          </a:extLst>
        </xdr:cNvPr>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52DA89E6-CD5E-4A44-8100-6522E03357C8}"/>
            </a:ext>
          </a:extLst>
        </xdr:cNvPr>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6C1B38F2-7083-4521-B124-60C3502AD303}"/>
            </a:ext>
          </a:extLst>
        </xdr:cNvPr>
        <xdr:cNvSpPr txBox="1"/>
      </xdr:nvSpPr>
      <xdr:spPr>
        <a:xfrm>
          <a:off x="4124960" y="1771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4FDB4ED3-1C10-4032-B5D4-61D010A815F2}"/>
            </a:ext>
          </a:extLst>
        </xdr:cNvPr>
        <xdr:cNvSpPr/>
      </xdr:nvSpPr>
      <xdr:spPr>
        <a:xfrm>
          <a:off x="4036060" y="1773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26D80F41-4268-41F9-A20D-324F60D49FC7}"/>
            </a:ext>
          </a:extLst>
        </xdr:cNvPr>
        <xdr:cNvSpPr/>
      </xdr:nvSpPr>
      <xdr:spPr>
        <a:xfrm>
          <a:off x="331216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14" name="フローチャート: 判断 413">
          <a:extLst>
            <a:ext uri="{FF2B5EF4-FFF2-40B4-BE49-F238E27FC236}">
              <a16:creationId xmlns:a16="http://schemas.microsoft.com/office/drawing/2014/main" id="{4255E954-5627-412C-B6D6-42C0A8276E58}"/>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15" name="フローチャート: 判断 414">
          <a:extLst>
            <a:ext uri="{FF2B5EF4-FFF2-40B4-BE49-F238E27FC236}">
              <a16:creationId xmlns:a16="http://schemas.microsoft.com/office/drawing/2014/main" id="{382C5267-1CB1-441A-9140-85746CF72A0D}"/>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6" name="フローチャート: 判断 415">
          <a:extLst>
            <a:ext uri="{FF2B5EF4-FFF2-40B4-BE49-F238E27FC236}">
              <a16:creationId xmlns:a16="http://schemas.microsoft.com/office/drawing/2014/main" id="{3DBBF917-C753-4405-81D5-BE11E5874983}"/>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F02BB05-A35E-4999-A572-AD60F886DCA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5DB34D7-0B69-48ED-AD8A-294873D53BD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6BBA106-7A8C-411F-9830-40256C4725B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7B806C6-4FF6-453E-9D94-1FA5DF6B0C6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74B48E7-72CA-4848-A62D-F8D834D5EF9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22" name="楕円 421">
          <a:extLst>
            <a:ext uri="{FF2B5EF4-FFF2-40B4-BE49-F238E27FC236}">
              <a16:creationId xmlns:a16="http://schemas.microsoft.com/office/drawing/2014/main" id="{EF2C8649-FE45-44D2-9F33-D2FF22A45FA7}"/>
            </a:ext>
          </a:extLst>
        </xdr:cNvPr>
        <xdr:cNvSpPr/>
      </xdr:nvSpPr>
      <xdr:spPr>
        <a:xfrm>
          <a:off x="4036060" y="174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64606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B344D522-13FF-45C5-8D74-226CD703B90D}"/>
            </a:ext>
          </a:extLst>
        </xdr:cNvPr>
        <xdr:cNvSpPr txBox="1"/>
      </xdr:nvSpPr>
      <xdr:spPr>
        <a:xfrm>
          <a:off x="4124960" y="1733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424" name="楕円 423">
          <a:extLst>
            <a:ext uri="{FF2B5EF4-FFF2-40B4-BE49-F238E27FC236}">
              <a16:creationId xmlns:a16="http://schemas.microsoft.com/office/drawing/2014/main" id="{50923F0F-9AC0-4162-BEE2-CE087B6FF5E2}"/>
            </a:ext>
          </a:extLst>
        </xdr:cNvPr>
        <xdr:cNvSpPr/>
      </xdr:nvSpPr>
      <xdr:spPr>
        <a:xfrm>
          <a:off x="3312160" y="174436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59871</xdr:rowOff>
    </xdr:from>
    <xdr:to>
      <xdr:col>24</xdr:col>
      <xdr:colOff>63500</xdr:colOff>
      <xdr:row>104</xdr:row>
      <xdr:rowOff>92529</xdr:rowOff>
    </xdr:to>
    <xdr:cxnSp macro="">
      <xdr:nvCxnSpPr>
        <xdr:cNvPr id="425" name="直線コネクタ 424">
          <a:extLst>
            <a:ext uri="{FF2B5EF4-FFF2-40B4-BE49-F238E27FC236}">
              <a16:creationId xmlns:a16="http://schemas.microsoft.com/office/drawing/2014/main" id="{6A68FB4B-9F2E-4A93-9114-A37D352505F2}"/>
            </a:ext>
          </a:extLst>
        </xdr:cNvPr>
        <xdr:cNvCxnSpPr/>
      </xdr:nvCxnSpPr>
      <xdr:spPr>
        <a:xfrm>
          <a:off x="3355340" y="1749443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149498</xdr:rowOff>
    </xdr:from>
    <xdr:to>
      <xdr:col>15</xdr:col>
      <xdr:colOff>101600</xdr:colOff>
      <xdr:row>104</xdr:row>
      <xdr:rowOff>79648</xdr:rowOff>
    </xdr:to>
    <xdr:sp macro="" textlink="">
      <xdr:nvSpPr>
        <xdr:cNvPr id="426" name="楕円 425">
          <a:extLst>
            <a:ext uri="{FF2B5EF4-FFF2-40B4-BE49-F238E27FC236}">
              <a16:creationId xmlns:a16="http://schemas.microsoft.com/office/drawing/2014/main" id="{0BD5178E-3E7B-4FDF-B56D-747E5997C73E}"/>
            </a:ext>
          </a:extLst>
        </xdr:cNvPr>
        <xdr:cNvSpPr/>
      </xdr:nvSpPr>
      <xdr:spPr>
        <a:xfrm>
          <a:off x="251460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28848</xdr:rowOff>
    </xdr:from>
    <xdr:to>
      <xdr:col>19</xdr:col>
      <xdr:colOff>177800</xdr:colOff>
      <xdr:row>104</xdr:row>
      <xdr:rowOff>59871</xdr:rowOff>
    </xdr:to>
    <xdr:cxnSp macro="">
      <xdr:nvCxnSpPr>
        <xdr:cNvPr id="427" name="直線コネクタ 426">
          <a:extLst>
            <a:ext uri="{FF2B5EF4-FFF2-40B4-BE49-F238E27FC236}">
              <a16:creationId xmlns:a16="http://schemas.microsoft.com/office/drawing/2014/main" id="{8871A990-A834-482E-A04B-D4A8A1497104}"/>
            </a:ext>
          </a:extLst>
        </xdr:cNvPr>
        <xdr:cNvCxnSpPr/>
      </xdr:nvCxnSpPr>
      <xdr:spPr>
        <a:xfrm>
          <a:off x="2565400" y="17463408"/>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8" name="楕円 427">
          <a:extLst>
            <a:ext uri="{FF2B5EF4-FFF2-40B4-BE49-F238E27FC236}">
              <a16:creationId xmlns:a16="http://schemas.microsoft.com/office/drawing/2014/main" id="{AA8D73F7-C8C4-4F19-BD51-B86664F71994}"/>
            </a:ext>
          </a:extLst>
        </xdr:cNvPr>
        <xdr:cNvSpPr/>
      </xdr:nvSpPr>
      <xdr:spPr>
        <a:xfrm>
          <a:off x="173990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28848</xdr:rowOff>
    </xdr:to>
    <xdr:cxnSp macro="">
      <xdr:nvCxnSpPr>
        <xdr:cNvPr id="429" name="直線コネクタ 428">
          <a:extLst>
            <a:ext uri="{FF2B5EF4-FFF2-40B4-BE49-F238E27FC236}">
              <a16:creationId xmlns:a16="http://schemas.microsoft.com/office/drawing/2014/main" id="{1051DF46-EDC0-4DDD-81E7-83F446646D4F}"/>
            </a:ext>
          </a:extLst>
        </xdr:cNvPr>
        <xdr:cNvCxnSpPr/>
      </xdr:nvCxnSpPr>
      <xdr:spPr>
        <a:xfrm>
          <a:off x="1790700" y="17429662"/>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76019</xdr:rowOff>
    </xdr:from>
    <xdr:to>
      <xdr:col>6</xdr:col>
      <xdr:colOff>38100</xdr:colOff>
      <xdr:row>104</xdr:row>
      <xdr:rowOff>6169</xdr:rowOff>
    </xdr:to>
    <xdr:sp macro="" textlink="">
      <xdr:nvSpPr>
        <xdr:cNvPr id="430" name="楕円 429">
          <a:extLst>
            <a:ext uri="{FF2B5EF4-FFF2-40B4-BE49-F238E27FC236}">
              <a16:creationId xmlns:a16="http://schemas.microsoft.com/office/drawing/2014/main" id="{9DFF5A98-F250-4261-A870-2AE84F071DE1}"/>
            </a:ext>
          </a:extLst>
        </xdr:cNvPr>
        <xdr:cNvSpPr/>
      </xdr:nvSpPr>
      <xdr:spPr>
        <a:xfrm>
          <a:off x="965200" y="17342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126819</xdr:rowOff>
    </xdr:from>
    <xdr:to>
      <xdr:col>10</xdr:col>
      <xdr:colOff>114300</xdr:colOff>
      <xdr:row>103</xdr:row>
      <xdr:rowOff>162742</xdr:rowOff>
    </xdr:to>
    <xdr:cxnSp macro="">
      <xdr:nvCxnSpPr>
        <xdr:cNvPr id="431" name="直線コネクタ 430">
          <a:extLst>
            <a:ext uri="{FF2B5EF4-FFF2-40B4-BE49-F238E27FC236}">
              <a16:creationId xmlns:a16="http://schemas.microsoft.com/office/drawing/2014/main" id="{95F7FBDB-C29B-49F7-B537-C4C7EB1E2C9D}"/>
            </a:ext>
          </a:extLst>
        </xdr:cNvPr>
        <xdr:cNvCxnSpPr/>
      </xdr:nvCxnSpPr>
      <xdr:spPr>
        <a:xfrm>
          <a:off x="1008380" y="1739373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D10A5833-E7AA-41FB-9014-6EEA2B51B042}"/>
            </a:ext>
          </a:extLst>
        </xdr:cNvPr>
        <xdr:cNvSpPr txBox="1"/>
      </xdr:nvSpPr>
      <xdr:spPr>
        <a:xfrm>
          <a:off x="317056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3" name="n_2aveValue【港湾・漁港】&#10;有形固定資産減価償却率">
          <a:extLst>
            <a:ext uri="{FF2B5EF4-FFF2-40B4-BE49-F238E27FC236}">
              <a16:creationId xmlns:a16="http://schemas.microsoft.com/office/drawing/2014/main" id="{837082D9-13CE-4504-9FF0-90818CA1C5B9}"/>
            </a:ext>
          </a:extLst>
        </xdr:cNvPr>
        <xdr:cNvSpPr txBox="1"/>
      </xdr:nvSpPr>
      <xdr:spPr>
        <a:xfrm>
          <a:off x="238570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34" name="n_3aveValue【港湾・漁港】&#10;有形固定資産減価償却率">
          <a:extLst>
            <a:ext uri="{FF2B5EF4-FFF2-40B4-BE49-F238E27FC236}">
              <a16:creationId xmlns:a16="http://schemas.microsoft.com/office/drawing/2014/main" id="{90893E5A-6E39-4188-8FC3-E65E8A97FEC0}"/>
            </a:ext>
          </a:extLst>
        </xdr:cNvPr>
        <xdr:cNvSpPr txBox="1"/>
      </xdr:nvSpPr>
      <xdr:spPr>
        <a:xfrm>
          <a:off x="16110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5" name="n_4aveValue【港湾・漁港】&#10;有形固定資産減価償却率">
          <a:extLst>
            <a:ext uri="{FF2B5EF4-FFF2-40B4-BE49-F238E27FC236}">
              <a16:creationId xmlns:a16="http://schemas.microsoft.com/office/drawing/2014/main" id="{AF4110E9-B017-469C-8D0F-92B572D63425}"/>
            </a:ext>
          </a:extLst>
        </xdr:cNvPr>
        <xdr:cNvSpPr txBox="1"/>
      </xdr:nvSpPr>
      <xdr:spPr>
        <a:xfrm>
          <a:off x="8363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127198</xdr:rowOff>
    </xdr:from>
    <xdr:ext cx="405111" cy="259045"/>
    <xdr:sp macro="" textlink="">
      <xdr:nvSpPr>
        <xdr:cNvPr id="436" name="n_1mainValue【港湾・漁港】&#10;有形固定資産減価償却率">
          <a:extLst>
            <a:ext uri="{FF2B5EF4-FFF2-40B4-BE49-F238E27FC236}">
              <a16:creationId xmlns:a16="http://schemas.microsoft.com/office/drawing/2014/main" id="{ED034169-5243-4FDE-B749-089C06F69E6C}"/>
            </a:ext>
          </a:extLst>
        </xdr:cNvPr>
        <xdr:cNvSpPr txBox="1"/>
      </xdr:nvSpPr>
      <xdr:spPr>
        <a:xfrm>
          <a:off x="317056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437" name="n_2mainValue【港湾・漁港】&#10;有形固定資産減価償却率">
          <a:extLst>
            <a:ext uri="{FF2B5EF4-FFF2-40B4-BE49-F238E27FC236}">
              <a16:creationId xmlns:a16="http://schemas.microsoft.com/office/drawing/2014/main" id="{1CD66B0C-20AD-4113-8F9B-F36F967A49A6}"/>
            </a:ext>
          </a:extLst>
        </xdr:cNvPr>
        <xdr:cNvSpPr txBox="1"/>
      </xdr:nvSpPr>
      <xdr:spPr>
        <a:xfrm>
          <a:off x="238570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8" name="n_3mainValue【港湾・漁港】&#10;有形固定資産減価償却率">
          <a:extLst>
            <a:ext uri="{FF2B5EF4-FFF2-40B4-BE49-F238E27FC236}">
              <a16:creationId xmlns:a16="http://schemas.microsoft.com/office/drawing/2014/main" id="{2EDFFE43-D46C-42FB-82C4-9CF538F16CD9}"/>
            </a:ext>
          </a:extLst>
        </xdr:cNvPr>
        <xdr:cNvSpPr txBox="1"/>
      </xdr:nvSpPr>
      <xdr:spPr>
        <a:xfrm>
          <a:off x="161100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22696</xdr:rowOff>
    </xdr:from>
    <xdr:ext cx="405111" cy="259045"/>
    <xdr:sp macro="" textlink="">
      <xdr:nvSpPr>
        <xdr:cNvPr id="439" name="n_4mainValue【港湾・漁港】&#10;有形固定資産減価償却率">
          <a:extLst>
            <a:ext uri="{FF2B5EF4-FFF2-40B4-BE49-F238E27FC236}">
              <a16:creationId xmlns:a16="http://schemas.microsoft.com/office/drawing/2014/main" id="{435F6175-E238-46B6-8538-196D32E85908}"/>
            </a:ext>
          </a:extLst>
        </xdr:cNvPr>
        <xdr:cNvSpPr txBox="1"/>
      </xdr:nvSpPr>
      <xdr:spPr>
        <a:xfrm>
          <a:off x="83630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5B88D9D-EF22-4F28-8BB9-2E62A14FF4E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FC26CC2-C1FF-4DF5-AD35-9F22A75C05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31BB5BF-65F3-440D-B4B3-F245CEDCFE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647515D-3466-480D-8CDF-340F6B165D2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033EA55-3526-465B-8CED-5A745FC48F2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F6ACC43-215E-441F-A888-51E7D12D3B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49318E1-96EE-45E2-BFC9-5BED65D3D4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42B0FCC-BCDA-438D-857C-DB395F357AC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DE52CB9-5666-4406-8552-75AE208DA0E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43DAD00-2257-448A-BEEA-F3012DF39F7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4B93F108-E092-4271-8986-94F43D319BA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D281DF45-4C73-4D5E-9746-4D80676CCCEC}"/>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FC67E2C1-93C4-4237-8B2F-385827D2E6F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FA587E94-904C-4E57-A682-E1ECCD07A30F}"/>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D59E1644-9C64-4D6E-8664-DD33DA1B417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4FE5D4CD-EC2F-4C46-8EA7-52336C474262}"/>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56D27910-4CFF-49F1-8C4F-A954800C0A5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A444CE67-4F3D-494B-B2A7-28AC61C261DF}"/>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7EF17B3-6AE6-46F3-9BAE-DE543717031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EBE9365D-BEB1-4486-AABF-AB4CE2C7DB40}"/>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71F7A9C-B032-4861-AAB9-A9B838E6836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F0951CEA-E566-4C35-8277-40CED793684D}"/>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64950D56-9308-4E2B-BAC4-CB1EA30049D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CDF1232A-42EE-440C-913C-026543D53896}"/>
            </a:ext>
          </a:extLst>
        </xdr:cNvPr>
        <xdr:cNvCxnSpPr/>
      </xdr:nvCxnSpPr>
      <xdr:spPr>
        <a:xfrm flipV="1">
          <a:off x="9219565" y="16837809"/>
          <a:ext cx="0" cy="141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28CFBA0C-11DE-4D60-BC29-9E4B3E955ADE}"/>
            </a:ext>
          </a:extLst>
        </xdr:cNvPr>
        <xdr:cNvSpPr txBox="1"/>
      </xdr:nvSpPr>
      <xdr:spPr>
        <a:xfrm>
          <a:off x="9258300" y="1826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5818FBE5-2931-40F1-BA2E-8BFB97347640}"/>
            </a:ext>
          </a:extLst>
        </xdr:cNvPr>
        <xdr:cNvCxnSpPr/>
      </xdr:nvCxnSpPr>
      <xdr:spPr>
        <a:xfrm>
          <a:off x="9154160" y="18257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E494B62E-6DCF-484E-A20A-333BEEDF6A44}"/>
            </a:ext>
          </a:extLst>
        </xdr:cNvPr>
        <xdr:cNvSpPr txBox="1"/>
      </xdr:nvSpPr>
      <xdr:spPr>
        <a:xfrm>
          <a:off x="9258300" y="166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9986E0BA-8767-418D-BF22-28C5BD86AD13}"/>
            </a:ext>
          </a:extLst>
        </xdr:cNvPr>
        <xdr:cNvCxnSpPr/>
      </xdr:nvCxnSpPr>
      <xdr:spPr>
        <a:xfrm>
          <a:off x="9154160" y="16837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B8B2C267-8848-4E1B-8A0A-15B7EFF74507}"/>
            </a:ext>
          </a:extLst>
        </xdr:cNvPr>
        <xdr:cNvSpPr txBox="1"/>
      </xdr:nvSpPr>
      <xdr:spPr>
        <a:xfrm>
          <a:off x="9258300" y="17801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6D0A2E86-E991-4656-AAC7-03BF4C8C988B}"/>
            </a:ext>
          </a:extLst>
        </xdr:cNvPr>
        <xdr:cNvSpPr/>
      </xdr:nvSpPr>
      <xdr:spPr>
        <a:xfrm>
          <a:off x="9192260" y="17946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92CC2CAB-E4F4-47BD-AA26-97527C1DB038}"/>
            </a:ext>
          </a:extLst>
        </xdr:cNvPr>
        <xdr:cNvSpPr/>
      </xdr:nvSpPr>
      <xdr:spPr>
        <a:xfrm>
          <a:off x="8445500" y="1798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71" name="フローチャート: 判断 470">
          <a:extLst>
            <a:ext uri="{FF2B5EF4-FFF2-40B4-BE49-F238E27FC236}">
              <a16:creationId xmlns:a16="http://schemas.microsoft.com/office/drawing/2014/main" id="{C35F129B-77D0-476A-91C9-9629155AC922}"/>
            </a:ext>
          </a:extLst>
        </xdr:cNvPr>
        <xdr:cNvSpPr/>
      </xdr:nvSpPr>
      <xdr:spPr>
        <a:xfrm>
          <a:off x="7670800" y="1757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72" name="フローチャート: 判断 471">
          <a:extLst>
            <a:ext uri="{FF2B5EF4-FFF2-40B4-BE49-F238E27FC236}">
              <a16:creationId xmlns:a16="http://schemas.microsoft.com/office/drawing/2014/main" id="{E4F6EBCE-AA8F-4BD3-9FAC-3F00D858FBF5}"/>
            </a:ext>
          </a:extLst>
        </xdr:cNvPr>
        <xdr:cNvSpPr/>
      </xdr:nvSpPr>
      <xdr:spPr>
        <a:xfrm>
          <a:off x="6873240" y="17600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73" name="フローチャート: 判断 472">
          <a:extLst>
            <a:ext uri="{FF2B5EF4-FFF2-40B4-BE49-F238E27FC236}">
              <a16:creationId xmlns:a16="http://schemas.microsoft.com/office/drawing/2014/main" id="{069481F0-B023-431F-A262-C3AF1E81E0EB}"/>
            </a:ext>
          </a:extLst>
        </xdr:cNvPr>
        <xdr:cNvSpPr/>
      </xdr:nvSpPr>
      <xdr:spPr>
        <a:xfrm>
          <a:off x="6098540" y="17541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B78420F-D094-4ADB-9B58-8E21F5DED46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9EB85F5-1548-441D-A38F-D5B74495FBE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3DE76D0-7F20-4CAC-BB9D-62A62AA3E87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E25945-3CF1-4FF6-92F3-D62C58D09AA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0D8833C-4AA9-4896-B418-7C554638B7F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33900</xdr:rowOff>
    </xdr:from>
    <xdr:to>
      <xdr:col>55</xdr:col>
      <xdr:colOff>50800</xdr:colOff>
      <xdr:row>108</xdr:row>
      <xdr:rowOff>135500</xdr:rowOff>
    </xdr:to>
    <xdr:sp macro="" textlink="">
      <xdr:nvSpPr>
        <xdr:cNvPr id="479" name="楕円 478">
          <a:extLst>
            <a:ext uri="{FF2B5EF4-FFF2-40B4-BE49-F238E27FC236}">
              <a16:creationId xmlns:a16="http://schemas.microsoft.com/office/drawing/2014/main" id="{ACEAA312-8803-4E33-8BE2-070FFDFF6F1D}"/>
            </a:ext>
          </a:extLst>
        </xdr:cNvPr>
        <xdr:cNvSpPr/>
      </xdr:nvSpPr>
      <xdr:spPr>
        <a:xfrm>
          <a:off x="9192260" y="18139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120277</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EF614F1F-99AF-4978-9466-F631F1A1D516}"/>
            </a:ext>
          </a:extLst>
        </xdr:cNvPr>
        <xdr:cNvSpPr txBox="1"/>
      </xdr:nvSpPr>
      <xdr:spPr>
        <a:xfrm>
          <a:off x="9258300" y="180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35156</xdr:rowOff>
    </xdr:from>
    <xdr:to>
      <xdr:col>50</xdr:col>
      <xdr:colOff>165100</xdr:colOff>
      <xdr:row>108</xdr:row>
      <xdr:rowOff>136756</xdr:rowOff>
    </xdr:to>
    <xdr:sp macro="" textlink="">
      <xdr:nvSpPr>
        <xdr:cNvPr id="481" name="楕円 480">
          <a:extLst>
            <a:ext uri="{FF2B5EF4-FFF2-40B4-BE49-F238E27FC236}">
              <a16:creationId xmlns:a16="http://schemas.microsoft.com/office/drawing/2014/main" id="{8BF337AD-59BE-4811-A39E-D7FADD5F3332}"/>
            </a:ext>
          </a:extLst>
        </xdr:cNvPr>
        <xdr:cNvSpPr/>
      </xdr:nvSpPr>
      <xdr:spPr>
        <a:xfrm>
          <a:off x="8445500" y="181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84700</xdr:rowOff>
    </xdr:from>
    <xdr:to>
      <xdr:col>55</xdr:col>
      <xdr:colOff>0</xdr:colOff>
      <xdr:row>108</xdr:row>
      <xdr:rowOff>85956</xdr:rowOff>
    </xdr:to>
    <xdr:cxnSp macro="">
      <xdr:nvCxnSpPr>
        <xdr:cNvPr id="482" name="直線コネクタ 481">
          <a:extLst>
            <a:ext uri="{FF2B5EF4-FFF2-40B4-BE49-F238E27FC236}">
              <a16:creationId xmlns:a16="http://schemas.microsoft.com/office/drawing/2014/main" id="{B751821B-C333-4212-922B-D38EC2858BBA}"/>
            </a:ext>
          </a:extLst>
        </xdr:cNvPr>
        <xdr:cNvCxnSpPr/>
      </xdr:nvCxnSpPr>
      <xdr:spPr>
        <a:xfrm flipV="1">
          <a:off x="8496300" y="18189820"/>
          <a:ext cx="7239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36173</xdr:rowOff>
    </xdr:from>
    <xdr:to>
      <xdr:col>46</xdr:col>
      <xdr:colOff>38100</xdr:colOff>
      <xdr:row>108</xdr:row>
      <xdr:rowOff>137773</xdr:rowOff>
    </xdr:to>
    <xdr:sp macro="" textlink="">
      <xdr:nvSpPr>
        <xdr:cNvPr id="483" name="楕円 482">
          <a:extLst>
            <a:ext uri="{FF2B5EF4-FFF2-40B4-BE49-F238E27FC236}">
              <a16:creationId xmlns:a16="http://schemas.microsoft.com/office/drawing/2014/main" id="{EE7F1235-B782-49C0-9390-904774007270}"/>
            </a:ext>
          </a:extLst>
        </xdr:cNvPr>
        <xdr:cNvSpPr/>
      </xdr:nvSpPr>
      <xdr:spPr>
        <a:xfrm>
          <a:off x="7670800" y="18141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85956</xdr:rowOff>
    </xdr:from>
    <xdr:to>
      <xdr:col>50</xdr:col>
      <xdr:colOff>114300</xdr:colOff>
      <xdr:row>108</xdr:row>
      <xdr:rowOff>86973</xdr:rowOff>
    </xdr:to>
    <xdr:cxnSp macro="">
      <xdr:nvCxnSpPr>
        <xdr:cNvPr id="484" name="直線コネクタ 483">
          <a:extLst>
            <a:ext uri="{FF2B5EF4-FFF2-40B4-BE49-F238E27FC236}">
              <a16:creationId xmlns:a16="http://schemas.microsoft.com/office/drawing/2014/main" id="{2570AD8E-8E35-4613-8487-AFADC52312E0}"/>
            </a:ext>
          </a:extLst>
        </xdr:cNvPr>
        <xdr:cNvCxnSpPr/>
      </xdr:nvCxnSpPr>
      <xdr:spPr>
        <a:xfrm flipV="1">
          <a:off x="7713980" y="18191076"/>
          <a:ext cx="78232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37080</xdr:rowOff>
    </xdr:from>
    <xdr:to>
      <xdr:col>41</xdr:col>
      <xdr:colOff>101600</xdr:colOff>
      <xdr:row>108</xdr:row>
      <xdr:rowOff>138680</xdr:rowOff>
    </xdr:to>
    <xdr:sp macro="" textlink="">
      <xdr:nvSpPr>
        <xdr:cNvPr id="485" name="楕円 484">
          <a:extLst>
            <a:ext uri="{FF2B5EF4-FFF2-40B4-BE49-F238E27FC236}">
              <a16:creationId xmlns:a16="http://schemas.microsoft.com/office/drawing/2014/main" id="{6FE3D84C-8709-4A64-8B9D-DDC318E1F581}"/>
            </a:ext>
          </a:extLst>
        </xdr:cNvPr>
        <xdr:cNvSpPr/>
      </xdr:nvSpPr>
      <xdr:spPr>
        <a:xfrm>
          <a:off x="6873240" y="181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86973</xdr:rowOff>
    </xdr:from>
    <xdr:to>
      <xdr:col>45</xdr:col>
      <xdr:colOff>177800</xdr:colOff>
      <xdr:row>108</xdr:row>
      <xdr:rowOff>87880</xdr:rowOff>
    </xdr:to>
    <xdr:cxnSp macro="">
      <xdr:nvCxnSpPr>
        <xdr:cNvPr id="486" name="直線コネクタ 485">
          <a:extLst>
            <a:ext uri="{FF2B5EF4-FFF2-40B4-BE49-F238E27FC236}">
              <a16:creationId xmlns:a16="http://schemas.microsoft.com/office/drawing/2014/main" id="{16390345-3691-4068-B904-5B622965AE87}"/>
            </a:ext>
          </a:extLst>
        </xdr:cNvPr>
        <xdr:cNvCxnSpPr/>
      </xdr:nvCxnSpPr>
      <xdr:spPr>
        <a:xfrm flipV="1">
          <a:off x="6924040" y="18192093"/>
          <a:ext cx="78994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38053</xdr:rowOff>
    </xdr:from>
    <xdr:to>
      <xdr:col>36</xdr:col>
      <xdr:colOff>165100</xdr:colOff>
      <xdr:row>108</xdr:row>
      <xdr:rowOff>139653</xdr:rowOff>
    </xdr:to>
    <xdr:sp macro="" textlink="">
      <xdr:nvSpPr>
        <xdr:cNvPr id="487" name="楕円 486">
          <a:extLst>
            <a:ext uri="{FF2B5EF4-FFF2-40B4-BE49-F238E27FC236}">
              <a16:creationId xmlns:a16="http://schemas.microsoft.com/office/drawing/2014/main" id="{22F5B9A2-CFC4-42DC-BC85-53781B1E2F31}"/>
            </a:ext>
          </a:extLst>
        </xdr:cNvPr>
        <xdr:cNvSpPr/>
      </xdr:nvSpPr>
      <xdr:spPr>
        <a:xfrm>
          <a:off x="6098540" y="18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87880</xdr:rowOff>
    </xdr:from>
    <xdr:to>
      <xdr:col>41</xdr:col>
      <xdr:colOff>50800</xdr:colOff>
      <xdr:row>108</xdr:row>
      <xdr:rowOff>88853</xdr:rowOff>
    </xdr:to>
    <xdr:cxnSp macro="">
      <xdr:nvCxnSpPr>
        <xdr:cNvPr id="488" name="直線コネクタ 487">
          <a:extLst>
            <a:ext uri="{FF2B5EF4-FFF2-40B4-BE49-F238E27FC236}">
              <a16:creationId xmlns:a16="http://schemas.microsoft.com/office/drawing/2014/main" id="{BF999051-C8AA-479A-A169-677F58B5C1F2}"/>
            </a:ext>
          </a:extLst>
        </xdr:cNvPr>
        <xdr:cNvCxnSpPr/>
      </xdr:nvCxnSpPr>
      <xdr:spPr>
        <a:xfrm flipV="1">
          <a:off x="6149340" y="18193000"/>
          <a:ext cx="7747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E5BFA280-5FB3-4837-8855-9F0AC70B9AED}"/>
            </a:ext>
          </a:extLst>
        </xdr:cNvPr>
        <xdr:cNvSpPr txBox="1"/>
      </xdr:nvSpPr>
      <xdr:spPr>
        <a:xfrm>
          <a:off x="8214575" y="1776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C9999AB8-74FF-4A79-92C5-ADB5C479CEDB}"/>
            </a:ext>
          </a:extLst>
        </xdr:cNvPr>
        <xdr:cNvSpPr txBox="1"/>
      </xdr:nvSpPr>
      <xdr:spPr>
        <a:xfrm>
          <a:off x="7444955" y="1735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C2A4B65D-22AD-4687-A951-262A0DD55DE4}"/>
            </a:ext>
          </a:extLst>
        </xdr:cNvPr>
        <xdr:cNvSpPr txBox="1"/>
      </xdr:nvSpPr>
      <xdr:spPr>
        <a:xfrm>
          <a:off x="6670255" y="1737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4D806DD3-3666-4086-8B3F-6E2300117DBF}"/>
            </a:ext>
          </a:extLst>
        </xdr:cNvPr>
        <xdr:cNvSpPr txBox="1"/>
      </xdr:nvSpPr>
      <xdr:spPr>
        <a:xfrm>
          <a:off x="5872695" y="1732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127883</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31BC5B94-9243-4B55-B382-1BEFFA86CEAE}"/>
            </a:ext>
          </a:extLst>
        </xdr:cNvPr>
        <xdr:cNvSpPr txBox="1"/>
      </xdr:nvSpPr>
      <xdr:spPr>
        <a:xfrm>
          <a:off x="8239271" y="182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128900</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964F29D2-A358-4C3B-BE90-724A1A32D58A}"/>
            </a:ext>
          </a:extLst>
        </xdr:cNvPr>
        <xdr:cNvSpPr txBox="1"/>
      </xdr:nvSpPr>
      <xdr:spPr>
        <a:xfrm>
          <a:off x="7477271" y="182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129807</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2663B169-5913-4E09-A41C-09734F3477FE}"/>
            </a:ext>
          </a:extLst>
        </xdr:cNvPr>
        <xdr:cNvSpPr txBox="1"/>
      </xdr:nvSpPr>
      <xdr:spPr>
        <a:xfrm>
          <a:off x="6702571" y="182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130780</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CFAF8259-22C6-4D8E-BF9E-5771A0401633}"/>
            </a:ext>
          </a:extLst>
        </xdr:cNvPr>
        <xdr:cNvSpPr txBox="1"/>
      </xdr:nvSpPr>
      <xdr:spPr>
        <a:xfrm>
          <a:off x="5905011" y="182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1CC82C5-E8F6-44C1-9BBF-2D769587DC5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3564043-C25F-4066-AFCC-C57EE4F30AF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5ABE2F52-ED19-41F8-8C69-6A95BD03D17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72D933A-6DEE-481B-8549-9D16A00BF0D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D46C275-57B0-4FA7-9B86-E38C255C40D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F1753B59-9EC8-4CD8-9BE5-15FF8FFF9AE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65EF8737-346F-4B47-9114-180D6365D6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0E0FC3E-CABA-4ECC-B0CA-729B1FC7076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EDBA6F5E-C6D1-4915-B4CA-031F48D1AB1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79433A4-4A10-4B02-97F1-832F8B6A2C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E827410-3260-4184-B7F4-8B1E1A448F2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3C48A56-7400-47EC-9BBC-88DA66BC0C1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2077BFBA-8858-4F02-95EA-05876ABF0DB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D45F5825-673E-4A03-BDD6-CF3C3DCC969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2A56265B-0EBC-4CD5-8BCA-80500D4FFDD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58E13556-7B2E-47D3-958E-F721E7497E4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441E9247-DEC6-499E-9864-F5D2722AD40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EC43A3DD-6BCD-442F-941B-46D0AE96EF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DDE87A33-7336-4940-81BA-DE191DE3065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240E9B7F-97A0-4CC7-A7D2-A34A340FCDE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7E2D392-46FB-4E2E-83A3-D45505397F3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DD9C31BE-AE0F-484F-B7E0-5B15CC71880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3DB57456-712D-44FC-A252-C4C32FFBDA5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8F48A51-7B19-4653-8A3D-00D1732FF0D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6D2EE8D5-4AB7-43AF-8AF4-BD7E917BE0C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49B7897E-F8FE-49C8-B403-F1586E38689A}"/>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414A6144-6396-404D-B80B-1986D9A4B28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1C0E8F98-75BB-4B8C-835D-3CFB6E026BD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AD5D1CC8-9D3F-4453-B6BE-782C60373F92}"/>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CE1F8567-F071-4B6A-9400-23AE5ECCA208}"/>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9966734B-AA22-4013-8D08-C934DC8CD959}"/>
            </a:ext>
          </a:extLst>
        </xdr:cNvPr>
        <xdr:cNvSpPr txBox="1"/>
      </xdr:nvSpPr>
      <xdr:spPr>
        <a:xfrm>
          <a:off x="1441450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74D689BB-C6BD-41ED-854E-0B31D3AC9245}"/>
            </a:ext>
          </a:extLst>
        </xdr:cNvPr>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4433EA8F-4D07-493F-AF9A-3CA8E72182E1}"/>
            </a:ext>
          </a:extLst>
        </xdr:cNvPr>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30" name="フローチャート: 判断 529">
          <a:extLst>
            <a:ext uri="{FF2B5EF4-FFF2-40B4-BE49-F238E27FC236}">
              <a16:creationId xmlns:a16="http://schemas.microsoft.com/office/drawing/2014/main" id="{D9DD0FAC-A3AB-439F-A824-8D7D7F450283}"/>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31" name="フローチャート: 判断 530">
          <a:extLst>
            <a:ext uri="{FF2B5EF4-FFF2-40B4-BE49-F238E27FC236}">
              <a16:creationId xmlns:a16="http://schemas.microsoft.com/office/drawing/2014/main" id="{4791C385-AB30-4F05-921E-1C375E927A10}"/>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32" name="フローチャート: 判断 531">
          <a:extLst>
            <a:ext uri="{FF2B5EF4-FFF2-40B4-BE49-F238E27FC236}">
              <a16:creationId xmlns:a16="http://schemas.microsoft.com/office/drawing/2014/main" id="{8A554E95-AE87-4AF7-AE9A-ADA73B3C296C}"/>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287831E-DCCB-48DB-8CF9-EB708B3E7F1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BEDF34-77F0-43D0-A507-94120F78725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F9CF801-6705-4EE0-9FED-FD40594124E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A00011F-E6C8-4578-9430-CF3073247BC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D9038C6-F34D-4AC4-9541-DD768E59874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38" name="楕円 537">
          <a:extLst>
            <a:ext uri="{FF2B5EF4-FFF2-40B4-BE49-F238E27FC236}">
              <a16:creationId xmlns:a16="http://schemas.microsoft.com/office/drawing/2014/main" id="{A42005AD-EEF9-4AEF-900F-CE2021C52EED}"/>
            </a:ext>
          </a:extLst>
        </xdr:cNvPr>
        <xdr:cNvSpPr/>
      </xdr:nvSpPr>
      <xdr:spPr>
        <a:xfrm>
          <a:off x="14325600" y="64479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CBC1D7EA-F653-44DF-B40D-3DF7333B37C1}"/>
            </a:ext>
          </a:extLst>
        </xdr:cNvPr>
        <xdr:cNvSpPr txBox="1"/>
      </xdr:nvSpPr>
      <xdr:spPr>
        <a:xfrm>
          <a:off x="14414500"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540" name="楕円 539">
          <a:extLst>
            <a:ext uri="{FF2B5EF4-FFF2-40B4-BE49-F238E27FC236}">
              <a16:creationId xmlns:a16="http://schemas.microsoft.com/office/drawing/2014/main" id="{BDB0EEDC-6921-4B16-971C-4840FE573359}"/>
            </a:ext>
          </a:extLst>
        </xdr:cNvPr>
        <xdr:cNvSpPr/>
      </xdr:nvSpPr>
      <xdr:spPr>
        <a:xfrm>
          <a:off x="1357884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128451</xdr:rowOff>
    </xdr:to>
    <xdr:cxnSp macro="">
      <xdr:nvCxnSpPr>
        <xdr:cNvPr id="541" name="直線コネクタ 540">
          <a:extLst>
            <a:ext uri="{FF2B5EF4-FFF2-40B4-BE49-F238E27FC236}">
              <a16:creationId xmlns:a16="http://schemas.microsoft.com/office/drawing/2014/main" id="{03368299-9A4C-4E02-B88A-ADD8E467702F}"/>
            </a:ext>
          </a:extLst>
        </xdr:cNvPr>
        <xdr:cNvCxnSpPr/>
      </xdr:nvCxnSpPr>
      <xdr:spPr>
        <a:xfrm>
          <a:off x="13629640" y="6462848"/>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542" name="楕円 541">
          <a:extLst>
            <a:ext uri="{FF2B5EF4-FFF2-40B4-BE49-F238E27FC236}">
              <a16:creationId xmlns:a16="http://schemas.microsoft.com/office/drawing/2014/main" id="{4732E9FB-7E44-4CE2-A49C-696CD022781D}"/>
            </a:ext>
          </a:extLst>
        </xdr:cNvPr>
        <xdr:cNvSpPr/>
      </xdr:nvSpPr>
      <xdr:spPr>
        <a:xfrm>
          <a:off x="1280414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92528</xdr:rowOff>
    </xdr:to>
    <xdr:cxnSp macro="">
      <xdr:nvCxnSpPr>
        <xdr:cNvPr id="543" name="直線コネクタ 542">
          <a:extLst>
            <a:ext uri="{FF2B5EF4-FFF2-40B4-BE49-F238E27FC236}">
              <a16:creationId xmlns:a16="http://schemas.microsoft.com/office/drawing/2014/main" id="{8BBD0317-EEC7-4BD6-A88C-9DA9BB466CC8}"/>
            </a:ext>
          </a:extLst>
        </xdr:cNvPr>
        <xdr:cNvCxnSpPr/>
      </xdr:nvCxnSpPr>
      <xdr:spPr>
        <a:xfrm>
          <a:off x="12854940" y="6433457"/>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44" name="楕円 543">
          <a:extLst>
            <a:ext uri="{FF2B5EF4-FFF2-40B4-BE49-F238E27FC236}">
              <a16:creationId xmlns:a16="http://schemas.microsoft.com/office/drawing/2014/main" id="{0683ABDC-39E1-40FB-AD7E-F2C1A1BBF751}"/>
            </a:ext>
          </a:extLst>
        </xdr:cNvPr>
        <xdr:cNvSpPr/>
      </xdr:nvSpPr>
      <xdr:spPr>
        <a:xfrm>
          <a:off x="1202944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63137</xdr:rowOff>
    </xdr:to>
    <xdr:cxnSp macro="">
      <xdr:nvCxnSpPr>
        <xdr:cNvPr id="545" name="直線コネクタ 544">
          <a:extLst>
            <a:ext uri="{FF2B5EF4-FFF2-40B4-BE49-F238E27FC236}">
              <a16:creationId xmlns:a16="http://schemas.microsoft.com/office/drawing/2014/main" id="{F5653A81-1B06-4EF4-B29B-195CA9059FF6}"/>
            </a:ext>
          </a:extLst>
        </xdr:cNvPr>
        <xdr:cNvCxnSpPr/>
      </xdr:nvCxnSpPr>
      <xdr:spPr>
        <a:xfrm>
          <a:off x="12072620" y="639753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546" name="楕円 545">
          <a:extLst>
            <a:ext uri="{FF2B5EF4-FFF2-40B4-BE49-F238E27FC236}">
              <a16:creationId xmlns:a16="http://schemas.microsoft.com/office/drawing/2014/main" id="{87F8CD83-D328-4DD8-9D24-C61A8CDD281B}"/>
            </a:ext>
          </a:extLst>
        </xdr:cNvPr>
        <xdr:cNvSpPr/>
      </xdr:nvSpPr>
      <xdr:spPr>
        <a:xfrm>
          <a:off x="1123188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27215</xdr:rowOff>
    </xdr:to>
    <xdr:cxnSp macro="">
      <xdr:nvCxnSpPr>
        <xdr:cNvPr id="547" name="直線コネクタ 546">
          <a:extLst>
            <a:ext uri="{FF2B5EF4-FFF2-40B4-BE49-F238E27FC236}">
              <a16:creationId xmlns:a16="http://schemas.microsoft.com/office/drawing/2014/main" id="{54B25783-456A-4FB7-BB9A-CE7529711E0F}"/>
            </a:ext>
          </a:extLst>
        </xdr:cNvPr>
        <xdr:cNvCxnSpPr/>
      </xdr:nvCxnSpPr>
      <xdr:spPr>
        <a:xfrm>
          <a:off x="11282680" y="637467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43475A92-C122-495D-A742-5F8ACD69AD9B}"/>
            </a:ext>
          </a:extLst>
        </xdr:cNvPr>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6ADBB318-3620-45CA-9E7D-6F11EA465691}"/>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8E60BEF4-C62D-443B-B9CF-EB9EFABEFBE5}"/>
            </a:ext>
          </a:extLst>
        </xdr:cNvPr>
        <xdr:cNvSpPr txBox="1"/>
      </xdr:nvSpPr>
      <xdr:spPr>
        <a:xfrm>
          <a:off x="119005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F6B73323-06DF-49F4-B06E-33F850EC1120}"/>
            </a:ext>
          </a:extLst>
        </xdr:cNvPr>
        <xdr:cNvSpPr txBox="1"/>
      </xdr:nvSpPr>
      <xdr:spPr>
        <a:xfrm>
          <a:off x="1110298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8215E520-C502-4E95-BBC6-4B4A615381EA}"/>
            </a:ext>
          </a:extLst>
        </xdr:cNvPr>
        <xdr:cNvSpPr txBox="1"/>
      </xdr:nvSpPr>
      <xdr:spPr>
        <a:xfrm>
          <a:off x="1343724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130464</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8E3010BA-CEC0-4EDA-87C6-9340A4F0D1D1}"/>
            </a:ext>
          </a:extLst>
        </xdr:cNvPr>
        <xdr:cNvSpPr txBox="1"/>
      </xdr:nvSpPr>
      <xdr:spPr>
        <a:xfrm>
          <a:off x="126752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6E3BDBB6-955A-4F67-8EDD-0CCF10F54128}"/>
            </a:ext>
          </a:extLst>
        </xdr:cNvPr>
        <xdr:cNvSpPr txBox="1"/>
      </xdr:nvSpPr>
      <xdr:spPr>
        <a:xfrm>
          <a:off x="119005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71681</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B615863-A900-4FA9-84CA-FB5744222313}"/>
            </a:ext>
          </a:extLst>
        </xdr:cNvPr>
        <xdr:cNvSpPr txBox="1"/>
      </xdr:nvSpPr>
      <xdr:spPr>
        <a:xfrm>
          <a:off x="1110298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BB0BA66C-149C-45BF-A670-7F25D539FE8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79E80C5D-BCB8-4F4B-80EE-5FEA7D8C252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4EF4AE3-39B2-4FBF-BFC7-780E122FA8C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B92D4ADA-E3A8-44AB-BAAF-11EFAC199F2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660F423B-DA48-4DC9-BDD0-EAA95804871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AE8379A6-8162-49F3-86C5-68CDB5550C0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8B1BDC70-2C22-45E4-B60C-C1D1E91B70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63571186-BB76-42AC-88C3-7AAC7A7EB45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98D618E1-890A-4A27-8283-79E93C17272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D93E3ACB-A9CE-4B25-8ACB-BF3BED06C3F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14BC87C4-3B9C-479A-837C-621868CD805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D20915DE-57D9-49F2-8567-3E3119D1036E}"/>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761A68E-6303-44D4-AA0C-9745974C4AB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181937D9-31EB-4801-8721-78E8EF9EB7E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4831FBA-AEF1-4233-8E80-4EE7D61A60F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9810CC8E-AD89-4667-AB02-91C6D8A29F7C}"/>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85285888-EE01-4947-8610-83CBFBA48D6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3D246DA8-A2F4-4CF7-B2C7-A434E84944E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F9B1FAB-D8D6-4E91-8B3F-020C54BB18F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70E601C2-923B-4035-B74C-70D6D2BEF2C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5FBA5A8-2C58-43C9-9AA6-FBACD64DE15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406D4685-7D19-4F36-ADBD-CA106816F288}"/>
            </a:ext>
          </a:extLst>
        </xdr:cNvPr>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CB6FCF3-5700-43DA-8B69-176E95D048EA}"/>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EB46A546-F81B-4794-BD00-7D99D516761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7267069-37D8-4989-89B9-2F8B7F2355DF}"/>
            </a:ext>
          </a:extLst>
        </xdr:cNvPr>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A67D80A8-29A1-40C1-8631-4073FAB4737A}"/>
            </a:ext>
          </a:extLst>
        </xdr:cNvPr>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DB5BD963-5686-4854-A89E-23FABA1BFE6B}"/>
            </a:ext>
          </a:extLst>
        </xdr:cNvPr>
        <xdr:cNvSpPr txBox="1"/>
      </xdr:nvSpPr>
      <xdr:spPr>
        <a:xfrm>
          <a:off x="19547840" y="658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5A494A0D-FA3B-42F0-BFEB-76E19288FC90}"/>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DE93906C-786B-431B-9AA8-BC5AD6EE1E70}"/>
            </a:ext>
          </a:extLst>
        </xdr:cNvPr>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a:extLst>
            <a:ext uri="{FF2B5EF4-FFF2-40B4-BE49-F238E27FC236}">
              <a16:creationId xmlns:a16="http://schemas.microsoft.com/office/drawing/2014/main" id="{BCBCA596-F0E3-4C18-BC61-4ABE0D27C212}"/>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86" name="フローチャート: 判断 585">
          <a:extLst>
            <a:ext uri="{FF2B5EF4-FFF2-40B4-BE49-F238E27FC236}">
              <a16:creationId xmlns:a16="http://schemas.microsoft.com/office/drawing/2014/main" id="{8B0D30BC-7390-4810-9CE3-7C031ADFBB5F}"/>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87" name="フローチャート: 判断 586">
          <a:extLst>
            <a:ext uri="{FF2B5EF4-FFF2-40B4-BE49-F238E27FC236}">
              <a16:creationId xmlns:a16="http://schemas.microsoft.com/office/drawing/2014/main" id="{D6C5B55C-B0A8-4453-9CAD-264C02324E0A}"/>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9548829-4B77-4585-8BF0-8F3A4B8A4C5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8E6A4C6-10F8-44DB-86B2-94AD67085C6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0DF621A-1F35-43B3-8C84-80FC1ABA62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CD5E4BA-23DB-482F-8EA0-E800F15E9E2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6ECE32F-0C5F-4578-B438-ABD585F7460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130556</xdr:rowOff>
    </xdr:from>
    <xdr:to>
      <xdr:col>116</xdr:col>
      <xdr:colOff>114300</xdr:colOff>
      <xdr:row>38</xdr:row>
      <xdr:rowOff>60706</xdr:rowOff>
    </xdr:to>
    <xdr:sp macro="" textlink="">
      <xdr:nvSpPr>
        <xdr:cNvPr id="593" name="楕円 592">
          <a:extLst>
            <a:ext uri="{FF2B5EF4-FFF2-40B4-BE49-F238E27FC236}">
              <a16:creationId xmlns:a16="http://schemas.microsoft.com/office/drawing/2014/main" id="{EE84E314-0D9B-40A0-BB90-63F98F17947A}"/>
            </a:ext>
          </a:extLst>
        </xdr:cNvPr>
        <xdr:cNvSpPr/>
      </xdr:nvSpPr>
      <xdr:spPr>
        <a:xfrm>
          <a:off x="19458940" y="633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153433</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910A6A00-AE4C-435A-B59D-1EB5A1A491E0}"/>
            </a:ext>
          </a:extLst>
        </xdr:cNvPr>
        <xdr:cNvSpPr txBox="1"/>
      </xdr:nvSpPr>
      <xdr:spPr>
        <a:xfrm>
          <a:off x="19547840" y="61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595" name="楕円 594">
          <a:extLst>
            <a:ext uri="{FF2B5EF4-FFF2-40B4-BE49-F238E27FC236}">
              <a16:creationId xmlns:a16="http://schemas.microsoft.com/office/drawing/2014/main" id="{1975F388-5E9D-4BD6-BADA-1C5455632E6C}"/>
            </a:ext>
          </a:extLst>
        </xdr:cNvPr>
        <xdr:cNvSpPr/>
      </xdr:nvSpPr>
      <xdr:spPr>
        <a:xfrm>
          <a:off x="18735040" y="634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xdr:rowOff>
    </xdr:from>
    <xdr:to>
      <xdr:col>116</xdr:col>
      <xdr:colOff>63500</xdr:colOff>
      <xdr:row>38</xdr:row>
      <xdr:rowOff>21336</xdr:rowOff>
    </xdr:to>
    <xdr:cxnSp macro="">
      <xdr:nvCxnSpPr>
        <xdr:cNvPr id="596" name="直線コネクタ 595">
          <a:extLst>
            <a:ext uri="{FF2B5EF4-FFF2-40B4-BE49-F238E27FC236}">
              <a16:creationId xmlns:a16="http://schemas.microsoft.com/office/drawing/2014/main" id="{D23D44DB-0A0E-4468-A4CB-AA8186BF68F8}"/>
            </a:ext>
          </a:extLst>
        </xdr:cNvPr>
        <xdr:cNvCxnSpPr/>
      </xdr:nvCxnSpPr>
      <xdr:spPr>
        <a:xfrm flipV="1">
          <a:off x="18778220" y="638022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597" name="楕円 596">
          <a:extLst>
            <a:ext uri="{FF2B5EF4-FFF2-40B4-BE49-F238E27FC236}">
              <a16:creationId xmlns:a16="http://schemas.microsoft.com/office/drawing/2014/main" id="{CE703C6F-55EE-470F-9C5A-88A334E84271}"/>
            </a:ext>
          </a:extLst>
        </xdr:cNvPr>
        <xdr:cNvSpPr/>
      </xdr:nvSpPr>
      <xdr:spPr>
        <a:xfrm>
          <a:off x="1793748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30480</xdr:rowOff>
    </xdr:to>
    <xdr:cxnSp macro="">
      <xdr:nvCxnSpPr>
        <xdr:cNvPr id="598" name="直線コネクタ 597">
          <a:extLst>
            <a:ext uri="{FF2B5EF4-FFF2-40B4-BE49-F238E27FC236}">
              <a16:creationId xmlns:a16="http://schemas.microsoft.com/office/drawing/2014/main" id="{D22AD1B8-E106-4037-B476-0DA971516EA9}"/>
            </a:ext>
          </a:extLst>
        </xdr:cNvPr>
        <xdr:cNvCxnSpPr/>
      </xdr:nvCxnSpPr>
      <xdr:spPr>
        <a:xfrm flipV="1">
          <a:off x="17988280" y="639165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9" name="楕円 598">
          <a:extLst>
            <a:ext uri="{FF2B5EF4-FFF2-40B4-BE49-F238E27FC236}">
              <a16:creationId xmlns:a16="http://schemas.microsoft.com/office/drawing/2014/main" id="{7EA058BF-16E9-4D0C-A39F-329F4C03637B}"/>
            </a:ext>
          </a:extLst>
        </xdr:cNvPr>
        <xdr:cNvSpPr/>
      </xdr:nvSpPr>
      <xdr:spPr>
        <a:xfrm>
          <a:off x="1716278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53340</xdr:rowOff>
    </xdr:to>
    <xdr:cxnSp macro="">
      <xdr:nvCxnSpPr>
        <xdr:cNvPr id="600" name="直線コネクタ 599">
          <a:extLst>
            <a:ext uri="{FF2B5EF4-FFF2-40B4-BE49-F238E27FC236}">
              <a16:creationId xmlns:a16="http://schemas.microsoft.com/office/drawing/2014/main" id="{99DBDDA6-E31D-4688-8D7F-2A59A50237E1}"/>
            </a:ext>
          </a:extLst>
        </xdr:cNvPr>
        <xdr:cNvCxnSpPr/>
      </xdr:nvCxnSpPr>
      <xdr:spPr>
        <a:xfrm flipV="1">
          <a:off x="17213580" y="64008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601" name="楕円 600">
          <a:extLst>
            <a:ext uri="{FF2B5EF4-FFF2-40B4-BE49-F238E27FC236}">
              <a16:creationId xmlns:a16="http://schemas.microsoft.com/office/drawing/2014/main" id="{A581E78B-205D-4779-BB61-C7F711208B29}"/>
            </a:ext>
          </a:extLst>
        </xdr:cNvPr>
        <xdr:cNvSpPr/>
      </xdr:nvSpPr>
      <xdr:spPr>
        <a:xfrm>
          <a:off x="16388080" y="6382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62484</xdr:rowOff>
    </xdr:to>
    <xdr:cxnSp macro="">
      <xdr:nvCxnSpPr>
        <xdr:cNvPr id="602" name="直線コネクタ 601">
          <a:extLst>
            <a:ext uri="{FF2B5EF4-FFF2-40B4-BE49-F238E27FC236}">
              <a16:creationId xmlns:a16="http://schemas.microsoft.com/office/drawing/2014/main" id="{3DBAA58E-275B-40F8-874A-B18E9DA3475D}"/>
            </a:ext>
          </a:extLst>
        </xdr:cNvPr>
        <xdr:cNvCxnSpPr/>
      </xdr:nvCxnSpPr>
      <xdr:spPr>
        <a:xfrm flipV="1">
          <a:off x="16431260" y="642366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65B8E78-8BBD-4A9E-9D05-0BCFBC76516F}"/>
            </a:ext>
          </a:extLst>
        </xdr:cNvPr>
        <xdr:cNvSpPr txBox="1"/>
      </xdr:nvSpPr>
      <xdr:spPr>
        <a:xfrm>
          <a:off x="185611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3BAA1FFB-7817-468D-ABE8-8CD3D1C74D2C}"/>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1083375C-6C6E-4213-94FE-4CB9FE7E8FDC}"/>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BF88F9F7-8CF4-4A77-A1DB-5897831FD15F}"/>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9C843CA6-5673-41ED-9114-742120972379}"/>
            </a:ext>
          </a:extLst>
        </xdr:cNvPr>
        <xdr:cNvSpPr txBox="1"/>
      </xdr:nvSpPr>
      <xdr:spPr>
        <a:xfrm>
          <a:off x="185611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3F17689-368F-47C9-8181-9039617EEB37}"/>
            </a:ext>
          </a:extLst>
        </xdr:cNvPr>
        <xdr:cNvSpPr txBox="1"/>
      </xdr:nvSpPr>
      <xdr:spPr>
        <a:xfrm>
          <a:off x="1777626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375E6BCC-3D76-4772-BA52-7C5839C35EDE}"/>
            </a:ext>
          </a:extLst>
        </xdr:cNvPr>
        <xdr:cNvSpPr txBox="1"/>
      </xdr:nvSpPr>
      <xdr:spPr>
        <a:xfrm>
          <a:off x="1700156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152638B-EC34-4013-A96F-0BBED4DA8A44}"/>
            </a:ext>
          </a:extLst>
        </xdr:cNvPr>
        <xdr:cNvSpPr txBox="1"/>
      </xdr:nvSpPr>
      <xdr:spPr>
        <a:xfrm>
          <a:off x="1622686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C13C161-F8AF-4474-B787-31B6A161CD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660B530-C5FE-42CE-BC72-6BB75844C47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7138472F-B087-4E62-9C44-D6B9DE7F6B6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AA70372-5A94-4912-A41F-5913CF8EB8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E41FAFA-F25B-4997-9323-E9826460780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9C0047D-1778-4D2B-A792-80742965E3E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5BDE52B-639A-4CB8-B7A0-667D68FE653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B32DBA3-B8B0-4A1A-82DC-89932BCA910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D19087B0-7E0D-4BE5-8B4D-F6A498D12D2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44A5846-3846-48A5-82BD-22C6EB354E1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470FD4B-AED2-407C-AF26-70268871F03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8CB80BE1-8B30-4C29-ACA0-23CB199E1C3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C80F128D-6172-4E67-A6BC-0160E833F7A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26BD9086-3712-455F-9B49-2EFFDF1AFB1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A1217535-4998-4625-80D5-8B6467D5857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AA7A36B0-BEA0-468B-8DA5-B511C0DC471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9A880F79-9AD2-439A-8EB1-9D0E38ED693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7330610D-4199-46A3-B1CB-67432B5868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EA41DF4F-79AE-4063-9463-D13F6358214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2B0A04C2-1021-4FCE-BECD-F6D557ACC7D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33AC54E7-E7CF-4129-AFE7-1B265774FBD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B6A731A-CE7D-4D25-9C68-97CDB9E60DF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FF7E3293-377C-4F30-A918-04339621833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8D5A7AC-69EF-42BF-9382-96EC8718DBB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15DDF86A-6049-4E2B-A1F7-4BBEF66D69CC}"/>
            </a:ext>
          </a:extLst>
        </xdr:cNvPr>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6C26F75-235A-4AE7-A2A4-0CAAFB8A8313}"/>
            </a:ext>
          </a:extLst>
        </xdr:cNvPr>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71469C0D-4798-435A-A451-11EC3932C363}"/>
            </a:ext>
          </a:extLst>
        </xdr:cNvPr>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93FC2A1C-72A2-40A1-B732-8B5BA0CDC13F}"/>
            </a:ext>
          </a:extLst>
        </xdr:cNvPr>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7F2168BA-38E2-4659-9108-B3B8852DFF12}"/>
            </a:ext>
          </a:extLst>
        </xdr:cNvPr>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B34BD3D6-42C3-47CD-AB05-0222C75B0079}"/>
            </a:ext>
          </a:extLst>
        </xdr:cNvPr>
        <xdr:cNvSpPr txBox="1"/>
      </xdr:nvSpPr>
      <xdr:spPr>
        <a:xfrm>
          <a:off x="1441450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87B9F744-1CD6-4343-9194-3AFD88C97076}"/>
            </a:ext>
          </a:extLst>
        </xdr:cNvPr>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4A2C2134-0838-4C26-8E4A-013B58C4ADC3}"/>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3" name="フローチャート: 判断 642">
          <a:extLst>
            <a:ext uri="{FF2B5EF4-FFF2-40B4-BE49-F238E27FC236}">
              <a16:creationId xmlns:a16="http://schemas.microsoft.com/office/drawing/2014/main" id="{FAA028F6-6EFD-4F30-A466-68FF3ACFCCB5}"/>
            </a:ext>
          </a:extLst>
        </xdr:cNvPr>
        <xdr:cNvSpPr/>
      </xdr:nvSpPr>
      <xdr:spPr>
        <a:xfrm>
          <a:off x="1280414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4" name="フローチャート: 判断 643">
          <a:extLst>
            <a:ext uri="{FF2B5EF4-FFF2-40B4-BE49-F238E27FC236}">
              <a16:creationId xmlns:a16="http://schemas.microsoft.com/office/drawing/2014/main" id="{F1253F45-637D-4B58-9D1D-37EC200AFD58}"/>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5" name="フローチャート: 判断 644">
          <a:extLst>
            <a:ext uri="{FF2B5EF4-FFF2-40B4-BE49-F238E27FC236}">
              <a16:creationId xmlns:a16="http://schemas.microsoft.com/office/drawing/2014/main" id="{60AE930C-DD18-4C2B-9E5E-65704871874E}"/>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342D468-5892-46D6-8A92-EA75B8A75AF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00938C1-A2FC-43FB-A04F-CCDBE3B3F06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0300140-7680-442C-A231-3C43C2E4FD4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F635A8D-E6AF-4F9E-AD22-E7ED6121F0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D511CD5-0AAF-47CC-824E-70243FB8C39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51" name="楕円 650">
          <a:extLst>
            <a:ext uri="{FF2B5EF4-FFF2-40B4-BE49-F238E27FC236}">
              <a16:creationId xmlns:a16="http://schemas.microsoft.com/office/drawing/2014/main" id="{4AE6A2BA-67E3-4C5C-800C-24E2FC390400}"/>
            </a:ext>
          </a:extLst>
        </xdr:cNvPr>
        <xdr:cNvSpPr/>
      </xdr:nvSpPr>
      <xdr:spPr>
        <a:xfrm>
          <a:off x="14325600" y="9999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75DA888-566B-4739-B039-9B6FB677D271}"/>
            </a:ext>
          </a:extLst>
        </xdr:cNvPr>
        <xdr:cNvSpPr txBox="1"/>
      </xdr:nvSpPr>
      <xdr:spPr>
        <a:xfrm>
          <a:off x="144145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653" name="楕円 652">
          <a:extLst>
            <a:ext uri="{FF2B5EF4-FFF2-40B4-BE49-F238E27FC236}">
              <a16:creationId xmlns:a16="http://schemas.microsoft.com/office/drawing/2014/main" id="{42F9468D-DDDA-49C2-AB4E-6855070D675D}"/>
            </a:ext>
          </a:extLst>
        </xdr:cNvPr>
        <xdr:cNvSpPr/>
      </xdr:nvSpPr>
      <xdr:spPr>
        <a:xfrm>
          <a:off x="1357884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59</xdr:row>
      <xdr:rowOff>160020</xdr:rowOff>
    </xdr:to>
    <xdr:cxnSp macro="">
      <xdr:nvCxnSpPr>
        <xdr:cNvPr id="654" name="直線コネクタ 653">
          <a:extLst>
            <a:ext uri="{FF2B5EF4-FFF2-40B4-BE49-F238E27FC236}">
              <a16:creationId xmlns:a16="http://schemas.microsoft.com/office/drawing/2014/main" id="{C04F54AF-B32E-47A9-9BA0-2FBEA32DEADE}"/>
            </a:ext>
          </a:extLst>
        </xdr:cNvPr>
        <xdr:cNvCxnSpPr/>
      </xdr:nvCxnSpPr>
      <xdr:spPr>
        <a:xfrm>
          <a:off x="13629640" y="1002601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55" name="楕円 654">
          <a:extLst>
            <a:ext uri="{FF2B5EF4-FFF2-40B4-BE49-F238E27FC236}">
              <a16:creationId xmlns:a16="http://schemas.microsoft.com/office/drawing/2014/main" id="{3FB0EB74-AEBA-49DF-8814-24343062F520}"/>
            </a:ext>
          </a:extLst>
        </xdr:cNvPr>
        <xdr:cNvSpPr/>
      </xdr:nvSpPr>
      <xdr:spPr>
        <a:xfrm>
          <a:off x="1280414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135255</xdr:rowOff>
    </xdr:to>
    <xdr:cxnSp macro="">
      <xdr:nvCxnSpPr>
        <xdr:cNvPr id="656" name="直線コネクタ 655">
          <a:extLst>
            <a:ext uri="{FF2B5EF4-FFF2-40B4-BE49-F238E27FC236}">
              <a16:creationId xmlns:a16="http://schemas.microsoft.com/office/drawing/2014/main" id="{656BD0C0-54A4-443B-8CD4-2C41F8C64029}"/>
            </a:ext>
          </a:extLst>
        </xdr:cNvPr>
        <xdr:cNvCxnSpPr/>
      </xdr:nvCxnSpPr>
      <xdr:spPr>
        <a:xfrm>
          <a:off x="12854940" y="1000125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57" name="楕円 656">
          <a:extLst>
            <a:ext uri="{FF2B5EF4-FFF2-40B4-BE49-F238E27FC236}">
              <a16:creationId xmlns:a16="http://schemas.microsoft.com/office/drawing/2014/main" id="{3A983EC0-5691-4AE1-BA07-78F49FC4998D}"/>
            </a:ext>
          </a:extLst>
        </xdr:cNvPr>
        <xdr:cNvSpPr/>
      </xdr:nvSpPr>
      <xdr:spPr>
        <a:xfrm>
          <a:off x="120294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60</xdr:row>
      <xdr:rowOff>91440</xdr:rowOff>
    </xdr:to>
    <xdr:cxnSp macro="">
      <xdr:nvCxnSpPr>
        <xdr:cNvPr id="658" name="直線コネクタ 657">
          <a:extLst>
            <a:ext uri="{FF2B5EF4-FFF2-40B4-BE49-F238E27FC236}">
              <a16:creationId xmlns:a16="http://schemas.microsoft.com/office/drawing/2014/main" id="{D90E3A48-4A39-4694-AD1E-8854D2986912}"/>
            </a:ext>
          </a:extLst>
        </xdr:cNvPr>
        <xdr:cNvCxnSpPr/>
      </xdr:nvCxnSpPr>
      <xdr:spPr>
        <a:xfrm flipV="1">
          <a:off x="12072620" y="10001250"/>
          <a:ext cx="7823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659" name="楕円 658">
          <a:extLst>
            <a:ext uri="{FF2B5EF4-FFF2-40B4-BE49-F238E27FC236}">
              <a16:creationId xmlns:a16="http://schemas.microsoft.com/office/drawing/2014/main" id="{0DA2930D-6011-4B01-884C-53C2CC2F664C}"/>
            </a:ext>
          </a:extLst>
        </xdr:cNvPr>
        <xdr:cNvSpPr/>
      </xdr:nvSpPr>
      <xdr:spPr>
        <a:xfrm>
          <a:off x="1123188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62</xdr:row>
      <xdr:rowOff>28575</xdr:rowOff>
    </xdr:to>
    <xdr:cxnSp macro="">
      <xdr:nvCxnSpPr>
        <xdr:cNvPr id="660" name="直線コネクタ 659">
          <a:extLst>
            <a:ext uri="{FF2B5EF4-FFF2-40B4-BE49-F238E27FC236}">
              <a16:creationId xmlns:a16="http://schemas.microsoft.com/office/drawing/2014/main" id="{BD0CBC26-B9FE-4626-ABC0-ED584506666A}"/>
            </a:ext>
          </a:extLst>
        </xdr:cNvPr>
        <xdr:cNvCxnSpPr/>
      </xdr:nvCxnSpPr>
      <xdr:spPr>
        <a:xfrm flipV="1">
          <a:off x="11282680" y="10149840"/>
          <a:ext cx="78994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6FFCD26F-E81C-44BB-9B51-B2DCE58CCDBC}"/>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662" name="n_2aveValue【学校施設】&#10;有形固定資産減価償却率">
          <a:extLst>
            <a:ext uri="{FF2B5EF4-FFF2-40B4-BE49-F238E27FC236}">
              <a16:creationId xmlns:a16="http://schemas.microsoft.com/office/drawing/2014/main" id="{FFC69B5E-C518-49CE-87C4-4B3CD8DA49EB}"/>
            </a:ext>
          </a:extLst>
        </xdr:cNvPr>
        <xdr:cNvSpPr txBox="1"/>
      </xdr:nvSpPr>
      <xdr:spPr>
        <a:xfrm>
          <a:off x="126752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3" name="n_3aveValue【学校施設】&#10;有形固定資産減価償却率">
          <a:extLst>
            <a:ext uri="{FF2B5EF4-FFF2-40B4-BE49-F238E27FC236}">
              <a16:creationId xmlns:a16="http://schemas.microsoft.com/office/drawing/2014/main" id="{24905139-63AD-4743-8B44-7A88B7B3D053}"/>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4" name="n_4aveValue【学校施設】&#10;有形固定資産減価償却率">
          <a:extLst>
            <a:ext uri="{FF2B5EF4-FFF2-40B4-BE49-F238E27FC236}">
              <a16:creationId xmlns:a16="http://schemas.microsoft.com/office/drawing/2014/main" id="{DB10080C-4710-4B72-A477-666B02D4A32B}"/>
            </a:ext>
          </a:extLst>
        </xdr:cNvPr>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665" name="n_1mainValue【学校施設】&#10;有形固定資産減価償却率">
          <a:extLst>
            <a:ext uri="{FF2B5EF4-FFF2-40B4-BE49-F238E27FC236}">
              <a16:creationId xmlns:a16="http://schemas.microsoft.com/office/drawing/2014/main" id="{2A54D9BC-294A-4E34-AA45-07CB8201854D}"/>
            </a:ext>
          </a:extLst>
        </xdr:cNvPr>
        <xdr:cNvSpPr txBox="1"/>
      </xdr:nvSpPr>
      <xdr:spPr>
        <a:xfrm>
          <a:off x="134372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666" name="n_2mainValue【学校施設】&#10;有形固定資産減価償却率">
          <a:extLst>
            <a:ext uri="{FF2B5EF4-FFF2-40B4-BE49-F238E27FC236}">
              <a16:creationId xmlns:a16="http://schemas.microsoft.com/office/drawing/2014/main" id="{9315D3D1-A07D-4FF1-B5AC-B571A594F4E5}"/>
            </a:ext>
          </a:extLst>
        </xdr:cNvPr>
        <xdr:cNvSpPr txBox="1"/>
      </xdr:nvSpPr>
      <xdr:spPr>
        <a:xfrm>
          <a:off x="126752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7" name="n_3mainValue【学校施設】&#10;有形固定資産減価償却率">
          <a:extLst>
            <a:ext uri="{FF2B5EF4-FFF2-40B4-BE49-F238E27FC236}">
              <a16:creationId xmlns:a16="http://schemas.microsoft.com/office/drawing/2014/main" id="{A64EB88A-E872-4070-86BD-64EAB52D688A}"/>
            </a:ext>
          </a:extLst>
        </xdr:cNvPr>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668" name="n_4mainValue【学校施設】&#10;有形固定資産減価償却率">
          <a:extLst>
            <a:ext uri="{FF2B5EF4-FFF2-40B4-BE49-F238E27FC236}">
              <a16:creationId xmlns:a16="http://schemas.microsoft.com/office/drawing/2014/main" id="{1D60616C-C9B2-49EC-9807-0AE347D36449}"/>
            </a:ext>
          </a:extLst>
        </xdr:cNvPr>
        <xdr:cNvSpPr txBox="1"/>
      </xdr:nvSpPr>
      <xdr:spPr>
        <a:xfrm>
          <a:off x="1110298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7BB655B6-2776-4428-9860-7AEF7AF3D82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D5F216B-EA9D-4CF2-B96C-E6D36DDBA6B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D83B35C-9DD9-4BA8-AA0F-C4769668BDC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F16E7C92-8557-497F-8B11-92A4FDEFA8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1C2F667-F273-4C93-95EE-9BDDF112618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B829566-0B0F-40BA-85C2-A612A1119D6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3EE1850-5D4C-4B8F-ADDD-0DC8A23FA58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B9ECB84-DDCF-4139-A75F-22BFBC35398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E114A7B-2E2D-4A61-8BD7-7A58A102675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2E5B703-B38D-4167-8F10-75371632D99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CDE63206-F5D8-49D7-AD01-8DB9C01193C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EA090BFF-FE41-4C02-B1B1-9D2E455DF74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CA5E593F-58AF-47D8-8F8A-0EE5CB64993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7CD0D7C4-6155-4E50-895B-C7ED750EBF8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875CFB05-5C95-4CEE-A868-D93F7A8DC49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25996041-1A73-4EFB-8FFA-252AF309398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E6207C3F-35BB-4917-8B51-492084E1571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3F2AC839-DF2F-43CA-81BE-59BC0B32E1C5}"/>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5D139452-1E9D-4154-8470-00C9FBE4C3A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6D820FF4-4F45-4B1C-A6BA-519FFE0FC5E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6EC8C7CB-84B5-4839-85D8-0733946AB29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9675F4FD-0272-4789-8541-E470F507074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E75AFAC7-DCC3-42E1-905A-EE1374DD79F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1C161F26-1D1A-4849-8993-27EE582934E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656202FF-70F3-4DF4-BDCF-E93ACC472CC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6B6C6B58-07FF-46A0-BE35-462393E406B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D1EFC57C-3FFF-4142-A3D9-10BAC956A46A}"/>
            </a:ext>
          </a:extLst>
        </xdr:cNvPr>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5B62D4A3-CEC0-4358-96E2-CF577143071B}"/>
            </a:ext>
          </a:extLst>
        </xdr:cNvPr>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C39726E7-0576-43E5-99B1-A5F55A9A6A1E}"/>
            </a:ext>
          </a:extLst>
        </xdr:cNvPr>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5732815F-749B-4469-8801-A8A59D558C0D}"/>
            </a:ext>
          </a:extLst>
        </xdr:cNvPr>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4C0AF6CF-6BDE-45A1-B480-47D8347D6AFC}"/>
            </a:ext>
          </a:extLst>
        </xdr:cNvPr>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11FF67E7-44A2-495F-8AD8-3C93778260A4}"/>
            </a:ext>
          </a:extLst>
        </xdr:cNvPr>
        <xdr:cNvSpPr txBox="1"/>
      </xdr:nvSpPr>
      <xdr:spPr>
        <a:xfrm>
          <a:off x="19547840" y="103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601014A4-5E67-4863-90C6-02FF9AF41736}"/>
            </a:ext>
          </a:extLst>
        </xdr:cNvPr>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6C2FD670-A43E-49DC-AC34-87AB83278936}"/>
            </a:ext>
          </a:extLst>
        </xdr:cNvPr>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703" name="フローチャート: 判断 702">
          <a:extLst>
            <a:ext uri="{FF2B5EF4-FFF2-40B4-BE49-F238E27FC236}">
              <a16:creationId xmlns:a16="http://schemas.microsoft.com/office/drawing/2014/main" id="{2A74DDC7-F84E-4BBE-A364-6E5E570F48BC}"/>
            </a:ext>
          </a:extLst>
        </xdr:cNvPr>
        <xdr:cNvSpPr/>
      </xdr:nvSpPr>
      <xdr:spPr>
        <a:xfrm>
          <a:off x="17937480" y="1039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704" name="フローチャート: 判断 703">
          <a:extLst>
            <a:ext uri="{FF2B5EF4-FFF2-40B4-BE49-F238E27FC236}">
              <a16:creationId xmlns:a16="http://schemas.microsoft.com/office/drawing/2014/main" id="{E050C54B-5BE7-435A-A440-2F4D292A7A41}"/>
            </a:ext>
          </a:extLst>
        </xdr:cNvPr>
        <xdr:cNvSpPr/>
      </xdr:nvSpPr>
      <xdr:spPr>
        <a:xfrm>
          <a:off x="17162780" y="103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705" name="フローチャート: 判断 704">
          <a:extLst>
            <a:ext uri="{FF2B5EF4-FFF2-40B4-BE49-F238E27FC236}">
              <a16:creationId xmlns:a16="http://schemas.microsoft.com/office/drawing/2014/main" id="{DBE09715-4E12-485A-8E41-33945DA5A6A2}"/>
            </a:ext>
          </a:extLst>
        </xdr:cNvPr>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B0C3FF5-ABF7-48D5-B774-9DD9C59481F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A361E88-D33F-446F-8310-2B822807967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3931B56-775B-4E26-ACBA-8E0546E70F6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6C4CAC0-4907-44AC-BEA4-8BF0873D6D1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BBBCDCA-BCA2-4E1B-9A71-EAC77618118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24312</xdr:rowOff>
    </xdr:from>
    <xdr:to>
      <xdr:col>116</xdr:col>
      <xdr:colOff>114300</xdr:colOff>
      <xdr:row>63</xdr:row>
      <xdr:rowOff>125912</xdr:rowOff>
    </xdr:to>
    <xdr:sp macro="" textlink="">
      <xdr:nvSpPr>
        <xdr:cNvPr id="711" name="楕円 710">
          <a:extLst>
            <a:ext uri="{FF2B5EF4-FFF2-40B4-BE49-F238E27FC236}">
              <a16:creationId xmlns:a16="http://schemas.microsoft.com/office/drawing/2014/main" id="{EB40B55E-7B8D-4B59-8435-D23BB3E8F347}"/>
            </a:ext>
          </a:extLst>
        </xdr:cNvPr>
        <xdr:cNvSpPr/>
      </xdr:nvSpPr>
      <xdr:spPr>
        <a:xfrm>
          <a:off x="19458940" y="105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2739</xdr:rowOff>
    </xdr:from>
    <xdr:ext cx="469744" cy="259045"/>
    <xdr:sp macro="" textlink="">
      <xdr:nvSpPr>
        <xdr:cNvPr id="712" name="【学校施設】&#10;一人当たり面積該当値テキスト">
          <a:extLst>
            <a:ext uri="{FF2B5EF4-FFF2-40B4-BE49-F238E27FC236}">
              <a16:creationId xmlns:a16="http://schemas.microsoft.com/office/drawing/2014/main" id="{6AA52BAC-F7EB-46FF-B7F5-D2C4B8049EEF}"/>
            </a:ext>
          </a:extLst>
        </xdr:cNvPr>
        <xdr:cNvSpPr txBox="1"/>
      </xdr:nvSpPr>
      <xdr:spPr>
        <a:xfrm>
          <a:off x="19547840" y="1056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713" name="楕円 712">
          <a:extLst>
            <a:ext uri="{FF2B5EF4-FFF2-40B4-BE49-F238E27FC236}">
              <a16:creationId xmlns:a16="http://schemas.microsoft.com/office/drawing/2014/main" id="{A8B0E403-5B13-4267-A5E0-834465A5807F}"/>
            </a:ext>
          </a:extLst>
        </xdr:cNvPr>
        <xdr:cNvSpPr/>
      </xdr:nvSpPr>
      <xdr:spPr>
        <a:xfrm>
          <a:off x="1873504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75112</xdr:rowOff>
    </xdr:from>
    <xdr:to>
      <xdr:col>116</xdr:col>
      <xdr:colOff>63500</xdr:colOff>
      <xdr:row>63</xdr:row>
      <xdr:rowOff>91440</xdr:rowOff>
    </xdr:to>
    <xdr:cxnSp macro="">
      <xdr:nvCxnSpPr>
        <xdr:cNvPr id="714" name="直線コネクタ 713">
          <a:extLst>
            <a:ext uri="{FF2B5EF4-FFF2-40B4-BE49-F238E27FC236}">
              <a16:creationId xmlns:a16="http://schemas.microsoft.com/office/drawing/2014/main" id="{A8672F19-D7BA-4126-A478-D1836CC88C57}"/>
            </a:ext>
          </a:extLst>
        </xdr:cNvPr>
        <xdr:cNvCxnSpPr/>
      </xdr:nvCxnSpPr>
      <xdr:spPr>
        <a:xfrm flipV="1">
          <a:off x="18778220" y="1063643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48804</xdr:rowOff>
    </xdr:from>
    <xdr:to>
      <xdr:col>107</xdr:col>
      <xdr:colOff>101600</xdr:colOff>
      <xdr:row>63</xdr:row>
      <xdr:rowOff>150404</xdr:rowOff>
    </xdr:to>
    <xdr:sp macro="" textlink="">
      <xdr:nvSpPr>
        <xdr:cNvPr id="715" name="楕円 714">
          <a:extLst>
            <a:ext uri="{FF2B5EF4-FFF2-40B4-BE49-F238E27FC236}">
              <a16:creationId xmlns:a16="http://schemas.microsoft.com/office/drawing/2014/main" id="{353133DB-41DB-449C-92A0-1084C244D35B}"/>
            </a:ext>
          </a:extLst>
        </xdr:cNvPr>
        <xdr:cNvSpPr/>
      </xdr:nvSpPr>
      <xdr:spPr>
        <a:xfrm>
          <a:off x="1793748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99604</xdr:rowOff>
    </xdr:to>
    <xdr:cxnSp macro="">
      <xdr:nvCxnSpPr>
        <xdr:cNvPr id="716" name="直線コネクタ 715">
          <a:extLst>
            <a:ext uri="{FF2B5EF4-FFF2-40B4-BE49-F238E27FC236}">
              <a16:creationId xmlns:a16="http://schemas.microsoft.com/office/drawing/2014/main" id="{CFA2EADB-1748-4926-B337-8E3AEFE9A2B4}"/>
            </a:ext>
          </a:extLst>
        </xdr:cNvPr>
        <xdr:cNvCxnSpPr/>
      </xdr:nvCxnSpPr>
      <xdr:spPr>
        <a:xfrm flipV="1">
          <a:off x="17988280" y="1065276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16473</xdr:rowOff>
    </xdr:from>
    <xdr:to>
      <xdr:col>102</xdr:col>
      <xdr:colOff>165100</xdr:colOff>
      <xdr:row>63</xdr:row>
      <xdr:rowOff>118073</xdr:rowOff>
    </xdr:to>
    <xdr:sp macro="" textlink="">
      <xdr:nvSpPr>
        <xdr:cNvPr id="717" name="楕円 716">
          <a:extLst>
            <a:ext uri="{FF2B5EF4-FFF2-40B4-BE49-F238E27FC236}">
              <a16:creationId xmlns:a16="http://schemas.microsoft.com/office/drawing/2014/main" id="{2EC02ECD-5A5F-4F52-8052-89E476777945}"/>
            </a:ext>
          </a:extLst>
        </xdr:cNvPr>
        <xdr:cNvSpPr/>
      </xdr:nvSpPr>
      <xdr:spPr>
        <a:xfrm>
          <a:off x="17162780" y="105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67273</xdr:rowOff>
    </xdr:from>
    <xdr:to>
      <xdr:col>107</xdr:col>
      <xdr:colOff>50800</xdr:colOff>
      <xdr:row>63</xdr:row>
      <xdr:rowOff>99604</xdr:rowOff>
    </xdr:to>
    <xdr:cxnSp macro="">
      <xdr:nvCxnSpPr>
        <xdr:cNvPr id="718" name="直線コネクタ 717">
          <a:extLst>
            <a:ext uri="{FF2B5EF4-FFF2-40B4-BE49-F238E27FC236}">
              <a16:creationId xmlns:a16="http://schemas.microsoft.com/office/drawing/2014/main" id="{AE9D1C55-8AB6-4978-9D05-370E52BC923F}"/>
            </a:ext>
          </a:extLst>
        </xdr:cNvPr>
        <xdr:cNvCxnSpPr/>
      </xdr:nvCxnSpPr>
      <xdr:spPr>
        <a:xfrm>
          <a:off x="17213580" y="10628593"/>
          <a:ext cx="7747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156246</xdr:rowOff>
    </xdr:from>
    <xdr:to>
      <xdr:col>98</xdr:col>
      <xdr:colOff>38100</xdr:colOff>
      <xdr:row>63</xdr:row>
      <xdr:rowOff>86396</xdr:rowOff>
    </xdr:to>
    <xdr:sp macro="" textlink="">
      <xdr:nvSpPr>
        <xdr:cNvPr id="719" name="楕円 718">
          <a:extLst>
            <a:ext uri="{FF2B5EF4-FFF2-40B4-BE49-F238E27FC236}">
              <a16:creationId xmlns:a16="http://schemas.microsoft.com/office/drawing/2014/main" id="{008603D2-CF0A-40B9-8375-48877A2117B9}"/>
            </a:ext>
          </a:extLst>
        </xdr:cNvPr>
        <xdr:cNvSpPr/>
      </xdr:nvSpPr>
      <xdr:spPr>
        <a:xfrm>
          <a:off x="16388080" y="10549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35596</xdr:rowOff>
    </xdr:from>
    <xdr:to>
      <xdr:col>102</xdr:col>
      <xdr:colOff>114300</xdr:colOff>
      <xdr:row>63</xdr:row>
      <xdr:rowOff>67273</xdr:rowOff>
    </xdr:to>
    <xdr:cxnSp macro="">
      <xdr:nvCxnSpPr>
        <xdr:cNvPr id="720" name="直線コネクタ 719">
          <a:extLst>
            <a:ext uri="{FF2B5EF4-FFF2-40B4-BE49-F238E27FC236}">
              <a16:creationId xmlns:a16="http://schemas.microsoft.com/office/drawing/2014/main" id="{2FD34970-15AC-477A-BAB5-FC5DA7787CF1}"/>
            </a:ext>
          </a:extLst>
        </xdr:cNvPr>
        <xdr:cNvCxnSpPr/>
      </xdr:nvCxnSpPr>
      <xdr:spPr>
        <a:xfrm>
          <a:off x="16431260" y="10596916"/>
          <a:ext cx="78232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E440B1BF-EBCF-40B9-87EC-01639981F0A6}"/>
            </a:ext>
          </a:extLst>
        </xdr:cNvPr>
        <xdr:cNvSpPr txBox="1"/>
      </xdr:nvSpPr>
      <xdr:spPr>
        <a:xfrm>
          <a:off x="1856112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722" name="n_2aveValue【学校施設】&#10;一人当たり面積">
          <a:extLst>
            <a:ext uri="{FF2B5EF4-FFF2-40B4-BE49-F238E27FC236}">
              <a16:creationId xmlns:a16="http://schemas.microsoft.com/office/drawing/2014/main" id="{318EC69F-2A39-487F-80D2-BE149F2A4155}"/>
            </a:ext>
          </a:extLst>
        </xdr:cNvPr>
        <xdr:cNvSpPr txBox="1"/>
      </xdr:nvSpPr>
      <xdr:spPr>
        <a:xfrm>
          <a:off x="17776267" y="101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723" name="n_3aveValue【学校施設】&#10;一人当たり面積">
          <a:extLst>
            <a:ext uri="{FF2B5EF4-FFF2-40B4-BE49-F238E27FC236}">
              <a16:creationId xmlns:a16="http://schemas.microsoft.com/office/drawing/2014/main" id="{01A8C5F9-CF0C-486A-A017-654B82CA9489}"/>
            </a:ext>
          </a:extLst>
        </xdr:cNvPr>
        <xdr:cNvSpPr txBox="1"/>
      </xdr:nvSpPr>
      <xdr:spPr>
        <a:xfrm>
          <a:off x="17001567"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724" name="n_4aveValue【学校施設】&#10;一人当たり面積">
          <a:extLst>
            <a:ext uri="{FF2B5EF4-FFF2-40B4-BE49-F238E27FC236}">
              <a16:creationId xmlns:a16="http://schemas.microsoft.com/office/drawing/2014/main" id="{23D238E4-C294-44D3-8C0F-A5BA5BE0F549}"/>
            </a:ext>
          </a:extLst>
        </xdr:cNvPr>
        <xdr:cNvSpPr txBox="1"/>
      </xdr:nvSpPr>
      <xdr:spPr>
        <a:xfrm>
          <a:off x="162268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725" name="n_1mainValue【学校施設】&#10;一人当たり面積">
          <a:extLst>
            <a:ext uri="{FF2B5EF4-FFF2-40B4-BE49-F238E27FC236}">
              <a16:creationId xmlns:a16="http://schemas.microsoft.com/office/drawing/2014/main" id="{BE5E7131-638E-4DAD-9FDE-F2121D3CDA37}"/>
            </a:ext>
          </a:extLst>
        </xdr:cNvPr>
        <xdr:cNvSpPr txBox="1"/>
      </xdr:nvSpPr>
      <xdr:spPr>
        <a:xfrm>
          <a:off x="185611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726" name="n_2mainValue【学校施設】&#10;一人当たり面積">
          <a:extLst>
            <a:ext uri="{FF2B5EF4-FFF2-40B4-BE49-F238E27FC236}">
              <a16:creationId xmlns:a16="http://schemas.microsoft.com/office/drawing/2014/main" id="{B18BF333-FE6D-490B-9D0E-A4B5E526895D}"/>
            </a:ext>
          </a:extLst>
        </xdr:cNvPr>
        <xdr:cNvSpPr txBox="1"/>
      </xdr:nvSpPr>
      <xdr:spPr>
        <a:xfrm>
          <a:off x="177762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109200</xdr:rowOff>
    </xdr:from>
    <xdr:ext cx="469744" cy="259045"/>
    <xdr:sp macro="" textlink="">
      <xdr:nvSpPr>
        <xdr:cNvPr id="727" name="n_3mainValue【学校施設】&#10;一人当たり面積">
          <a:extLst>
            <a:ext uri="{FF2B5EF4-FFF2-40B4-BE49-F238E27FC236}">
              <a16:creationId xmlns:a16="http://schemas.microsoft.com/office/drawing/2014/main" id="{CF0070A2-07A8-48B6-A8CF-283EB1159C3E}"/>
            </a:ext>
          </a:extLst>
        </xdr:cNvPr>
        <xdr:cNvSpPr txBox="1"/>
      </xdr:nvSpPr>
      <xdr:spPr>
        <a:xfrm>
          <a:off x="17001567" y="106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77523</xdr:rowOff>
    </xdr:from>
    <xdr:ext cx="469744" cy="259045"/>
    <xdr:sp macro="" textlink="">
      <xdr:nvSpPr>
        <xdr:cNvPr id="728" name="n_4mainValue【学校施設】&#10;一人当たり面積">
          <a:extLst>
            <a:ext uri="{FF2B5EF4-FFF2-40B4-BE49-F238E27FC236}">
              <a16:creationId xmlns:a16="http://schemas.microsoft.com/office/drawing/2014/main" id="{2318FFE6-4CE1-42D8-9891-4F794C0F9B2B}"/>
            </a:ext>
          </a:extLst>
        </xdr:cNvPr>
        <xdr:cNvSpPr txBox="1"/>
      </xdr:nvSpPr>
      <xdr:spPr>
        <a:xfrm>
          <a:off x="16226867" y="106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D5759EF2-800A-4D82-B1AF-F6965B561F1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48D6EFFE-3368-4730-96A1-11B02245795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57D4A73A-7B0A-46D3-8659-5BCB2F3D85A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976E7876-E720-4C7D-8E54-339EE4BE055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646038D6-10D2-440E-9079-8EBE9D93A31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F6021B84-9EC7-4440-8EBF-0A9C5808FA8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89505035-6978-4E57-951A-ADEA07C4C86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B8BB4EAE-115A-42D3-A391-D76B442E033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713E3034-2241-4F73-865C-F06B3D41D48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B780779B-E021-409E-A8AB-3E5C6C6DD6B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A1D99410-83ED-4D8D-9B7B-85730C80FC5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35E935BB-F3A8-4B60-9662-FC8AE37A5F8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5981BB67-7116-4643-B85A-A35A258B698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D547E97C-5BB3-4F98-A95F-C2533FC6415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EBEF9B4D-0E54-4E1C-AB80-29AC525693E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AFD949ED-DF09-46C3-BB9D-00952EE9975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9C0A2711-6712-4C52-9F3C-BD6F28828D7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9AFC06CD-DB70-4334-B68D-42A3FFB8968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DA2650D0-EBDE-4903-B060-8945F732AF4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A88477AA-4315-4AAD-BEB7-D83D0B0C24C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54B3607E-AA3C-4DC7-9439-D0EBFE892DE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579AE05C-55C3-4F75-B9C6-85272C7AB94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D915B835-1EAC-4413-9691-5B60890D424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44739DC7-07AE-4602-9544-10E9F745063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03323C9B-FE02-4AC0-B491-5A364588BC3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83DC898D-7FAD-4FCD-846C-2FC6F2734911}"/>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366C4E50-2ECE-4226-8FD9-55530A20AF8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69E533D9-C626-4008-BCE2-20BDD64BE58D}"/>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21D6DD8A-13CA-40CA-915C-F91002AA9ABC}"/>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029022EC-D8F0-497E-B584-4DF743265C76}"/>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F1A99B0D-22BC-4E6C-AD77-11058D5CA5F3}"/>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DC57A69E-463E-48C9-A81F-D180EC2022C7}"/>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C258ABEE-472B-43A0-98D4-AD3750815D5A}"/>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62" name="フローチャート: 判断 761">
          <a:extLst>
            <a:ext uri="{FF2B5EF4-FFF2-40B4-BE49-F238E27FC236}">
              <a16:creationId xmlns:a16="http://schemas.microsoft.com/office/drawing/2014/main" id="{F6A47357-9917-40F3-8A7E-897F1A826E3E}"/>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63" name="フローチャート: 判断 762">
          <a:extLst>
            <a:ext uri="{FF2B5EF4-FFF2-40B4-BE49-F238E27FC236}">
              <a16:creationId xmlns:a16="http://schemas.microsoft.com/office/drawing/2014/main" id="{88D2EB0F-7B70-4D7F-B188-FABA958FF9A1}"/>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4" name="フローチャート: 判断 763">
          <a:extLst>
            <a:ext uri="{FF2B5EF4-FFF2-40B4-BE49-F238E27FC236}">
              <a16:creationId xmlns:a16="http://schemas.microsoft.com/office/drawing/2014/main" id="{E5DCE0E1-59D2-45CA-AC7B-2A1482B39D14}"/>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AB0819F-8404-470D-9CAA-F825E6CB14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98AF8C3-F31C-4401-80B8-7E5D77278EF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B402C47-FA76-492F-83A4-C733A97ACF5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E45D877-C902-4703-8FDB-8C7D2C902B1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A959235-C3F3-4F63-AE98-9856B8E611C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37919</xdr:rowOff>
    </xdr:from>
    <xdr:to>
      <xdr:col>85</xdr:col>
      <xdr:colOff>177800</xdr:colOff>
      <xdr:row>86</xdr:row>
      <xdr:rowOff>139519</xdr:rowOff>
    </xdr:to>
    <xdr:sp macro="" textlink="">
      <xdr:nvSpPr>
        <xdr:cNvPr id="770" name="楕円 769">
          <a:extLst>
            <a:ext uri="{FF2B5EF4-FFF2-40B4-BE49-F238E27FC236}">
              <a16:creationId xmlns:a16="http://schemas.microsoft.com/office/drawing/2014/main" id="{25EF29ED-071F-441B-8C19-F5F4216D91E6}"/>
            </a:ext>
          </a:extLst>
        </xdr:cNvPr>
        <xdr:cNvSpPr/>
      </xdr:nvSpPr>
      <xdr:spPr>
        <a:xfrm>
          <a:off x="14325600" y="144549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124296</xdr:rowOff>
    </xdr:from>
    <xdr:ext cx="405111" cy="259045"/>
    <xdr:sp macro="" textlink="">
      <xdr:nvSpPr>
        <xdr:cNvPr id="771" name="【児童館】&#10;有形固定資産減価償却率該当値テキスト">
          <a:extLst>
            <a:ext uri="{FF2B5EF4-FFF2-40B4-BE49-F238E27FC236}">
              <a16:creationId xmlns:a16="http://schemas.microsoft.com/office/drawing/2014/main" id="{78A64E63-9BDB-4497-9C77-BC6092549D4A}"/>
            </a:ext>
          </a:extLst>
        </xdr:cNvPr>
        <xdr:cNvSpPr txBox="1"/>
      </xdr:nvSpPr>
      <xdr:spPr>
        <a:xfrm>
          <a:off x="14414500" y="1437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11793</xdr:rowOff>
    </xdr:from>
    <xdr:to>
      <xdr:col>81</xdr:col>
      <xdr:colOff>101600</xdr:colOff>
      <xdr:row>86</xdr:row>
      <xdr:rowOff>113393</xdr:rowOff>
    </xdr:to>
    <xdr:sp macro="" textlink="">
      <xdr:nvSpPr>
        <xdr:cNvPr id="772" name="楕円 771">
          <a:extLst>
            <a:ext uri="{FF2B5EF4-FFF2-40B4-BE49-F238E27FC236}">
              <a16:creationId xmlns:a16="http://schemas.microsoft.com/office/drawing/2014/main" id="{DBB7CC36-01CE-4EA4-84EA-8F890F521466}"/>
            </a:ext>
          </a:extLst>
        </xdr:cNvPr>
        <xdr:cNvSpPr/>
      </xdr:nvSpPr>
      <xdr:spPr>
        <a:xfrm>
          <a:off x="13578840" y="14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62593</xdr:rowOff>
    </xdr:from>
    <xdr:to>
      <xdr:col>85</xdr:col>
      <xdr:colOff>127000</xdr:colOff>
      <xdr:row>86</xdr:row>
      <xdr:rowOff>88719</xdr:rowOff>
    </xdr:to>
    <xdr:cxnSp macro="">
      <xdr:nvCxnSpPr>
        <xdr:cNvPr id="773" name="直線コネクタ 772">
          <a:extLst>
            <a:ext uri="{FF2B5EF4-FFF2-40B4-BE49-F238E27FC236}">
              <a16:creationId xmlns:a16="http://schemas.microsoft.com/office/drawing/2014/main" id="{015C8351-17A9-453C-8A83-DA9883FA835F}"/>
            </a:ext>
          </a:extLst>
        </xdr:cNvPr>
        <xdr:cNvCxnSpPr/>
      </xdr:nvCxnSpPr>
      <xdr:spPr>
        <a:xfrm>
          <a:off x="13629640" y="1447963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774" name="楕円 773">
          <a:extLst>
            <a:ext uri="{FF2B5EF4-FFF2-40B4-BE49-F238E27FC236}">
              <a16:creationId xmlns:a16="http://schemas.microsoft.com/office/drawing/2014/main" id="{00852BC0-4073-4555-8D96-45454CC141ED}"/>
            </a:ext>
          </a:extLst>
        </xdr:cNvPr>
        <xdr:cNvSpPr/>
      </xdr:nvSpPr>
      <xdr:spPr>
        <a:xfrm>
          <a:off x="128041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62593</xdr:rowOff>
    </xdr:to>
    <xdr:cxnSp macro="">
      <xdr:nvCxnSpPr>
        <xdr:cNvPr id="775" name="直線コネクタ 774">
          <a:extLst>
            <a:ext uri="{FF2B5EF4-FFF2-40B4-BE49-F238E27FC236}">
              <a16:creationId xmlns:a16="http://schemas.microsoft.com/office/drawing/2014/main" id="{26D5D94A-269D-4333-9279-092DBA96FF47}"/>
            </a:ext>
          </a:extLst>
        </xdr:cNvPr>
        <xdr:cNvCxnSpPr/>
      </xdr:nvCxnSpPr>
      <xdr:spPr>
        <a:xfrm>
          <a:off x="12854940" y="14420851"/>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65677</xdr:rowOff>
    </xdr:from>
    <xdr:to>
      <xdr:col>72</xdr:col>
      <xdr:colOff>38100</xdr:colOff>
      <xdr:row>85</xdr:row>
      <xdr:rowOff>167277</xdr:rowOff>
    </xdr:to>
    <xdr:sp macro="" textlink="">
      <xdr:nvSpPr>
        <xdr:cNvPr id="776" name="楕円 775">
          <a:extLst>
            <a:ext uri="{FF2B5EF4-FFF2-40B4-BE49-F238E27FC236}">
              <a16:creationId xmlns:a16="http://schemas.microsoft.com/office/drawing/2014/main" id="{5CE8DF2F-B6FB-4D0F-9C7F-7C3BAFF5CE80}"/>
            </a:ext>
          </a:extLst>
        </xdr:cNvPr>
        <xdr:cNvSpPr/>
      </xdr:nvSpPr>
      <xdr:spPr>
        <a:xfrm>
          <a:off x="12029440" y="14315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116477</xdr:rowOff>
    </xdr:from>
    <xdr:to>
      <xdr:col>76</xdr:col>
      <xdr:colOff>114300</xdr:colOff>
      <xdr:row>86</xdr:row>
      <xdr:rowOff>3811</xdr:rowOff>
    </xdr:to>
    <xdr:cxnSp macro="">
      <xdr:nvCxnSpPr>
        <xdr:cNvPr id="777" name="直線コネクタ 776">
          <a:extLst>
            <a:ext uri="{FF2B5EF4-FFF2-40B4-BE49-F238E27FC236}">
              <a16:creationId xmlns:a16="http://schemas.microsoft.com/office/drawing/2014/main" id="{509CE434-32A6-4528-AD8A-6C0E4296B062}"/>
            </a:ext>
          </a:extLst>
        </xdr:cNvPr>
        <xdr:cNvCxnSpPr/>
      </xdr:nvCxnSpPr>
      <xdr:spPr>
        <a:xfrm>
          <a:off x="12072620" y="14365877"/>
          <a:ext cx="7823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5262</xdr:rowOff>
    </xdr:from>
    <xdr:to>
      <xdr:col>67</xdr:col>
      <xdr:colOff>101600</xdr:colOff>
      <xdr:row>85</xdr:row>
      <xdr:rowOff>106862</xdr:rowOff>
    </xdr:to>
    <xdr:sp macro="" textlink="">
      <xdr:nvSpPr>
        <xdr:cNvPr id="778" name="楕円 777">
          <a:extLst>
            <a:ext uri="{FF2B5EF4-FFF2-40B4-BE49-F238E27FC236}">
              <a16:creationId xmlns:a16="http://schemas.microsoft.com/office/drawing/2014/main" id="{E5E2B462-1781-4551-8361-21FEF2D6AB15}"/>
            </a:ext>
          </a:extLst>
        </xdr:cNvPr>
        <xdr:cNvSpPr/>
      </xdr:nvSpPr>
      <xdr:spPr>
        <a:xfrm>
          <a:off x="11231880" y="142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56062</xdr:rowOff>
    </xdr:from>
    <xdr:to>
      <xdr:col>71</xdr:col>
      <xdr:colOff>177800</xdr:colOff>
      <xdr:row>85</xdr:row>
      <xdr:rowOff>116477</xdr:rowOff>
    </xdr:to>
    <xdr:cxnSp macro="">
      <xdr:nvCxnSpPr>
        <xdr:cNvPr id="779" name="直線コネクタ 778">
          <a:extLst>
            <a:ext uri="{FF2B5EF4-FFF2-40B4-BE49-F238E27FC236}">
              <a16:creationId xmlns:a16="http://schemas.microsoft.com/office/drawing/2014/main" id="{5029B2D8-F6FA-4445-B589-5CD3C6B0270B}"/>
            </a:ext>
          </a:extLst>
        </xdr:cNvPr>
        <xdr:cNvCxnSpPr/>
      </xdr:nvCxnSpPr>
      <xdr:spPr>
        <a:xfrm>
          <a:off x="11282680" y="14305462"/>
          <a:ext cx="78994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a:extLst>
            <a:ext uri="{FF2B5EF4-FFF2-40B4-BE49-F238E27FC236}">
              <a16:creationId xmlns:a16="http://schemas.microsoft.com/office/drawing/2014/main" id="{BC7B3FD5-30CE-44D8-AF51-0EA5E5883C9E}"/>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81" name="n_2aveValue【児童館】&#10;有形固定資産減価償却率">
          <a:extLst>
            <a:ext uri="{FF2B5EF4-FFF2-40B4-BE49-F238E27FC236}">
              <a16:creationId xmlns:a16="http://schemas.microsoft.com/office/drawing/2014/main" id="{1A9CF7CE-041F-4B30-8885-03EBE250ADDC}"/>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82" name="n_3aveValue【児童館】&#10;有形固定資産減価償却率">
          <a:extLst>
            <a:ext uri="{FF2B5EF4-FFF2-40B4-BE49-F238E27FC236}">
              <a16:creationId xmlns:a16="http://schemas.microsoft.com/office/drawing/2014/main" id="{3C4E1995-B286-45B6-9657-64E31B155F01}"/>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3" name="n_4aveValue【児童館】&#10;有形固定資産減価償却率">
          <a:extLst>
            <a:ext uri="{FF2B5EF4-FFF2-40B4-BE49-F238E27FC236}">
              <a16:creationId xmlns:a16="http://schemas.microsoft.com/office/drawing/2014/main" id="{0111DBB3-F2DF-4113-86F6-A26D308ED4F8}"/>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104520</xdr:rowOff>
    </xdr:from>
    <xdr:ext cx="405111" cy="259045"/>
    <xdr:sp macro="" textlink="">
      <xdr:nvSpPr>
        <xdr:cNvPr id="784" name="n_1mainValue【児童館】&#10;有形固定資産減価償却率">
          <a:extLst>
            <a:ext uri="{FF2B5EF4-FFF2-40B4-BE49-F238E27FC236}">
              <a16:creationId xmlns:a16="http://schemas.microsoft.com/office/drawing/2014/main" id="{2C15FBBE-39A6-485D-B7C6-7E50C1074F10}"/>
            </a:ext>
          </a:extLst>
        </xdr:cNvPr>
        <xdr:cNvSpPr txBox="1"/>
      </xdr:nvSpPr>
      <xdr:spPr>
        <a:xfrm>
          <a:off x="13437244" y="1452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785" name="n_2mainValue【児童館】&#10;有形固定資産減価償却率">
          <a:extLst>
            <a:ext uri="{FF2B5EF4-FFF2-40B4-BE49-F238E27FC236}">
              <a16:creationId xmlns:a16="http://schemas.microsoft.com/office/drawing/2014/main" id="{92444C7A-C59A-4255-B291-53D77F153503}"/>
            </a:ext>
          </a:extLst>
        </xdr:cNvPr>
        <xdr:cNvSpPr txBox="1"/>
      </xdr:nvSpPr>
      <xdr:spPr>
        <a:xfrm>
          <a:off x="12675244"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786" name="n_3mainValue【児童館】&#10;有形固定資産減価償却率">
          <a:extLst>
            <a:ext uri="{FF2B5EF4-FFF2-40B4-BE49-F238E27FC236}">
              <a16:creationId xmlns:a16="http://schemas.microsoft.com/office/drawing/2014/main" id="{C0CD5D48-5AAB-4D18-89B3-F60EA057E7F2}"/>
            </a:ext>
          </a:extLst>
        </xdr:cNvPr>
        <xdr:cNvSpPr txBox="1"/>
      </xdr:nvSpPr>
      <xdr:spPr>
        <a:xfrm>
          <a:off x="11900544" y="1440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97989</xdr:rowOff>
    </xdr:from>
    <xdr:ext cx="405111" cy="259045"/>
    <xdr:sp macro="" textlink="">
      <xdr:nvSpPr>
        <xdr:cNvPr id="787" name="n_4mainValue【児童館】&#10;有形固定資産減価償却率">
          <a:extLst>
            <a:ext uri="{FF2B5EF4-FFF2-40B4-BE49-F238E27FC236}">
              <a16:creationId xmlns:a16="http://schemas.microsoft.com/office/drawing/2014/main" id="{AAB5B1EB-E5CB-47CC-922E-D2B9A0FA6D43}"/>
            </a:ext>
          </a:extLst>
        </xdr:cNvPr>
        <xdr:cNvSpPr txBox="1"/>
      </xdr:nvSpPr>
      <xdr:spPr>
        <a:xfrm>
          <a:off x="11102984" y="1434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886E2365-A3C2-4AC3-BEBF-A17626308F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31054036-760E-45C1-B395-DC65CA81412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91B40B32-7CF0-4BE9-9085-2FDF2D8E120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A04ED93F-94B0-414A-8C83-BC70BD74F10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AC57235D-31B9-4585-9EFE-1B46B265CA0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C01A9164-7C7B-4D2B-BFC4-4FC0841451B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92731275-D92C-4D1C-9940-4F15AE88F86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759BEA9F-BB7E-4DAA-972C-FBEA2DACE11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D13EBF54-53E0-4F3E-BCE2-7AFEF335628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578C9CF0-FABD-40C0-9917-C25BFB397AB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AB8C748E-723E-49A1-AC06-AE38B1464604}"/>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a:extLst>
            <a:ext uri="{FF2B5EF4-FFF2-40B4-BE49-F238E27FC236}">
              <a16:creationId xmlns:a16="http://schemas.microsoft.com/office/drawing/2014/main" id="{6D0C78C9-4C25-47CA-AF14-D4D290E89E56}"/>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AB6D8243-C4C4-4E72-8F08-E05CF9B4E3E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32A2150B-729C-42F9-B303-BFA98935C44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7A4657F4-EB4D-4505-ADF3-255E656A8D57}"/>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a:extLst>
            <a:ext uri="{FF2B5EF4-FFF2-40B4-BE49-F238E27FC236}">
              <a16:creationId xmlns:a16="http://schemas.microsoft.com/office/drawing/2014/main" id="{7F6496FA-1062-4734-9528-48444765D795}"/>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C883BA5-4453-4242-A51A-58F0763007A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943A1E0-736D-4766-BD6C-7E310AD5EC2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CEED04B0-9EB6-41D5-B224-8BBFD5BB191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a:extLst>
            <a:ext uri="{FF2B5EF4-FFF2-40B4-BE49-F238E27FC236}">
              <a16:creationId xmlns:a16="http://schemas.microsoft.com/office/drawing/2014/main" id="{EFA36299-D5E4-4538-987E-2970CFACB059}"/>
            </a:ext>
          </a:extLst>
        </xdr:cNvPr>
        <xdr:cNvCxnSpPr/>
      </xdr:nvCxnSpPr>
      <xdr:spPr>
        <a:xfrm flipV="1">
          <a:off x="19509104" y="13176884"/>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a:extLst>
            <a:ext uri="{FF2B5EF4-FFF2-40B4-BE49-F238E27FC236}">
              <a16:creationId xmlns:a16="http://schemas.microsoft.com/office/drawing/2014/main" id="{15BCCF64-5832-4F31-AF4C-7A4E71115802}"/>
            </a:ext>
          </a:extLst>
        </xdr:cNvPr>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A2589E2F-146A-4BA3-9786-BAD8FFA44E78}"/>
            </a:ext>
          </a:extLst>
        </xdr:cNvPr>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a:extLst>
            <a:ext uri="{FF2B5EF4-FFF2-40B4-BE49-F238E27FC236}">
              <a16:creationId xmlns:a16="http://schemas.microsoft.com/office/drawing/2014/main" id="{C65A11D1-6D86-4603-A7F6-804371E60D94}"/>
            </a:ext>
          </a:extLst>
        </xdr:cNvPr>
        <xdr:cNvSpPr txBox="1"/>
      </xdr:nvSpPr>
      <xdr:spPr>
        <a:xfrm>
          <a:off x="19547840" y="129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a:extLst>
            <a:ext uri="{FF2B5EF4-FFF2-40B4-BE49-F238E27FC236}">
              <a16:creationId xmlns:a16="http://schemas.microsoft.com/office/drawing/2014/main" id="{34689937-6E1A-4A1E-92DF-32952DF007A1}"/>
            </a:ext>
          </a:extLst>
        </xdr:cNvPr>
        <xdr:cNvCxnSpPr/>
      </xdr:nvCxnSpPr>
      <xdr:spPr>
        <a:xfrm>
          <a:off x="19443700" y="1317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812" name="【児童館】&#10;一人当たり面積平均値テキスト">
          <a:extLst>
            <a:ext uri="{FF2B5EF4-FFF2-40B4-BE49-F238E27FC236}">
              <a16:creationId xmlns:a16="http://schemas.microsoft.com/office/drawing/2014/main" id="{6F9EFF25-057B-4541-AB38-1F4424030DD5}"/>
            </a:ext>
          </a:extLst>
        </xdr:cNvPr>
        <xdr:cNvSpPr txBox="1"/>
      </xdr:nvSpPr>
      <xdr:spPr>
        <a:xfrm>
          <a:off x="19547840" y="1394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31AC8C45-61B4-40B0-9375-7326A33F26DC}"/>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3381F9AD-F50B-43B4-AD48-7C0F59F4DBB3}"/>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815" name="フローチャート: 判断 814">
          <a:extLst>
            <a:ext uri="{FF2B5EF4-FFF2-40B4-BE49-F238E27FC236}">
              <a16:creationId xmlns:a16="http://schemas.microsoft.com/office/drawing/2014/main" id="{40963A19-C848-418C-816A-DA36E3C8B799}"/>
            </a:ext>
          </a:extLst>
        </xdr:cNvPr>
        <xdr:cNvSpPr/>
      </xdr:nvSpPr>
      <xdr:spPr>
        <a:xfrm>
          <a:off x="179374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816" name="フローチャート: 判断 815">
          <a:extLst>
            <a:ext uri="{FF2B5EF4-FFF2-40B4-BE49-F238E27FC236}">
              <a16:creationId xmlns:a16="http://schemas.microsoft.com/office/drawing/2014/main" id="{5F748AEF-66E0-4A3E-8949-8D309E1B3642}"/>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a:extLst>
            <a:ext uri="{FF2B5EF4-FFF2-40B4-BE49-F238E27FC236}">
              <a16:creationId xmlns:a16="http://schemas.microsoft.com/office/drawing/2014/main" id="{0AA8854F-7F90-49F7-8AFE-00E39E192087}"/>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268E0D6-9845-49DD-AA7B-6F3D30F98BC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FBF00A8-BEDB-4B01-BD5D-F18B1404730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301FA9F-AB81-4F2C-AA40-2EE4C395143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A250DD5-7732-4EBE-A0D1-46A78D200BB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36D7196-C30A-49C1-A2A2-E50782A7882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107314</xdr:rowOff>
    </xdr:from>
    <xdr:to>
      <xdr:col>116</xdr:col>
      <xdr:colOff>114300</xdr:colOff>
      <xdr:row>85</xdr:row>
      <xdr:rowOff>37464</xdr:rowOff>
    </xdr:to>
    <xdr:sp macro="" textlink="">
      <xdr:nvSpPr>
        <xdr:cNvPr id="823" name="楕円 822">
          <a:extLst>
            <a:ext uri="{FF2B5EF4-FFF2-40B4-BE49-F238E27FC236}">
              <a16:creationId xmlns:a16="http://schemas.microsoft.com/office/drawing/2014/main" id="{F15F01CC-4AB6-42FE-A66D-DC57DC99544E}"/>
            </a:ext>
          </a:extLst>
        </xdr:cNvPr>
        <xdr:cNvSpPr/>
      </xdr:nvSpPr>
      <xdr:spPr>
        <a:xfrm>
          <a:off x="1945894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22241</xdr:rowOff>
    </xdr:from>
    <xdr:ext cx="469744" cy="259045"/>
    <xdr:sp macro="" textlink="">
      <xdr:nvSpPr>
        <xdr:cNvPr id="824" name="【児童館】&#10;一人当たり面積該当値テキスト">
          <a:extLst>
            <a:ext uri="{FF2B5EF4-FFF2-40B4-BE49-F238E27FC236}">
              <a16:creationId xmlns:a16="http://schemas.microsoft.com/office/drawing/2014/main" id="{E5F08EF0-4D16-4C6D-9E58-75B16D8923BA}"/>
            </a:ext>
          </a:extLst>
        </xdr:cNvPr>
        <xdr:cNvSpPr txBox="1"/>
      </xdr:nvSpPr>
      <xdr:spPr>
        <a:xfrm>
          <a:off x="19547840" y="141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25" name="楕円 824">
          <a:extLst>
            <a:ext uri="{FF2B5EF4-FFF2-40B4-BE49-F238E27FC236}">
              <a16:creationId xmlns:a16="http://schemas.microsoft.com/office/drawing/2014/main" id="{AB0799F3-E2D0-4C04-B8B1-8A57B6AF3DDD}"/>
            </a:ext>
          </a:extLst>
        </xdr:cNvPr>
        <xdr:cNvSpPr/>
      </xdr:nvSpPr>
      <xdr:spPr>
        <a:xfrm>
          <a:off x="1873504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158114</xdr:rowOff>
    </xdr:from>
    <xdr:to>
      <xdr:col>116</xdr:col>
      <xdr:colOff>63500</xdr:colOff>
      <xdr:row>84</xdr:row>
      <xdr:rowOff>163830</xdr:rowOff>
    </xdr:to>
    <xdr:cxnSp macro="">
      <xdr:nvCxnSpPr>
        <xdr:cNvPr id="826" name="直線コネクタ 825">
          <a:extLst>
            <a:ext uri="{FF2B5EF4-FFF2-40B4-BE49-F238E27FC236}">
              <a16:creationId xmlns:a16="http://schemas.microsoft.com/office/drawing/2014/main" id="{F6DBBBFF-87D2-4AB5-B6AF-1B70454B90C4}"/>
            </a:ext>
          </a:extLst>
        </xdr:cNvPr>
        <xdr:cNvCxnSpPr/>
      </xdr:nvCxnSpPr>
      <xdr:spPr>
        <a:xfrm flipV="1">
          <a:off x="18778220" y="14239874"/>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827" name="楕円 826">
          <a:extLst>
            <a:ext uri="{FF2B5EF4-FFF2-40B4-BE49-F238E27FC236}">
              <a16:creationId xmlns:a16="http://schemas.microsoft.com/office/drawing/2014/main" id="{81A026EC-68B6-4BAE-B3DF-9B314F491B9F}"/>
            </a:ext>
          </a:extLst>
        </xdr:cNvPr>
        <xdr:cNvSpPr/>
      </xdr:nvSpPr>
      <xdr:spPr>
        <a:xfrm>
          <a:off x="1793748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163830</xdr:rowOff>
    </xdr:to>
    <xdr:cxnSp macro="">
      <xdr:nvCxnSpPr>
        <xdr:cNvPr id="828" name="直線コネクタ 827">
          <a:extLst>
            <a:ext uri="{FF2B5EF4-FFF2-40B4-BE49-F238E27FC236}">
              <a16:creationId xmlns:a16="http://schemas.microsoft.com/office/drawing/2014/main" id="{52FB8EA6-DB0C-447C-8BD6-59F353EF86C7}"/>
            </a:ext>
          </a:extLst>
        </xdr:cNvPr>
        <xdr:cNvCxnSpPr/>
      </xdr:nvCxnSpPr>
      <xdr:spPr>
        <a:xfrm>
          <a:off x="17988280" y="14245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829" name="楕円 828">
          <a:extLst>
            <a:ext uri="{FF2B5EF4-FFF2-40B4-BE49-F238E27FC236}">
              <a16:creationId xmlns:a16="http://schemas.microsoft.com/office/drawing/2014/main" id="{2674CA5F-3528-4D6F-A0E5-C7E1464FE520}"/>
            </a:ext>
          </a:extLst>
        </xdr:cNvPr>
        <xdr:cNvSpPr/>
      </xdr:nvSpPr>
      <xdr:spPr>
        <a:xfrm>
          <a:off x="1716278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84</xdr:row>
      <xdr:rowOff>163830</xdr:rowOff>
    </xdr:to>
    <xdr:cxnSp macro="">
      <xdr:nvCxnSpPr>
        <xdr:cNvPr id="830" name="直線コネクタ 829">
          <a:extLst>
            <a:ext uri="{FF2B5EF4-FFF2-40B4-BE49-F238E27FC236}">
              <a16:creationId xmlns:a16="http://schemas.microsoft.com/office/drawing/2014/main" id="{C7025D1F-F85F-448E-9ADE-C109D719452D}"/>
            </a:ext>
          </a:extLst>
        </xdr:cNvPr>
        <xdr:cNvCxnSpPr/>
      </xdr:nvCxnSpPr>
      <xdr:spPr>
        <a:xfrm>
          <a:off x="17213580" y="14245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831" name="楕円 830">
          <a:extLst>
            <a:ext uri="{FF2B5EF4-FFF2-40B4-BE49-F238E27FC236}">
              <a16:creationId xmlns:a16="http://schemas.microsoft.com/office/drawing/2014/main" id="{194169D5-CFC3-4D8E-A73E-E6AFD6A11C3B}"/>
            </a:ext>
          </a:extLst>
        </xdr:cNvPr>
        <xdr:cNvSpPr/>
      </xdr:nvSpPr>
      <xdr:spPr>
        <a:xfrm>
          <a:off x="1638808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163830</xdr:rowOff>
    </xdr:from>
    <xdr:to>
      <xdr:col>102</xdr:col>
      <xdr:colOff>114300</xdr:colOff>
      <xdr:row>84</xdr:row>
      <xdr:rowOff>163830</xdr:rowOff>
    </xdr:to>
    <xdr:cxnSp macro="">
      <xdr:nvCxnSpPr>
        <xdr:cNvPr id="832" name="直線コネクタ 831">
          <a:extLst>
            <a:ext uri="{FF2B5EF4-FFF2-40B4-BE49-F238E27FC236}">
              <a16:creationId xmlns:a16="http://schemas.microsoft.com/office/drawing/2014/main" id="{96CDB15A-C885-4729-833F-09FF3FCF6E91}"/>
            </a:ext>
          </a:extLst>
        </xdr:cNvPr>
        <xdr:cNvCxnSpPr/>
      </xdr:nvCxnSpPr>
      <xdr:spPr>
        <a:xfrm>
          <a:off x="16431260" y="14245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33" name="n_1aveValue【児童館】&#10;一人当たり面積">
          <a:extLst>
            <a:ext uri="{FF2B5EF4-FFF2-40B4-BE49-F238E27FC236}">
              <a16:creationId xmlns:a16="http://schemas.microsoft.com/office/drawing/2014/main" id="{A8B930FC-7A27-440C-A10D-D6F1843A9F5F}"/>
            </a:ext>
          </a:extLst>
        </xdr:cNvPr>
        <xdr:cNvSpPr txBox="1"/>
      </xdr:nvSpPr>
      <xdr:spPr>
        <a:xfrm>
          <a:off x="1856112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834" name="n_2aveValue【児童館】&#10;一人当たり面積">
          <a:extLst>
            <a:ext uri="{FF2B5EF4-FFF2-40B4-BE49-F238E27FC236}">
              <a16:creationId xmlns:a16="http://schemas.microsoft.com/office/drawing/2014/main" id="{63622FEE-9C70-4644-A372-FA9BF9C33569}"/>
            </a:ext>
          </a:extLst>
        </xdr:cNvPr>
        <xdr:cNvSpPr txBox="1"/>
      </xdr:nvSpPr>
      <xdr:spPr>
        <a:xfrm>
          <a:off x="177762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835" name="n_3aveValue【児童館】&#10;一人当たり面積">
          <a:extLst>
            <a:ext uri="{FF2B5EF4-FFF2-40B4-BE49-F238E27FC236}">
              <a16:creationId xmlns:a16="http://schemas.microsoft.com/office/drawing/2014/main" id="{E055AF5D-963A-43CF-B32C-201ED89D4AC8}"/>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836" name="n_4aveValue【児童館】&#10;一人当たり面積">
          <a:extLst>
            <a:ext uri="{FF2B5EF4-FFF2-40B4-BE49-F238E27FC236}">
              <a16:creationId xmlns:a16="http://schemas.microsoft.com/office/drawing/2014/main" id="{34ADD5C5-467E-4F60-A477-4867CDCC1186}"/>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837" name="n_1mainValue【児童館】&#10;一人当たり面積">
          <a:extLst>
            <a:ext uri="{FF2B5EF4-FFF2-40B4-BE49-F238E27FC236}">
              <a16:creationId xmlns:a16="http://schemas.microsoft.com/office/drawing/2014/main" id="{8CFB13E4-408A-48FF-9BAA-E0A41F9F1373}"/>
            </a:ext>
          </a:extLst>
        </xdr:cNvPr>
        <xdr:cNvSpPr txBox="1"/>
      </xdr:nvSpPr>
      <xdr:spPr>
        <a:xfrm>
          <a:off x="185611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838" name="n_2mainValue【児童館】&#10;一人当たり面積">
          <a:extLst>
            <a:ext uri="{FF2B5EF4-FFF2-40B4-BE49-F238E27FC236}">
              <a16:creationId xmlns:a16="http://schemas.microsoft.com/office/drawing/2014/main" id="{90A2EC54-C22F-4D8C-85D0-17E961CA7CB6}"/>
            </a:ext>
          </a:extLst>
        </xdr:cNvPr>
        <xdr:cNvSpPr txBox="1"/>
      </xdr:nvSpPr>
      <xdr:spPr>
        <a:xfrm>
          <a:off x="1777626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839" name="n_3mainValue【児童館】&#10;一人当たり面積">
          <a:extLst>
            <a:ext uri="{FF2B5EF4-FFF2-40B4-BE49-F238E27FC236}">
              <a16:creationId xmlns:a16="http://schemas.microsoft.com/office/drawing/2014/main" id="{8FCED820-36E2-4777-B56C-361FCCE99865}"/>
            </a:ext>
          </a:extLst>
        </xdr:cNvPr>
        <xdr:cNvSpPr txBox="1"/>
      </xdr:nvSpPr>
      <xdr:spPr>
        <a:xfrm>
          <a:off x="1700156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34307</xdr:rowOff>
    </xdr:from>
    <xdr:ext cx="469744" cy="259045"/>
    <xdr:sp macro="" textlink="">
      <xdr:nvSpPr>
        <xdr:cNvPr id="840" name="n_4mainValue【児童館】&#10;一人当たり面積">
          <a:extLst>
            <a:ext uri="{FF2B5EF4-FFF2-40B4-BE49-F238E27FC236}">
              <a16:creationId xmlns:a16="http://schemas.microsoft.com/office/drawing/2014/main" id="{C5500661-E512-481C-AD02-9C7765005F31}"/>
            </a:ext>
          </a:extLst>
        </xdr:cNvPr>
        <xdr:cNvSpPr txBox="1"/>
      </xdr:nvSpPr>
      <xdr:spPr>
        <a:xfrm>
          <a:off x="1622686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2AECBDFB-CCA1-4B63-BC40-530995A6634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79BE79E-5A05-4A48-8944-22C776D4C67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F54CF6A6-FABE-4D8D-9AB6-730EED4EFAA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9B2F41A-45E9-40B8-B3A6-9DFEDEFF8B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28E60D2-4E31-44DC-9539-F3959B8A69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92754DA4-C628-4B4E-858A-E75BC13CB17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EEEC0B3-F4C8-4C4D-8642-DC460B32552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BB4E04A-3847-4E99-8C7F-7E4C80DDF8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EFB991E-F290-4407-9002-E7221EDD310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7FEE6CD-EF65-4BD6-8A3E-880946584BB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6D303C0C-E30B-4F47-A031-D5649E4166F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75139C03-325B-41E2-875E-66491F9AB03C}"/>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717E5A9D-661D-460F-9590-46B891C89CA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DC179B9E-AA4F-4A55-9DFC-DE22D073EF9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F5ECBF74-65C3-4CA0-928B-7140DD6BA77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A898ED7B-FD3D-41B7-AA8B-62F76EC2B93D}"/>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61D3A020-CC59-4F35-BDB2-D9526E072C93}"/>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5B3A2980-42DD-4C4F-B63F-F200D51CCBD3}"/>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2B235072-6E92-474E-9266-1611D961E6C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A3AC2FE-A03C-4E05-8CCF-FB4F7995079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C1A42BC6-BD2F-49A3-8EBF-FBC558568928}"/>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4CD9CBD1-5209-4D6A-81BB-6186EF384DD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a:extLst>
            <a:ext uri="{FF2B5EF4-FFF2-40B4-BE49-F238E27FC236}">
              <a16:creationId xmlns:a16="http://schemas.microsoft.com/office/drawing/2014/main" id="{67101AF9-6035-4E3D-A3F9-515BA10991F3}"/>
            </a:ext>
          </a:extLst>
        </xdr:cNvPr>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a:extLst>
            <a:ext uri="{FF2B5EF4-FFF2-40B4-BE49-F238E27FC236}">
              <a16:creationId xmlns:a16="http://schemas.microsoft.com/office/drawing/2014/main" id="{563E14DF-A409-406E-B340-C2527BF87742}"/>
            </a:ext>
          </a:extLst>
        </xdr:cNvPr>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a:extLst>
            <a:ext uri="{FF2B5EF4-FFF2-40B4-BE49-F238E27FC236}">
              <a16:creationId xmlns:a16="http://schemas.microsoft.com/office/drawing/2014/main" id="{F63139DF-36F8-498D-BFD7-5C5BE0918AEA}"/>
            </a:ext>
          </a:extLst>
        </xdr:cNvPr>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a:extLst>
            <a:ext uri="{FF2B5EF4-FFF2-40B4-BE49-F238E27FC236}">
              <a16:creationId xmlns:a16="http://schemas.microsoft.com/office/drawing/2014/main" id="{050C2BB3-B53E-44ED-BF05-5BCD7FD908FC}"/>
            </a:ext>
          </a:extLst>
        </xdr:cNvPr>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a:extLst>
            <a:ext uri="{FF2B5EF4-FFF2-40B4-BE49-F238E27FC236}">
              <a16:creationId xmlns:a16="http://schemas.microsoft.com/office/drawing/2014/main" id="{8121A26A-0BB1-42CD-A5C5-A4850065889D}"/>
            </a:ext>
          </a:extLst>
        </xdr:cNvPr>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68" name="【公民館】&#10;有形固定資産減価償却率平均値テキスト">
          <a:extLst>
            <a:ext uri="{FF2B5EF4-FFF2-40B4-BE49-F238E27FC236}">
              <a16:creationId xmlns:a16="http://schemas.microsoft.com/office/drawing/2014/main" id="{7FB474A4-8295-4E7D-8301-197630AC079F}"/>
            </a:ext>
          </a:extLst>
        </xdr:cNvPr>
        <xdr:cNvSpPr txBox="1"/>
      </xdr:nvSpPr>
      <xdr:spPr>
        <a:xfrm>
          <a:off x="14414500" y="17436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a:extLst>
            <a:ext uri="{FF2B5EF4-FFF2-40B4-BE49-F238E27FC236}">
              <a16:creationId xmlns:a16="http://schemas.microsoft.com/office/drawing/2014/main" id="{19AD5DD6-B5EB-466A-B905-FDC6A4745AAD}"/>
            </a:ext>
          </a:extLst>
        </xdr:cNvPr>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a:extLst>
            <a:ext uri="{FF2B5EF4-FFF2-40B4-BE49-F238E27FC236}">
              <a16:creationId xmlns:a16="http://schemas.microsoft.com/office/drawing/2014/main" id="{B27CB96E-33AF-408A-8362-CDDFFCAE418C}"/>
            </a:ext>
          </a:extLst>
        </xdr:cNvPr>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1" name="フローチャート: 判断 870">
          <a:extLst>
            <a:ext uri="{FF2B5EF4-FFF2-40B4-BE49-F238E27FC236}">
              <a16:creationId xmlns:a16="http://schemas.microsoft.com/office/drawing/2014/main" id="{7B9EE7BE-7338-47AD-A293-2118097ACE87}"/>
            </a:ext>
          </a:extLst>
        </xdr:cNvPr>
        <xdr:cNvSpPr/>
      </xdr:nvSpPr>
      <xdr:spPr>
        <a:xfrm>
          <a:off x="1280414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2" name="フローチャート: 判断 871">
          <a:extLst>
            <a:ext uri="{FF2B5EF4-FFF2-40B4-BE49-F238E27FC236}">
              <a16:creationId xmlns:a16="http://schemas.microsoft.com/office/drawing/2014/main" id="{D0EEBCDC-AB6E-462E-A762-E58456F2433A}"/>
            </a:ext>
          </a:extLst>
        </xdr:cNvPr>
        <xdr:cNvSpPr/>
      </xdr:nvSpPr>
      <xdr:spPr>
        <a:xfrm>
          <a:off x="120294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73" name="フローチャート: 判断 872">
          <a:extLst>
            <a:ext uri="{FF2B5EF4-FFF2-40B4-BE49-F238E27FC236}">
              <a16:creationId xmlns:a16="http://schemas.microsoft.com/office/drawing/2014/main" id="{729B98D0-1CED-4D2D-B92F-5565A7A791FD}"/>
            </a:ext>
          </a:extLst>
        </xdr:cNvPr>
        <xdr:cNvSpPr/>
      </xdr:nvSpPr>
      <xdr:spPr>
        <a:xfrm>
          <a:off x="11231880" y="173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5E89A9E-00B4-4CE8-8975-6A46D64198F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23973CF-E360-4408-B8D0-E08E0FDE2C6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F8B3758-EA54-47C0-969E-AE226C93DEB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07CCBA2-32FC-4623-AC86-9406973B10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62CB7EC-B88D-4466-904F-FE3CBE0442E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144272</xdr:rowOff>
    </xdr:from>
    <xdr:to>
      <xdr:col>85</xdr:col>
      <xdr:colOff>177800</xdr:colOff>
      <xdr:row>101</xdr:row>
      <xdr:rowOff>74422</xdr:rowOff>
    </xdr:to>
    <xdr:sp macro="" textlink="">
      <xdr:nvSpPr>
        <xdr:cNvPr id="879" name="楕円 878">
          <a:extLst>
            <a:ext uri="{FF2B5EF4-FFF2-40B4-BE49-F238E27FC236}">
              <a16:creationId xmlns:a16="http://schemas.microsoft.com/office/drawing/2014/main" id="{1E823F72-4997-4D3F-8D9B-83C03F9A64AA}"/>
            </a:ext>
          </a:extLst>
        </xdr:cNvPr>
        <xdr:cNvSpPr/>
      </xdr:nvSpPr>
      <xdr:spPr>
        <a:xfrm>
          <a:off x="14325600" y="169082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59199</xdr:rowOff>
    </xdr:from>
    <xdr:ext cx="405111" cy="259045"/>
    <xdr:sp macro="" textlink="">
      <xdr:nvSpPr>
        <xdr:cNvPr id="880" name="【公民館】&#10;有形固定資産減価償却率該当値テキスト">
          <a:extLst>
            <a:ext uri="{FF2B5EF4-FFF2-40B4-BE49-F238E27FC236}">
              <a16:creationId xmlns:a16="http://schemas.microsoft.com/office/drawing/2014/main" id="{1962D00C-1BC9-494C-9194-DDA187C28D65}"/>
            </a:ext>
          </a:extLst>
        </xdr:cNvPr>
        <xdr:cNvSpPr txBox="1"/>
      </xdr:nvSpPr>
      <xdr:spPr>
        <a:xfrm>
          <a:off x="14414500" y="1682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xdr:rowOff>
    </xdr:from>
    <xdr:to>
      <xdr:col>81</xdr:col>
      <xdr:colOff>101600</xdr:colOff>
      <xdr:row>103</xdr:row>
      <xdr:rowOff>117856</xdr:rowOff>
    </xdr:to>
    <xdr:sp macro="" textlink="">
      <xdr:nvSpPr>
        <xdr:cNvPr id="881" name="楕円 880">
          <a:extLst>
            <a:ext uri="{FF2B5EF4-FFF2-40B4-BE49-F238E27FC236}">
              <a16:creationId xmlns:a16="http://schemas.microsoft.com/office/drawing/2014/main" id="{A7B0BA8A-ADBA-4E47-8772-BC15E46AA316}"/>
            </a:ext>
          </a:extLst>
        </xdr:cNvPr>
        <xdr:cNvSpPr/>
      </xdr:nvSpPr>
      <xdr:spPr>
        <a:xfrm>
          <a:off x="1357884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23622</xdr:rowOff>
    </xdr:from>
    <xdr:to>
      <xdr:col>85</xdr:col>
      <xdr:colOff>127000</xdr:colOff>
      <xdr:row>103</xdr:row>
      <xdr:rowOff>67056</xdr:rowOff>
    </xdr:to>
    <xdr:cxnSp macro="">
      <xdr:nvCxnSpPr>
        <xdr:cNvPr id="882" name="直線コネクタ 881">
          <a:extLst>
            <a:ext uri="{FF2B5EF4-FFF2-40B4-BE49-F238E27FC236}">
              <a16:creationId xmlns:a16="http://schemas.microsoft.com/office/drawing/2014/main" id="{78835B0E-5C02-494F-8C2E-0006CBD4C17F}"/>
            </a:ext>
          </a:extLst>
        </xdr:cNvPr>
        <xdr:cNvCxnSpPr/>
      </xdr:nvCxnSpPr>
      <xdr:spPr>
        <a:xfrm flipV="1">
          <a:off x="13629640" y="16955262"/>
          <a:ext cx="746760" cy="3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883" name="楕円 882">
          <a:extLst>
            <a:ext uri="{FF2B5EF4-FFF2-40B4-BE49-F238E27FC236}">
              <a16:creationId xmlns:a16="http://schemas.microsoft.com/office/drawing/2014/main" id="{68D7DB17-E6DB-466C-974E-7FBDB94A5C12}"/>
            </a:ext>
          </a:extLst>
        </xdr:cNvPr>
        <xdr:cNvSpPr/>
      </xdr:nvSpPr>
      <xdr:spPr>
        <a:xfrm>
          <a:off x="1280414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103</xdr:row>
      <xdr:rowOff>67056</xdr:rowOff>
    </xdr:to>
    <xdr:cxnSp macro="">
      <xdr:nvCxnSpPr>
        <xdr:cNvPr id="884" name="直線コネクタ 883">
          <a:extLst>
            <a:ext uri="{FF2B5EF4-FFF2-40B4-BE49-F238E27FC236}">
              <a16:creationId xmlns:a16="http://schemas.microsoft.com/office/drawing/2014/main" id="{3526F37B-69DB-4DED-8013-83F606F6FFC9}"/>
            </a:ext>
          </a:extLst>
        </xdr:cNvPr>
        <xdr:cNvCxnSpPr/>
      </xdr:nvCxnSpPr>
      <xdr:spPr>
        <a:xfrm>
          <a:off x="12854940" y="1729511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61976</xdr:rowOff>
    </xdr:from>
    <xdr:to>
      <xdr:col>72</xdr:col>
      <xdr:colOff>38100</xdr:colOff>
      <xdr:row>102</xdr:row>
      <xdr:rowOff>163576</xdr:rowOff>
    </xdr:to>
    <xdr:sp macro="" textlink="">
      <xdr:nvSpPr>
        <xdr:cNvPr id="885" name="楕円 884">
          <a:extLst>
            <a:ext uri="{FF2B5EF4-FFF2-40B4-BE49-F238E27FC236}">
              <a16:creationId xmlns:a16="http://schemas.microsoft.com/office/drawing/2014/main" id="{2A1F96BE-4FBC-49CB-B463-B3131C7BAFEC}"/>
            </a:ext>
          </a:extLst>
        </xdr:cNvPr>
        <xdr:cNvSpPr/>
      </xdr:nvSpPr>
      <xdr:spPr>
        <a:xfrm>
          <a:off x="12029440" y="17161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112776</xdr:rowOff>
    </xdr:from>
    <xdr:to>
      <xdr:col>76</xdr:col>
      <xdr:colOff>114300</xdr:colOff>
      <xdr:row>103</xdr:row>
      <xdr:rowOff>28194</xdr:rowOff>
    </xdr:to>
    <xdr:cxnSp macro="">
      <xdr:nvCxnSpPr>
        <xdr:cNvPr id="886" name="直線コネクタ 885">
          <a:extLst>
            <a:ext uri="{FF2B5EF4-FFF2-40B4-BE49-F238E27FC236}">
              <a16:creationId xmlns:a16="http://schemas.microsoft.com/office/drawing/2014/main" id="{241248B4-8A64-4A2B-BC8C-DF94AE2B4566}"/>
            </a:ext>
          </a:extLst>
        </xdr:cNvPr>
        <xdr:cNvCxnSpPr/>
      </xdr:nvCxnSpPr>
      <xdr:spPr>
        <a:xfrm>
          <a:off x="12072620" y="17212056"/>
          <a:ext cx="78232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87" name="楕円 886">
          <a:extLst>
            <a:ext uri="{FF2B5EF4-FFF2-40B4-BE49-F238E27FC236}">
              <a16:creationId xmlns:a16="http://schemas.microsoft.com/office/drawing/2014/main" id="{784436AD-733D-4E9D-9924-C29CD58EFB74}"/>
            </a:ext>
          </a:extLst>
        </xdr:cNvPr>
        <xdr:cNvSpPr/>
      </xdr:nvSpPr>
      <xdr:spPr>
        <a:xfrm>
          <a:off x="1123188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112776</xdr:rowOff>
    </xdr:from>
    <xdr:to>
      <xdr:col>71</xdr:col>
      <xdr:colOff>177800</xdr:colOff>
      <xdr:row>102</xdr:row>
      <xdr:rowOff>121920</xdr:rowOff>
    </xdr:to>
    <xdr:cxnSp macro="">
      <xdr:nvCxnSpPr>
        <xdr:cNvPr id="888" name="直線コネクタ 887">
          <a:extLst>
            <a:ext uri="{FF2B5EF4-FFF2-40B4-BE49-F238E27FC236}">
              <a16:creationId xmlns:a16="http://schemas.microsoft.com/office/drawing/2014/main" id="{FD3196FF-2464-4345-A600-14F1921494C4}"/>
            </a:ext>
          </a:extLst>
        </xdr:cNvPr>
        <xdr:cNvCxnSpPr/>
      </xdr:nvCxnSpPr>
      <xdr:spPr>
        <a:xfrm flipV="1">
          <a:off x="11282680" y="1721205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89" name="n_1aveValue【公民館】&#10;有形固定資産減価償却率">
          <a:extLst>
            <a:ext uri="{FF2B5EF4-FFF2-40B4-BE49-F238E27FC236}">
              <a16:creationId xmlns:a16="http://schemas.microsoft.com/office/drawing/2014/main" id="{E35F1803-9EF5-4371-8DEA-76E71963184E}"/>
            </a:ext>
          </a:extLst>
        </xdr:cNvPr>
        <xdr:cNvSpPr txBox="1"/>
      </xdr:nvSpPr>
      <xdr:spPr>
        <a:xfrm>
          <a:off x="13437244" y="1755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890" name="n_2aveValue【公民館】&#10;有形固定資産減価償却率">
          <a:extLst>
            <a:ext uri="{FF2B5EF4-FFF2-40B4-BE49-F238E27FC236}">
              <a16:creationId xmlns:a16="http://schemas.microsoft.com/office/drawing/2014/main" id="{D8AC458A-6D33-4B42-8B38-14BDA6158A26}"/>
            </a:ext>
          </a:extLst>
        </xdr:cNvPr>
        <xdr:cNvSpPr txBox="1"/>
      </xdr:nvSpPr>
      <xdr:spPr>
        <a:xfrm>
          <a:off x="1267524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91" name="n_3aveValue【公民館】&#10;有形固定資産減価償却率">
          <a:extLst>
            <a:ext uri="{FF2B5EF4-FFF2-40B4-BE49-F238E27FC236}">
              <a16:creationId xmlns:a16="http://schemas.microsoft.com/office/drawing/2014/main" id="{608B20D3-72B4-429A-94CA-D4D57732ECE4}"/>
            </a:ext>
          </a:extLst>
        </xdr:cNvPr>
        <xdr:cNvSpPr txBox="1"/>
      </xdr:nvSpPr>
      <xdr:spPr>
        <a:xfrm>
          <a:off x="1190054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892" name="n_4aveValue【公民館】&#10;有形固定資産減価償却率">
          <a:extLst>
            <a:ext uri="{FF2B5EF4-FFF2-40B4-BE49-F238E27FC236}">
              <a16:creationId xmlns:a16="http://schemas.microsoft.com/office/drawing/2014/main" id="{CF26037C-08C2-43E0-90D9-2649F065A62E}"/>
            </a:ext>
          </a:extLst>
        </xdr:cNvPr>
        <xdr:cNvSpPr txBox="1"/>
      </xdr:nvSpPr>
      <xdr:spPr>
        <a:xfrm>
          <a:off x="11102984" y="1742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134383</xdr:rowOff>
    </xdr:from>
    <xdr:ext cx="405111" cy="259045"/>
    <xdr:sp macro="" textlink="">
      <xdr:nvSpPr>
        <xdr:cNvPr id="893" name="n_1mainValue【公民館】&#10;有形固定資産減価償却率">
          <a:extLst>
            <a:ext uri="{FF2B5EF4-FFF2-40B4-BE49-F238E27FC236}">
              <a16:creationId xmlns:a16="http://schemas.microsoft.com/office/drawing/2014/main" id="{2EB40E4D-2E89-4B25-9D3A-6335DC048A4F}"/>
            </a:ext>
          </a:extLst>
        </xdr:cNvPr>
        <xdr:cNvSpPr txBox="1"/>
      </xdr:nvSpPr>
      <xdr:spPr>
        <a:xfrm>
          <a:off x="1343724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894" name="n_2mainValue【公民館】&#10;有形固定資産減価償却率">
          <a:extLst>
            <a:ext uri="{FF2B5EF4-FFF2-40B4-BE49-F238E27FC236}">
              <a16:creationId xmlns:a16="http://schemas.microsoft.com/office/drawing/2014/main" id="{A5EEE15F-AB7B-4EB0-A7FE-08E1E4394497}"/>
            </a:ext>
          </a:extLst>
        </xdr:cNvPr>
        <xdr:cNvSpPr txBox="1"/>
      </xdr:nvSpPr>
      <xdr:spPr>
        <a:xfrm>
          <a:off x="12675244" y="170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8653</xdr:rowOff>
    </xdr:from>
    <xdr:ext cx="405111" cy="259045"/>
    <xdr:sp macro="" textlink="">
      <xdr:nvSpPr>
        <xdr:cNvPr id="895" name="n_3mainValue【公民館】&#10;有形固定資産減価償却率">
          <a:extLst>
            <a:ext uri="{FF2B5EF4-FFF2-40B4-BE49-F238E27FC236}">
              <a16:creationId xmlns:a16="http://schemas.microsoft.com/office/drawing/2014/main" id="{D3E2AF64-25BF-482D-B79A-392F82DDB510}"/>
            </a:ext>
          </a:extLst>
        </xdr:cNvPr>
        <xdr:cNvSpPr txBox="1"/>
      </xdr:nvSpPr>
      <xdr:spPr>
        <a:xfrm>
          <a:off x="11900544" y="1694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896" name="n_4mainValue【公民館】&#10;有形固定資産減価償却率">
          <a:extLst>
            <a:ext uri="{FF2B5EF4-FFF2-40B4-BE49-F238E27FC236}">
              <a16:creationId xmlns:a16="http://schemas.microsoft.com/office/drawing/2014/main" id="{304AED05-1AD4-4A59-A7C5-C066EA32815C}"/>
            </a:ext>
          </a:extLst>
        </xdr:cNvPr>
        <xdr:cNvSpPr txBox="1"/>
      </xdr:nvSpPr>
      <xdr:spPr>
        <a:xfrm>
          <a:off x="1110298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C039FB8C-F732-4BC0-8AA8-B31232B152D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DC4E820F-B3C0-4E27-8D29-27EDBFDD25C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8B27650-19E4-4523-91CB-9A9A149AD25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F1C22DC-3883-43F0-BA5B-29BA8439DCF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BD194828-1E19-4A01-88F6-37871AB6C88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F66080D9-C180-406C-8078-D5F4FAACAA7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CD14A26-0C53-4130-8D07-E50D94C998B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7119C02C-5FBE-4524-8ABC-9965064872A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22FECA0-2315-4D75-899E-C73E4C29A0F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107CFAD-23FC-4515-80E3-AED5A016140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D88572B8-9BDB-47D5-A947-C0F10FD1923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8230393A-9A70-4947-806F-66105D777FC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FC362510-5FE3-4F14-8EEC-65D679E2D7E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9DB1371F-D3CB-4D52-B054-44663773134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9481A292-4D95-4A42-BA26-E2B645A9766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B08FAFCD-FC4C-4804-8687-5AA8BA50C69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D82D993A-9733-4619-957D-850604113A4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2A803CAF-7732-4915-B8C1-8A25DA808E6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740421E0-4600-4588-88E0-AC69D65240A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2A8866F2-B338-4D52-B84A-F6501D3E39D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39D86CA2-2D9E-445B-9974-BEB4A0E5753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a:extLst>
            <a:ext uri="{FF2B5EF4-FFF2-40B4-BE49-F238E27FC236}">
              <a16:creationId xmlns:a16="http://schemas.microsoft.com/office/drawing/2014/main" id="{C9BFEFE7-CE3F-4F81-8219-5FA87EA90DC2}"/>
            </a:ext>
          </a:extLst>
        </xdr:cNvPr>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a:extLst>
            <a:ext uri="{FF2B5EF4-FFF2-40B4-BE49-F238E27FC236}">
              <a16:creationId xmlns:a16="http://schemas.microsoft.com/office/drawing/2014/main" id="{1348AC83-4B4B-4115-81F6-CA28C3ECC397}"/>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a:extLst>
            <a:ext uri="{FF2B5EF4-FFF2-40B4-BE49-F238E27FC236}">
              <a16:creationId xmlns:a16="http://schemas.microsoft.com/office/drawing/2014/main" id="{5932921C-EA2D-4F2E-8EA1-FEB32A8D021E}"/>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a:extLst>
            <a:ext uri="{FF2B5EF4-FFF2-40B4-BE49-F238E27FC236}">
              <a16:creationId xmlns:a16="http://schemas.microsoft.com/office/drawing/2014/main" id="{F6A99CA1-1625-40C6-A5A2-82607436373D}"/>
            </a:ext>
          </a:extLst>
        </xdr:cNvPr>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a:extLst>
            <a:ext uri="{FF2B5EF4-FFF2-40B4-BE49-F238E27FC236}">
              <a16:creationId xmlns:a16="http://schemas.microsoft.com/office/drawing/2014/main" id="{D00C6104-D8ED-419B-9F5A-8C9F6EF1140E}"/>
            </a:ext>
          </a:extLst>
        </xdr:cNvPr>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923" name="【公民館】&#10;一人当たり面積平均値テキスト">
          <a:extLst>
            <a:ext uri="{FF2B5EF4-FFF2-40B4-BE49-F238E27FC236}">
              <a16:creationId xmlns:a16="http://schemas.microsoft.com/office/drawing/2014/main" id="{ADD201F5-1B85-4078-A646-5D710AD56441}"/>
            </a:ext>
          </a:extLst>
        </xdr:cNvPr>
        <xdr:cNvSpPr txBox="1"/>
      </xdr:nvSpPr>
      <xdr:spPr>
        <a:xfrm>
          <a:off x="19547840" y="1757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a:extLst>
            <a:ext uri="{FF2B5EF4-FFF2-40B4-BE49-F238E27FC236}">
              <a16:creationId xmlns:a16="http://schemas.microsoft.com/office/drawing/2014/main" id="{D18BEF69-2F03-40F9-AD7C-E0DBCBD10433}"/>
            </a:ext>
          </a:extLst>
        </xdr:cNvPr>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a:extLst>
            <a:ext uri="{FF2B5EF4-FFF2-40B4-BE49-F238E27FC236}">
              <a16:creationId xmlns:a16="http://schemas.microsoft.com/office/drawing/2014/main" id="{BB25AD52-BDBF-43B8-8CF5-B528A5D80D64}"/>
            </a:ext>
          </a:extLst>
        </xdr:cNvPr>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26" name="フローチャート: 判断 925">
          <a:extLst>
            <a:ext uri="{FF2B5EF4-FFF2-40B4-BE49-F238E27FC236}">
              <a16:creationId xmlns:a16="http://schemas.microsoft.com/office/drawing/2014/main" id="{63D753E1-486A-439A-B118-A2F71B4F9985}"/>
            </a:ext>
          </a:extLst>
        </xdr:cNvPr>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27" name="フローチャート: 判断 926">
          <a:extLst>
            <a:ext uri="{FF2B5EF4-FFF2-40B4-BE49-F238E27FC236}">
              <a16:creationId xmlns:a16="http://schemas.microsoft.com/office/drawing/2014/main" id="{261F3012-2C53-4A7F-8A88-15C417ECE3B2}"/>
            </a:ext>
          </a:extLst>
        </xdr:cNvPr>
        <xdr:cNvSpPr/>
      </xdr:nvSpPr>
      <xdr:spPr>
        <a:xfrm>
          <a:off x="1716278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928" name="フローチャート: 判断 927">
          <a:extLst>
            <a:ext uri="{FF2B5EF4-FFF2-40B4-BE49-F238E27FC236}">
              <a16:creationId xmlns:a16="http://schemas.microsoft.com/office/drawing/2014/main" id="{66960372-7472-4F1B-BE18-E2C737F00C40}"/>
            </a:ext>
          </a:extLst>
        </xdr:cNvPr>
        <xdr:cNvSpPr/>
      </xdr:nvSpPr>
      <xdr:spPr>
        <a:xfrm>
          <a:off x="16388080" y="17655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D8CFD22-736D-4793-8152-497CA7EFD52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E15CE13-3ADF-47B6-929E-1C31AB87C1A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9B8822F-BFC8-4A18-8EEC-432B32DC586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8A2EC7B-0261-4104-A1C8-8CBBCE06B86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27BBA82-8969-4C39-8566-CC87B20514C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934" name="楕円 933">
          <a:extLst>
            <a:ext uri="{FF2B5EF4-FFF2-40B4-BE49-F238E27FC236}">
              <a16:creationId xmlns:a16="http://schemas.microsoft.com/office/drawing/2014/main" id="{AAF11ED7-E9EC-4A3A-8499-BB3B01647BC2}"/>
            </a:ext>
          </a:extLst>
        </xdr:cNvPr>
        <xdr:cNvSpPr/>
      </xdr:nvSpPr>
      <xdr:spPr>
        <a:xfrm>
          <a:off x="194589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935" name="【公民館】&#10;一人当たり面積該当値テキスト">
          <a:extLst>
            <a:ext uri="{FF2B5EF4-FFF2-40B4-BE49-F238E27FC236}">
              <a16:creationId xmlns:a16="http://schemas.microsoft.com/office/drawing/2014/main" id="{1DBA6453-333C-4532-9799-68652B0C987D}"/>
            </a:ext>
          </a:extLst>
        </xdr:cNvPr>
        <xdr:cNvSpPr txBox="1"/>
      </xdr:nvSpPr>
      <xdr:spPr>
        <a:xfrm>
          <a:off x="1954784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936" name="楕円 935">
          <a:extLst>
            <a:ext uri="{FF2B5EF4-FFF2-40B4-BE49-F238E27FC236}">
              <a16:creationId xmlns:a16="http://schemas.microsoft.com/office/drawing/2014/main" id="{ECDF190E-A1DB-4366-9F47-60D3C5F01D15}"/>
            </a:ext>
          </a:extLst>
        </xdr:cNvPr>
        <xdr:cNvSpPr/>
      </xdr:nvSpPr>
      <xdr:spPr>
        <a:xfrm>
          <a:off x="18735040" y="17751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28194</xdr:rowOff>
    </xdr:to>
    <xdr:cxnSp macro="">
      <xdr:nvCxnSpPr>
        <xdr:cNvPr id="937" name="直線コネクタ 936">
          <a:extLst>
            <a:ext uri="{FF2B5EF4-FFF2-40B4-BE49-F238E27FC236}">
              <a16:creationId xmlns:a16="http://schemas.microsoft.com/office/drawing/2014/main" id="{88907693-2E97-4836-9B76-7594E4029905}"/>
            </a:ext>
          </a:extLst>
        </xdr:cNvPr>
        <xdr:cNvCxnSpPr/>
      </xdr:nvCxnSpPr>
      <xdr:spPr>
        <a:xfrm flipV="1">
          <a:off x="18778220" y="17772888"/>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38" name="楕円 937">
          <a:extLst>
            <a:ext uri="{FF2B5EF4-FFF2-40B4-BE49-F238E27FC236}">
              <a16:creationId xmlns:a16="http://schemas.microsoft.com/office/drawing/2014/main" id="{DA240A52-179E-4FF8-82B6-DCB6FE0A6ED1}"/>
            </a:ext>
          </a:extLst>
        </xdr:cNvPr>
        <xdr:cNvSpPr/>
      </xdr:nvSpPr>
      <xdr:spPr>
        <a:xfrm>
          <a:off x="1793748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35052</xdr:rowOff>
    </xdr:to>
    <xdr:cxnSp macro="">
      <xdr:nvCxnSpPr>
        <xdr:cNvPr id="939" name="直線コネクタ 938">
          <a:extLst>
            <a:ext uri="{FF2B5EF4-FFF2-40B4-BE49-F238E27FC236}">
              <a16:creationId xmlns:a16="http://schemas.microsoft.com/office/drawing/2014/main" id="{E72093D1-7EDD-42C0-A421-BBE35916044E}"/>
            </a:ext>
          </a:extLst>
        </xdr:cNvPr>
        <xdr:cNvCxnSpPr/>
      </xdr:nvCxnSpPr>
      <xdr:spPr>
        <a:xfrm flipV="1">
          <a:off x="17988280" y="17798034"/>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940" name="楕円 939">
          <a:extLst>
            <a:ext uri="{FF2B5EF4-FFF2-40B4-BE49-F238E27FC236}">
              <a16:creationId xmlns:a16="http://schemas.microsoft.com/office/drawing/2014/main" id="{964D9F45-1666-4DF6-8975-ADB3F49D2086}"/>
            </a:ext>
          </a:extLst>
        </xdr:cNvPr>
        <xdr:cNvSpPr/>
      </xdr:nvSpPr>
      <xdr:spPr>
        <a:xfrm>
          <a:off x="1716278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44196</xdr:rowOff>
    </xdr:to>
    <xdr:cxnSp macro="">
      <xdr:nvCxnSpPr>
        <xdr:cNvPr id="941" name="直線コネクタ 940">
          <a:extLst>
            <a:ext uri="{FF2B5EF4-FFF2-40B4-BE49-F238E27FC236}">
              <a16:creationId xmlns:a16="http://schemas.microsoft.com/office/drawing/2014/main" id="{87A4A69B-B84D-4597-98F9-245B44411437}"/>
            </a:ext>
          </a:extLst>
        </xdr:cNvPr>
        <xdr:cNvCxnSpPr/>
      </xdr:nvCxnSpPr>
      <xdr:spPr>
        <a:xfrm flipV="1">
          <a:off x="17213580" y="1780489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xdr:rowOff>
    </xdr:from>
    <xdr:to>
      <xdr:col>98</xdr:col>
      <xdr:colOff>38100</xdr:colOff>
      <xdr:row>106</xdr:row>
      <xdr:rowOff>101854</xdr:rowOff>
    </xdr:to>
    <xdr:sp macro="" textlink="">
      <xdr:nvSpPr>
        <xdr:cNvPr id="942" name="楕円 941">
          <a:extLst>
            <a:ext uri="{FF2B5EF4-FFF2-40B4-BE49-F238E27FC236}">
              <a16:creationId xmlns:a16="http://schemas.microsoft.com/office/drawing/2014/main" id="{CAB87D8B-E2B2-41F1-8899-B248E053E10A}"/>
            </a:ext>
          </a:extLst>
        </xdr:cNvPr>
        <xdr:cNvSpPr/>
      </xdr:nvSpPr>
      <xdr:spPr>
        <a:xfrm>
          <a:off x="16388080" y="17770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51054</xdr:rowOff>
    </xdr:to>
    <xdr:cxnSp macro="">
      <xdr:nvCxnSpPr>
        <xdr:cNvPr id="943" name="直線コネクタ 942">
          <a:extLst>
            <a:ext uri="{FF2B5EF4-FFF2-40B4-BE49-F238E27FC236}">
              <a16:creationId xmlns:a16="http://schemas.microsoft.com/office/drawing/2014/main" id="{2050CC53-BA83-4BB5-8B32-ADD8EA3AFF4B}"/>
            </a:ext>
          </a:extLst>
        </xdr:cNvPr>
        <xdr:cNvCxnSpPr/>
      </xdr:nvCxnSpPr>
      <xdr:spPr>
        <a:xfrm flipV="1">
          <a:off x="16431260" y="1781403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44" name="n_1aveValue【公民館】&#10;一人当たり面積">
          <a:extLst>
            <a:ext uri="{FF2B5EF4-FFF2-40B4-BE49-F238E27FC236}">
              <a16:creationId xmlns:a16="http://schemas.microsoft.com/office/drawing/2014/main" id="{43EDB3FB-05E4-4B2C-9758-C57BB1C15D52}"/>
            </a:ext>
          </a:extLst>
        </xdr:cNvPr>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45" name="n_2aveValue【公民館】&#10;一人当たり面積">
          <a:extLst>
            <a:ext uri="{FF2B5EF4-FFF2-40B4-BE49-F238E27FC236}">
              <a16:creationId xmlns:a16="http://schemas.microsoft.com/office/drawing/2014/main" id="{5232BF69-33A4-42CC-A6E8-8924DEA936B3}"/>
            </a:ext>
          </a:extLst>
        </xdr:cNvPr>
        <xdr:cNvSpPr txBox="1"/>
      </xdr:nvSpPr>
      <xdr:spPr>
        <a:xfrm>
          <a:off x="1777626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946" name="n_3aveValue【公民館】&#10;一人当たり面積">
          <a:extLst>
            <a:ext uri="{FF2B5EF4-FFF2-40B4-BE49-F238E27FC236}">
              <a16:creationId xmlns:a16="http://schemas.microsoft.com/office/drawing/2014/main" id="{FC36D1A4-C6ED-40DD-9C7B-5F9B3E3DC1A2}"/>
            </a:ext>
          </a:extLst>
        </xdr:cNvPr>
        <xdr:cNvSpPr txBox="1"/>
      </xdr:nvSpPr>
      <xdr:spPr>
        <a:xfrm>
          <a:off x="17001567" y="174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947" name="n_4aveValue【公民館】&#10;一人当たり面積">
          <a:extLst>
            <a:ext uri="{FF2B5EF4-FFF2-40B4-BE49-F238E27FC236}">
              <a16:creationId xmlns:a16="http://schemas.microsoft.com/office/drawing/2014/main" id="{B7362B75-E77A-4816-9958-584D64055711}"/>
            </a:ext>
          </a:extLst>
        </xdr:cNvPr>
        <xdr:cNvSpPr txBox="1"/>
      </xdr:nvSpPr>
      <xdr:spPr>
        <a:xfrm>
          <a:off x="16226867"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70121</xdr:rowOff>
    </xdr:from>
    <xdr:ext cx="469744" cy="259045"/>
    <xdr:sp macro="" textlink="">
      <xdr:nvSpPr>
        <xdr:cNvPr id="948" name="n_1mainValue【公民館】&#10;一人当たり面積">
          <a:extLst>
            <a:ext uri="{FF2B5EF4-FFF2-40B4-BE49-F238E27FC236}">
              <a16:creationId xmlns:a16="http://schemas.microsoft.com/office/drawing/2014/main" id="{33323848-C60D-4C5B-8E2F-17090E8F3235}"/>
            </a:ext>
          </a:extLst>
        </xdr:cNvPr>
        <xdr:cNvSpPr txBox="1"/>
      </xdr:nvSpPr>
      <xdr:spPr>
        <a:xfrm>
          <a:off x="18561127" y="178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49" name="n_2mainValue【公民館】&#10;一人当たり面積">
          <a:extLst>
            <a:ext uri="{FF2B5EF4-FFF2-40B4-BE49-F238E27FC236}">
              <a16:creationId xmlns:a16="http://schemas.microsoft.com/office/drawing/2014/main" id="{510BB6C1-C1DC-4FB7-BF53-FC02C8A8B5F5}"/>
            </a:ext>
          </a:extLst>
        </xdr:cNvPr>
        <xdr:cNvSpPr txBox="1"/>
      </xdr:nvSpPr>
      <xdr:spPr>
        <a:xfrm>
          <a:off x="177762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950" name="n_3mainValue【公民館】&#10;一人当たり面積">
          <a:extLst>
            <a:ext uri="{FF2B5EF4-FFF2-40B4-BE49-F238E27FC236}">
              <a16:creationId xmlns:a16="http://schemas.microsoft.com/office/drawing/2014/main" id="{89147EDD-D5B6-4FB8-B64D-9267C6B6B7FC}"/>
            </a:ext>
          </a:extLst>
        </xdr:cNvPr>
        <xdr:cNvSpPr txBox="1"/>
      </xdr:nvSpPr>
      <xdr:spPr>
        <a:xfrm>
          <a:off x="170015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92981</xdr:rowOff>
    </xdr:from>
    <xdr:ext cx="469744" cy="259045"/>
    <xdr:sp macro="" textlink="">
      <xdr:nvSpPr>
        <xdr:cNvPr id="951" name="n_4mainValue【公民館】&#10;一人当たり面積">
          <a:extLst>
            <a:ext uri="{FF2B5EF4-FFF2-40B4-BE49-F238E27FC236}">
              <a16:creationId xmlns:a16="http://schemas.microsoft.com/office/drawing/2014/main" id="{66154982-5543-44E1-B219-E9B3895ABBC7}"/>
            </a:ext>
          </a:extLst>
        </xdr:cNvPr>
        <xdr:cNvSpPr txBox="1"/>
      </xdr:nvSpPr>
      <xdr:spPr>
        <a:xfrm>
          <a:off x="16226867" y="178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77F409B-5A96-4AFA-B13B-9AB49FF1723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E57A282D-4CBA-45A7-88C3-B033C343543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1B1A652-E942-40AB-81EF-BFD3D15CD3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類似団体と比較して特に有形固定資産減価償却率の高い施設は、公営住宅と児童館であり、特に低くなっている施設は公民館である。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児童館は２施設のうち１施設が築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年を経過しており、老朽化が顕著となっているため、今後は施設の集約化、複合化を検討していく。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公営住宅については、老朽化した建物の除却を進めているが、現存の９施設のうち７施設が築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年以上経過しており、改修が必要となっている。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年度に岬公民館及び岬庁舎の複合化大規模改修工事が完了したことにより、前年度から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ポイント減少して、類似団体と比較して低い水準となった。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1C34B8-FF31-4C87-B497-891ACD697BC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CCBB76-39C1-4D19-A242-AB2E4007734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3E4B5F-7243-47B3-821F-4F9B7D7F61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4D4DDF-B4E8-4F6E-AF64-F789CC1139F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18FD2B-0880-4ED3-8BE0-85CF66A3F2C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C56772-8407-435B-B828-9249D97437A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7E1A8B-DE6C-4EE6-8034-D4CD63462B2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99CAA7-AD99-478A-B3BE-0460F3030E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17EE9B-B7B5-49A2-8997-CFABB270758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273BAF-EF60-451B-9468-5BE4A79974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35,896
35,330
157.50
19,341,706
18,228,581
934,325
11,047,296
15,887,209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5834A8-DA04-422B-A8A3-89F235A1E6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782AC9-8165-4A41-9E44-F991EEF889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F3E7A9-1611-45F4-B238-DFAF289C08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97CB7C-531C-45DA-B5F2-D744ADDF1D5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70F42F-95D5-4061-AFD6-B4CC11F0274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9B4093-C356-4316-85C6-796668C95EA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5E40F0-3973-4C29-A5FA-85ACE408BE5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2B8DAA-80A0-4958-8B3F-1E3E9DE0CE9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457943-CF2C-45E4-9978-BF157A83E45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8CA5DC-40BD-461B-9DF5-824CAD7EC6E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5C33E4-29BB-48E3-92CB-956EE4A66BA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D1DF37-E479-4561-8D67-8409674FFA5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2FC1F5-3B59-4954-9F9B-1FE3A8A50BE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4F8DDB-B8F8-4A46-9C41-3003A529012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AA8BAF-530B-41D9-9C42-4604FF821F3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756316-8AC7-4C04-A6D0-D3872A9DC07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519B39-60A5-48BE-90F7-E98CB2B4DD2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108116-E2CD-4867-826C-8CD42A152D1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BE108-1DDC-4588-8E73-BD5E72E67E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0CE95A-BEB0-446A-87D9-A71CB8D915E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AD1DA5-2DA9-4FDE-BE07-CB397988C78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35CB7E-780A-40BA-A34D-53479604B7D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76E8CC-7DE4-4A40-95AE-45EF0DB22B8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822427-D93F-4769-85AC-C3DD7776A8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409D40-2A9E-4A0C-AE02-1A734D1D24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F05862-DCBE-4763-BFA2-9674A82BEAD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C548C5-383D-42B2-9B9E-C82C89773A1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A5F193-5499-4642-A363-A35B9588AB1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2E8FFF-7745-4E5F-A3CF-0971B4A7343C}"/>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182811-9F07-4716-860C-EF9F577BFBC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C0426A6-827C-49F3-AC42-ED54EF120E2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697265A-3A2D-4678-A4C5-A1300921B65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D666D94-5CBC-42FA-9B17-3FE728CEBE1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6197CAE-CBBD-4272-97FB-0F676BEA16F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4275B81-B220-4484-B532-39A59FD8447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DD1DFD0-FF64-4A9A-AFFC-634763F48FC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40FC19E-D382-4CE3-B921-8F9C4211228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2385389-18F4-4B3C-A49A-1E00505E3B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CD86325-DA12-44E7-93C9-DB21A296444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B043C6D-06FF-4AFA-9103-A61E20D4F51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D330E2C-1CDE-4B99-93FB-ABC9365874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B04F135-856B-4CFC-A2C8-595D0940EAC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336DC74-594C-46A0-9BFC-770FF5BBEFC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B84BC5C-BC93-4011-A623-35EE85EB645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7B22A2F-8035-4D31-82B8-B35BFDF7D3F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DA3B402-DE7C-491A-9932-2A56A6F3AB2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9C23F2-BA93-4094-A17A-14550D18A77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20A5F90-16F9-4C35-92DD-5A57588651F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4BAE14E-9094-48D7-BE0E-1260E2F4D0A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987F89F-88A9-41DC-9647-35BA7BF4C5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877B330-0B3B-4E8C-8746-BA619976305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12895FC-823C-48BB-9A41-CE64A8642EF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0AB5E06-67D3-4189-ABE1-1DEE5E539D2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F96FBF0-84C0-484D-9278-A3070EF0EC4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C2DAA61-B4E0-486F-887C-AF100BF09E8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D243ED7-0221-4E97-AE75-0BAE7F4D0F3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EF438C5-8831-4DFC-BB0C-11AB6788B7E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CB01476-3D0E-4281-A27D-06F3A841361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6674001-8D36-4178-920C-1D674636AF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D975B3E-046B-42A7-9FA7-60D93FA2327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12E31EA-B919-431B-94C4-8CC6941A8FB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271D467-D13C-4B73-9140-DF98DF815A71}"/>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CA1F8F4-BCA6-4F84-A379-A0ECBA1C513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4699305-4D88-4E9C-B20A-84B5D76B3E15}"/>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5D55DA7-E190-49BC-A01B-7369CA9CC381}"/>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9BBFA368-0EA2-43C0-83C8-3668F1586A45}"/>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ECB6EE6-4098-4131-98A0-3A853E013E77}"/>
            </a:ext>
          </a:extLst>
        </xdr:cNvPr>
        <xdr:cNvSpPr txBox="1"/>
      </xdr:nvSpPr>
      <xdr:spPr>
        <a:xfrm>
          <a:off x="412496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7B6C597-901C-4B8E-A0F3-DBD3134EBDF5}"/>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80" name="フローチャート: 判断 79">
          <a:extLst>
            <a:ext uri="{FF2B5EF4-FFF2-40B4-BE49-F238E27FC236}">
              <a16:creationId xmlns:a16="http://schemas.microsoft.com/office/drawing/2014/main" id="{AF826C63-7FC8-4F85-8E1E-AF63B4981B37}"/>
            </a:ext>
          </a:extLst>
        </xdr:cNvPr>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07F719E4-0249-4C6F-A795-7A4ED3D506B1}"/>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964C9BCE-2B55-4435-B760-FCA40573B0C9}"/>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885C9762-47F7-4E48-8AAF-FAA36D68E1CB}"/>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17B9966-213F-4D97-BD50-15B574EC149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3BA8ED-5FDE-4AAB-8090-095ABC5F72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8EE24C1-8E1B-465C-B71E-1980EC717A1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E4E6EA5-471D-436F-9541-A69974CCD08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99CFE34-F36A-42F9-91DF-C1B15DF71B0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89" name="楕円 88">
          <a:extLst>
            <a:ext uri="{FF2B5EF4-FFF2-40B4-BE49-F238E27FC236}">
              <a16:creationId xmlns:a16="http://schemas.microsoft.com/office/drawing/2014/main" id="{2EE7121A-CADC-4782-A22D-4B5D7577DA5A}"/>
            </a:ext>
          </a:extLst>
        </xdr:cNvPr>
        <xdr:cNvSpPr/>
      </xdr:nvSpPr>
      <xdr:spPr>
        <a:xfrm>
          <a:off x="403606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5ACEEEC-C7FB-45F7-B5A3-78531CF24D63}"/>
            </a:ext>
          </a:extLst>
        </xdr:cNvPr>
        <xdr:cNvSpPr txBox="1"/>
      </xdr:nvSpPr>
      <xdr:spPr>
        <a:xfrm>
          <a:off x="412496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91" name="楕円 90">
          <a:extLst>
            <a:ext uri="{FF2B5EF4-FFF2-40B4-BE49-F238E27FC236}">
              <a16:creationId xmlns:a16="http://schemas.microsoft.com/office/drawing/2014/main" id="{5ACC498C-486D-4832-A64D-D57880597518}"/>
            </a:ext>
          </a:extLst>
        </xdr:cNvPr>
        <xdr:cNvSpPr/>
      </xdr:nvSpPr>
      <xdr:spPr>
        <a:xfrm>
          <a:off x="3312160" y="10091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121920</xdr:rowOff>
    </xdr:to>
    <xdr:cxnSp macro="">
      <xdr:nvCxnSpPr>
        <xdr:cNvPr id="92" name="直線コネクタ 91">
          <a:extLst>
            <a:ext uri="{FF2B5EF4-FFF2-40B4-BE49-F238E27FC236}">
              <a16:creationId xmlns:a16="http://schemas.microsoft.com/office/drawing/2014/main" id="{F85BFA80-31EE-468B-A5E9-FAF8B3380792}"/>
            </a:ext>
          </a:extLst>
        </xdr:cNvPr>
        <xdr:cNvCxnSpPr/>
      </xdr:nvCxnSpPr>
      <xdr:spPr>
        <a:xfrm>
          <a:off x="3355340" y="101422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93" name="楕円 92">
          <a:extLst>
            <a:ext uri="{FF2B5EF4-FFF2-40B4-BE49-F238E27FC236}">
              <a16:creationId xmlns:a16="http://schemas.microsoft.com/office/drawing/2014/main" id="{CE8F35BE-C20E-43DC-BA55-3F5EAA293F8A}"/>
            </a:ext>
          </a:extLst>
        </xdr:cNvPr>
        <xdr:cNvSpPr/>
      </xdr:nvSpPr>
      <xdr:spPr>
        <a:xfrm>
          <a:off x="25146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83820</xdr:rowOff>
    </xdr:to>
    <xdr:cxnSp macro="">
      <xdr:nvCxnSpPr>
        <xdr:cNvPr id="94" name="直線コネクタ 93">
          <a:extLst>
            <a:ext uri="{FF2B5EF4-FFF2-40B4-BE49-F238E27FC236}">
              <a16:creationId xmlns:a16="http://schemas.microsoft.com/office/drawing/2014/main" id="{E6CD9E26-8D6C-40EE-9CEF-3BA347B8CFC4}"/>
            </a:ext>
          </a:extLst>
        </xdr:cNvPr>
        <xdr:cNvCxnSpPr/>
      </xdr:nvCxnSpPr>
      <xdr:spPr>
        <a:xfrm>
          <a:off x="2565400" y="1011364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95" name="楕円 94">
          <a:extLst>
            <a:ext uri="{FF2B5EF4-FFF2-40B4-BE49-F238E27FC236}">
              <a16:creationId xmlns:a16="http://schemas.microsoft.com/office/drawing/2014/main" id="{458AE434-BEA9-4CD0-9AF6-FF5E0916DA5C}"/>
            </a:ext>
          </a:extLst>
        </xdr:cNvPr>
        <xdr:cNvSpPr/>
      </xdr:nvSpPr>
      <xdr:spPr>
        <a:xfrm>
          <a:off x="173990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55245</xdr:rowOff>
    </xdr:to>
    <xdr:cxnSp macro="">
      <xdr:nvCxnSpPr>
        <xdr:cNvPr id="96" name="直線コネクタ 95">
          <a:extLst>
            <a:ext uri="{FF2B5EF4-FFF2-40B4-BE49-F238E27FC236}">
              <a16:creationId xmlns:a16="http://schemas.microsoft.com/office/drawing/2014/main" id="{526415A4-83AA-4970-ACE6-C2740410DA5F}"/>
            </a:ext>
          </a:extLst>
        </xdr:cNvPr>
        <xdr:cNvCxnSpPr/>
      </xdr:nvCxnSpPr>
      <xdr:spPr>
        <a:xfrm>
          <a:off x="1790700" y="1008507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88265</xdr:rowOff>
    </xdr:from>
    <xdr:to>
      <xdr:col>6</xdr:col>
      <xdr:colOff>38100</xdr:colOff>
      <xdr:row>63</xdr:row>
      <xdr:rowOff>18415</xdr:rowOff>
    </xdr:to>
    <xdr:sp macro="" textlink="">
      <xdr:nvSpPr>
        <xdr:cNvPr id="97" name="楕円 96">
          <a:extLst>
            <a:ext uri="{FF2B5EF4-FFF2-40B4-BE49-F238E27FC236}">
              <a16:creationId xmlns:a16="http://schemas.microsoft.com/office/drawing/2014/main" id="{8C580DF4-A7EA-460C-B5BB-0E66B6DD50C0}"/>
            </a:ext>
          </a:extLst>
        </xdr:cNvPr>
        <xdr:cNvSpPr/>
      </xdr:nvSpPr>
      <xdr:spPr>
        <a:xfrm>
          <a:off x="965200" y="1048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62</xdr:row>
      <xdr:rowOff>139065</xdr:rowOff>
    </xdr:to>
    <xdr:cxnSp macro="">
      <xdr:nvCxnSpPr>
        <xdr:cNvPr id="98" name="直線コネクタ 97">
          <a:extLst>
            <a:ext uri="{FF2B5EF4-FFF2-40B4-BE49-F238E27FC236}">
              <a16:creationId xmlns:a16="http://schemas.microsoft.com/office/drawing/2014/main" id="{FE2A302B-0303-4BA5-8E87-C44992E08E91}"/>
            </a:ext>
          </a:extLst>
        </xdr:cNvPr>
        <xdr:cNvCxnSpPr/>
      </xdr:nvCxnSpPr>
      <xdr:spPr>
        <a:xfrm flipV="1">
          <a:off x="1008380" y="10085070"/>
          <a:ext cx="78232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99" name="n_1aveValue【体育館・プール】&#10;有形固定資産減価償却率">
          <a:extLst>
            <a:ext uri="{FF2B5EF4-FFF2-40B4-BE49-F238E27FC236}">
              <a16:creationId xmlns:a16="http://schemas.microsoft.com/office/drawing/2014/main" id="{9BDA617E-67B8-46D7-A028-57DE9CBFA105}"/>
            </a:ext>
          </a:extLst>
        </xdr:cNvPr>
        <xdr:cNvSpPr txBox="1"/>
      </xdr:nvSpPr>
      <xdr:spPr>
        <a:xfrm>
          <a:off x="317056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00" name="n_2aveValue【体育館・プール】&#10;有形固定資産減価償却率">
          <a:extLst>
            <a:ext uri="{FF2B5EF4-FFF2-40B4-BE49-F238E27FC236}">
              <a16:creationId xmlns:a16="http://schemas.microsoft.com/office/drawing/2014/main" id="{75B63611-661B-4037-9C4F-A0BE8FAF7F32}"/>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01" name="n_3aveValue【体育館・プール】&#10;有形固定資産減価償却率">
          <a:extLst>
            <a:ext uri="{FF2B5EF4-FFF2-40B4-BE49-F238E27FC236}">
              <a16:creationId xmlns:a16="http://schemas.microsoft.com/office/drawing/2014/main" id="{C13B1439-2348-4AD5-961B-464E8F61906B}"/>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416573DC-4D95-48EA-A520-064F20511169}"/>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03" name="n_1mainValue【体育館・プール】&#10;有形固定資産減価償却率">
          <a:extLst>
            <a:ext uri="{FF2B5EF4-FFF2-40B4-BE49-F238E27FC236}">
              <a16:creationId xmlns:a16="http://schemas.microsoft.com/office/drawing/2014/main" id="{545BBFE3-8E4D-4431-83A8-0995CA9CDDD2}"/>
            </a:ext>
          </a:extLst>
        </xdr:cNvPr>
        <xdr:cNvSpPr txBox="1"/>
      </xdr:nvSpPr>
      <xdr:spPr>
        <a:xfrm>
          <a:off x="317056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122572</xdr:rowOff>
    </xdr:from>
    <xdr:ext cx="405111" cy="259045"/>
    <xdr:sp macro="" textlink="">
      <xdr:nvSpPr>
        <xdr:cNvPr id="104" name="n_2mainValue【体育館・プール】&#10;有形固定資産減価償却率">
          <a:extLst>
            <a:ext uri="{FF2B5EF4-FFF2-40B4-BE49-F238E27FC236}">
              <a16:creationId xmlns:a16="http://schemas.microsoft.com/office/drawing/2014/main" id="{C9DC4991-033C-4282-B53E-DFF20F8251A1}"/>
            </a:ext>
          </a:extLst>
        </xdr:cNvPr>
        <xdr:cNvSpPr txBox="1"/>
      </xdr:nvSpPr>
      <xdr:spPr>
        <a:xfrm>
          <a:off x="238570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93997</xdr:rowOff>
    </xdr:from>
    <xdr:ext cx="405111" cy="259045"/>
    <xdr:sp macro="" textlink="">
      <xdr:nvSpPr>
        <xdr:cNvPr id="105" name="n_3mainValue【体育館・プール】&#10;有形固定資産減価償却率">
          <a:extLst>
            <a:ext uri="{FF2B5EF4-FFF2-40B4-BE49-F238E27FC236}">
              <a16:creationId xmlns:a16="http://schemas.microsoft.com/office/drawing/2014/main" id="{FBEB4AA4-ECFB-43CE-9B8C-11582E224111}"/>
            </a:ext>
          </a:extLst>
        </xdr:cNvPr>
        <xdr:cNvSpPr txBox="1"/>
      </xdr:nvSpPr>
      <xdr:spPr>
        <a:xfrm>
          <a:off x="161100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BFD56231-AA2F-478F-BB48-5C9F84CC5FEF}"/>
            </a:ext>
          </a:extLst>
        </xdr:cNvPr>
        <xdr:cNvSpPr txBox="1"/>
      </xdr:nvSpPr>
      <xdr:spPr>
        <a:xfrm>
          <a:off x="83630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16E95A6-32DD-443F-88C3-E757670FB46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D09897C-8181-468B-BE93-3684B016401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E1800B3-6308-4FAA-B685-669A871A40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4F6266D-8918-4EF2-BCAB-51AFC89A2A0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425B298-4CA0-43BD-90C6-13DD42A03D0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80A4A59-BC4B-4148-B22F-B98B981FF7B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9C5F575-37FC-4358-B4C1-EF101770A7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BAD1963-914A-496B-9368-6F4663BF8D8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87618F9-A807-402B-8874-9D6EDD38CB6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0297613-EEEF-4526-BCA4-7728EB1CF44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B0B6853D-3835-4622-A0D9-1EDBD3681CA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B8E98B4E-6CD2-4D33-858C-17F2E54E75B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291BA41-ADE2-4D2A-9A89-98900A2DCB2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AFA167ED-05A9-4F64-B61A-2CF8603FD10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5947C66B-9F7F-4FCC-9BBE-AC4881D0EED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9EFC83A-9577-4333-8086-9C5E328B3E4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4ECB4D96-1D63-4F52-AA2D-A8E092A71B7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D76B1E70-AF8D-4515-8CDC-8D1E94B60C4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B4D6906-548F-4B39-B958-0EECA64F851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9E1667CD-BE20-4EDD-B6E9-A58AD0331A4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114B8F2-BB6F-4D99-A001-F5FFFF19C29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C1D127C5-ECE7-4E70-BFE5-19CC498467E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C64B7B2A-30B6-4B84-962A-887ACF36A1D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4381D246-6C14-44EA-93A3-60A11D0779AB}"/>
            </a:ext>
          </a:extLst>
        </xdr:cNvPr>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40A6D184-C963-479A-8447-8C5E3B290D03}"/>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C237E903-3F2A-4FCB-ADA6-B4DC6CAF597E}"/>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133" name="【体育館・プール】&#10;一人当たり面積最大値テキスト">
          <a:extLst>
            <a:ext uri="{FF2B5EF4-FFF2-40B4-BE49-F238E27FC236}">
              <a16:creationId xmlns:a16="http://schemas.microsoft.com/office/drawing/2014/main" id="{63F319F6-2FC7-47A6-BCFA-81F8C2F0DB73}"/>
            </a:ext>
          </a:extLst>
        </xdr:cNvPr>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34" name="直線コネクタ 133">
          <a:extLst>
            <a:ext uri="{FF2B5EF4-FFF2-40B4-BE49-F238E27FC236}">
              <a16:creationId xmlns:a16="http://schemas.microsoft.com/office/drawing/2014/main" id="{E42ACC38-BE2E-4A94-8657-E7944999B51B}"/>
            </a:ext>
          </a:extLst>
        </xdr:cNvPr>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35" name="【体育館・プール】&#10;一人当たり面積平均値テキスト">
          <a:extLst>
            <a:ext uri="{FF2B5EF4-FFF2-40B4-BE49-F238E27FC236}">
              <a16:creationId xmlns:a16="http://schemas.microsoft.com/office/drawing/2014/main" id="{2C066EA2-4011-4661-B408-4D82E099DA84}"/>
            </a:ext>
          </a:extLst>
        </xdr:cNvPr>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136" name="フローチャート: 判断 135">
          <a:extLst>
            <a:ext uri="{FF2B5EF4-FFF2-40B4-BE49-F238E27FC236}">
              <a16:creationId xmlns:a16="http://schemas.microsoft.com/office/drawing/2014/main" id="{033F1CDC-CF88-44EA-A0FE-79E504EA52A0}"/>
            </a:ext>
          </a:extLst>
        </xdr:cNvPr>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137" name="フローチャート: 判断 136">
          <a:extLst>
            <a:ext uri="{FF2B5EF4-FFF2-40B4-BE49-F238E27FC236}">
              <a16:creationId xmlns:a16="http://schemas.microsoft.com/office/drawing/2014/main" id="{F4002EEE-5BA5-48FC-ACC1-E59EBDFDBE52}"/>
            </a:ext>
          </a:extLst>
        </xdr:cNvPr>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138" name="フローチャート: 判断 137">
          <a:extLst>
            <a:ext uri="{FF2B5EF4-FFF2-40B4-BE49-F238E27FC236}">
              <a16:creationId xmlns:a16="http://schemas.microsoft.com/office/drawing/2014/main" id="{3E82A5F8-0FF9-47F4-90DD-51C6E12B5121}"/>
            </a:ext>
          </a:extLst>
        </xdr:cNvPr>
        <xdr:cNvSpPr/>
      </xdr:nvSpPr>
      <xdr:spPr>
        <a:xfrm>
          <a:off x="7670800" y="10288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139" name="フローチャート: 判断 138">
          <a:extLst>
            <a:ext uri="{FF2B5EF4-FFF2-40B4-BE49-F238E27FC236}">
              <a16:creationId xmlns:a16="http://schemas.microsoft.com/office/drawing/2014/main" id="{4FEFE8A0-7447-4727-8B2E-D53CDCEACA5F}"/>
            </a:ext>
          </a:extLst>
        </xdr:cNvPr>
        <xdr:cNvSpPr/>
      </xdr:nvSpPr>
      <xdr:spPr>
        <a:xfrm>
          <a:off x="6873240" y="1032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140" name="フローチャート: 判断 139">
          <a:extLst>
            <a:ext uri="{FF2B5EF4-FFF2-40B4-BE49-F238E27FC236}">
              <a16:creationId xmlns:a16="http://schemas.microsoft.com/office/drawing/2014/main" id="{67316C37-53CA-4BCF-B94B-77DCB3CBCD2E}"/>
            </a:ext>
          </a:extLst>
        </xdr:cNvPr>
        <xdr:cNvSpPr/>
      </xdr:nvSpPr>
      <xdr:spPr>
        <a:xfrm>
          <a:off x="60985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9085153-391B-49B3-A3C8-31B8117F3E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3A94324-6F14-4932-98CE-E42CC371EE8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6A9F084-A712-43B1-B4F1-158DAB9345B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580B4EC-4F48-4557-A248-49637F7E226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912C05-F16B-4952-B1CA-B8F9CF8F09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123190</xdr:rowOff>
    </xdr:from>
    <xdr:to>
      <xdr:col>55</xdr:col>
      <xdr:colOff>50800</xdr:colOff>
      <xdr:row>64</xdr:row>
      <xdr:rowOff>53340</xdr:rowOff>
    </xdr:to>
    <xdr:sp macro="" textlink="">
      <xdr:nvSpPr>
        <xdr:cNvPr id="146" name="楕円 145">
          <a:extLst>
            <a:ext uri="{FF2B5EF4-FFF2-40B4-BE49-F238E27FC236}">
              <a16:creationId xmlns:a16="http://schemas.microsoft.com/office/drawing/2014/main" id="{22D7C6BB-16DF-4A45-A986-BDE355D4F1BA}"/>
            </a:ext>
          </a:extLst>
        </xdr:cNvPr>
        <xdr:cNvSpPr/>
      </xdr:nvSpPr>
      <xdr:spPr>
        <a:xfrm>
          <a:off x="9192260" y="10684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38117</xdr:rowOff>
    </xdr:from>
    <xdr:ext cx="469744" cy="259045"/>
    <xdr:sp macro="" textlink="">
      <xdr:nvSpPr>
        <xdr:cNvPr id="147" name="【体育館・プール】&#10;一人当たり面積該当値テキスト">
          <a:extLst>
            <a:ext uri="{FF2B5EF4-FFF2-40B4-BE49-F238E27FC236}">
              <a16:creationId xmlns:a16="http://schemas.microsoft.com/office/drawing/2014/main" id="{63677823-679F-4A00-82AE-4ADCA8185A2C}"/>
            </a:ext>
          </a:extLst>
        </xdr:cNvPr>
        <xdr:cNvSpPr txBox="1"/>
      </xdr:nvSpPr>
      <xdr:spPr>
        <a:xfrm>
          <a:off x="92583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124460</xdr:rowOff>
    </xdr:from>
    <xdr:to>
      <xdr:col>50</xdr:col>
      <xdr:colOff>165100</xdr:colOff>
      <xdr:row>64</xdr:row>
      <xdr:rowOff>54610</xdr:rowOff>
    </xdr:to>
    <xdr:sp macro="" textlink="">
      <xdr:nvSpPr>
        <xdr:cNvPr id="148" name="楕円 147">
          <a:extLst>
            <a:ext uri="{FF2B5EF4-FFF2-40B4-BE49-F238E27FC236}">
              <a16:creationId xmlns:a16="http://schemas.microsoft.com/office/drawing/2014/main" id="{CBECC1A4-2592-4874-8312-6D3526F31923}"/>
            </a:ext>
          </a:extLst>
        </xdr:cNvPr>
        <xdr:cNvSpPr/>
      </xdr:nvSpPr>
      <xdr:spPr>
        <a:xfrm>
          <a:off x="8445500" y="1068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2540</xdr:rowOff>
    </xdr:from>
    <xdr:to>
      <xdr:col>55</xdr:col>
      <xdr:colOff>0</xdr:colOff>
      <xdr:row>64</xdr:row>
      <xdr:rowOff>3810</xdr:rowOff>
    </xdr:to>
    <xdr:cxnSp macro="">
      <xdr:nvCxnSpPr>
        <xdr:cNvPr id="149" name="直線コネクタ 148">
          <a:extLst>
            <a:ext uri="{FF2B5EF4-FFF2-40B4-BE49-F238E27FC236}">
              <a16:creationId xmlns:a16="http://schemas.microsoft.com/office/drawing/2014/main" id="{79D4EA1E-F69A-4E4D-A8C5-8A65CEE0A10B}"/>
            </a:ext>
          </a:extLst>
        </xdr:cNvPr>
        <xdr:cNvCxnSpPr/>
      </xdr:nvCxnSpPr>
      <xdr:spPr>
        <a:xfrm flipV="1">
          <a:off x="8496300" y="1073150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125730</xdr:rowOff>
    </xdr:from>
    <xdr:to>
      <xdr:col>46</xdr:col>
      <xdr:colOff>38100</xdr:colOff>
      <xdr:row>64</xdr:row>
      <xdr:rowOff>55880</xdr:rowOff>
    </xdr:to>
    <xdr:sp macro="" textlink="">
      <xdr:nvSpPr>
        <xdr:cNvPr id="150" name="楕円 149">
          <a:extLst>
            <a:ext uri="{FF2B5EF4-FFF2-40B4-BE49-F238E27FC236}">
              <a16:creationId xmlns:a16="http://schemas.microsoft.com/office/drawing/2014/main" id="{D52D569F-F58B-4BD8-9C1E-00927EE1B724}"/>
            </a:ext>
          </a:extLst>
        </xdr:cNvPr>
        <xdr:cNvSpPr/>
      </xdr:nvSpPr>
      <xdr:spPr>
        <a:xfrm>
          <a:off x="7670800" y="1068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3810</xdr:rowOff>
    </xdr:from>
    <xdr:to>
      <xdr:col>50</xdr:col>
      <xdr:colOff>114300</xdr:colOff>
      <xdr:row>64</xdr:row>
      <xdr:rowOff>5080</xdr:rowOff>
    </xdr:to>
    <xdr:cxnSp macro="">
      <xdr:nvCxnSpPr>
        <xdr:cNvPr id="151" name="直線コネクタ 150">
          <a:extLst>
            <a:ext uri="{FF2B5EF4-FFF2-40B4-BE49-F238E27FC236}">
              <a16:creationId xmlns:a16="http://schemas.microsoft.com/office/drawing/2014/main" id="{69A6D721-2817-46EC-969D-E52CD42B248D}"/>
            </a:ext>
          </a:extLst>
        </xdr:cNvPr>
        <xdr:cNvCxnSpPr/>
      </xdr:nvCxnSpPr>
      <xdr:spPr>
        <a:xfrm flipV="1">
          <a:off x="7713980" y="1073277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125730</xdr:rowOff>
    </xdr:from>
    <xdr:to>
      <xdr:col>41</xdr:col>
      <xdr:colOff>101600</xdr:colOff>
      <xdr:row>64</xdr:row>
      <xdr:rowOff>55880</xdr:rowOff>
    </xdr:to>
    <xdr:sp macro="" textlink="">
      <xdr:nvSpPr>
        <xdr:cNvPr id="152" name="楕円 151">
          <a:extLst>
            <a:ext uri="{FF2B5EF4-FFF2-40B4-BE49-F238E27FC236}">
              <a16:creationId xmlns:a16="http://schemas.microsoft.com/office/drawing/2014/main" id="{0F5821DB-6B40-4A6C-BC35-955787908170}"/>
            </a:ext>
          </a:extLst>
        </xdr:cNvPr>
        <xdr:cNvSpPr/>
      </xdr:nvSpPr>
      <xdr:spPr>
        <a:xfrm>
          <a:off x="6873240" y="1068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5080</xdr:rowOff>
    </xdr:from>
    <xdr:to>
      <xdr:col>45</xdr:col>
      <xdr:colOff>177800</xdr:colOff>
      <xdr:row>64</xdr:row>
      <xdr:rowOff>5080</xdr:rowOff>
    </xdr:to>
    <xdr:cxnSp macro="">
      <xdr:nvCxnSpPr>
        <xdr:cNvPr id="153" name="直線コネクタ 152">
          <a:extLst>
            <a:ext uri="{FF2B5EF4-FFF2-40B4-BE49-F238E27FC236}">
              <a16:creationId xmlns:a16="http://schemas.microsoft.com/office/drawing/2014/main" id="{E5028CA5-5F0B-423C-BE25-4A4BE926E0BB}"/>
            </a:ext>
          </a:extLst>
        </xdr:cNvPr>
        <xdr:cNvCxnSpPr/>
      </xdr:nvCxnSpPr>
      <xdr:spPr>
        <a:xfrm>
          <a:off x="6924040" y="10734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127000</xdr:rowOff>
    </xdr:from>
    <xdr:to>
      <xdr:col>36</xdr:col>
      <xdr:colOff>165100</xdr:colOff>
      <xdr:row>64</xdr:row>
      <xdr:rowOff>57150</xdr:rowOff>
    </xdr:to>
    <xdr:sp macro="" textlink="">
      <xdr:nvSpPr>
        <xdr:cNvPr id="154" name="楕円 153">
          <a:extLst>
            <a:ext uri="{FF2B5EF4-FFF2-40B4-BE49-F238E27FC236}">
              <a16:creationId xmlns:a16="http://schemas.microsoft.com/office/drawing/2014/main" id="{4A223F49-C09E-4339-B24B-A0EA78DFA5A7}"/>
            </a:ext>
          </a:extLst>
        </xdr:cNvPr>
        <xdr:cNvSpPr/>
      </xdr:nvSpPr>
      <xdr:spPr>
        <a:xfrm>
          <a:off x="6098540" y="1068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5080</xdr:rowOff>
    </xdr:from>
    <xdr:to>
      <xdr:col>41</xdr:col>
      <xdr:colOff>50800</xdr:colOff>
      <xdr:row>64</xdr:row>
      <xdr:rowOff>6350</xdr:rowOff>
    </xdr:to>
    <xdr:cxnSp macro="">
      <xdr:nvCxnSpPr>
        <xdr:cNvPr id="155" name="直線コネクタ 154">
          <a:extLst>
            <a:ext uri="{FF2B5EF4-FFF2-40B4-BE49-F238E27FC236}">
              <a16:creationId xmlns:a16="http://schemas.microsoft.com/office/drawing/2014/main" id="{2548BC8D-7A61-4305-89A0-8007B465B08F}"/>
            </a:ext>
          </a:extLst>
        </xdr:cNvPr>
        <xdr:cNvCxnSpPr/>
      </xdr:nvCxnSpPr>
      <xdr:spPr>
        <a:xfrm flipV="1">
          <a:off x="6149340" y="1073404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156" name="n_1aveValue【体育館・プール】&#10;一人当たり面積">
          <a:extLst>
            <a:ext uri="{FF2B5EF4-FFF2-40B4-BE49-F238E27FC236}">
              <a16:creationId xmlns:a16="http://schemas.microsoft.com/office/drawing/2014/main" id="{B1C71154-300B-405F-87A8-5396F23D86E3}"/>
            </a:ext>
          </a:extLst>
        </xdr:cNvPr>
        <xdr:cNvSpPr txBox="1"/>
      </xdr:nvSpPr>
      <xdr:spPr>
        <a:xfrm>
          <a:off x="8271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157" name="n_2aveValue【体育館・プール】&#10;一人当たり面積">
          <a:extLst>
            <a:ext uri="{FF2B5EF4-FFF2-40B4-BE49-F238E27FC236}">
              <a16:creationId xmlns:a16="http://schemas.microsoft.com/office/drawing/2014/main" id="{A2A18BD0-6AF2-410A-8D88-F100DE5FF011}"/>
            </a:ext>
          </a:extLst>
        </xdr:cNvPr>
        <xdr:cNvSpPr txBox="1"/>
      </xdr:nvSpPr>
      <xdr:spPr>
        <a:xfrm>
          <a:off x="750958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158" name="n_3aveValue【体育館・プール】&#10;一人当たり面積">
          <a:extLst>
            <a:ext uri="{FF2B5EF4-FFF2-40B4-BE49-F238E27FC236}">
              <a16:creationId xmlns:a16="http://schemas.microsoft.com/office/drawing/2014/main" id="{DD73394D-0EFA-42A1-AB2B-AD2A73BB2491}"/>
            </a:ext>
          </a:extLst>
        </xdr:cNvPr>
        <xdr:cNvSpPr txBox="1"/>
      </xdr:nvSpPr>
      <xdr:spPr>
        <a:xfrm>
          <a:off x="671202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159" name="n_4aveValue【体育館・プール】&#10;一人当たり面積">
          <a:extLst>
            <a:ext uri="{FF2B5EF4-FFF2-40B4-BE49-F238E27FC236}">
              <a16:creationId xmlns:a16="http://schemas.microsoft.com/office/drawing/2014/main" id="{9DAA917E-5DB5-4D68-9697-71ABE1CA1FA6}"/>
            </a:ext>
          </a:extLst>
        </xdr:cNvPr>
        <xdr:cNvSpPr txBox="1"/>
      </xdr:nvSpPr>
      <xdr:spPr>
        <a:xfrm>
          <a:off x="59373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45737</xdr:rowOff>
    </xdr:from>
    <xdr:ext cx="469744" cy="259045"/>
    <xdr:sp macro="" textlink="">
      <xdr:nvSpPr>
        <xdr:cNvPr id="160" name="n_1mainValue【体育館・プール】&#10;一人当たり面積">
          <a:extLst>
            <a:ext uri="{FF2B5EF4-FFF2-40B4-BE49-F238E27FC236}">
              <a16:creationId xmlns:a16="http://schemas.microsoft.com/office/drawing/2014/main" id="{E502291A-E029-4370-A54E-5FC5966CBF7B}"/>
            </a:ext>
          </a:extLst>
        </xdr:cNvPr>
        <xdr:cNvSpPr txBox="1"/>
      </xdr:nvSpPr>
      <xdr:spPr>
        <a:xfrm>
          <a:off x="827158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47007</xdr:rowOff>
    </xdr:from>
    <xdr:ext cx="469744" cy="259045"/>
    <xdr:sp macro="" textlink="">
      <xdr:nvSpPr>
        <xdr:cNvPr id="161" name="n_2mainValue【体育館・プール】&#10;一人当たり面積">
          <a:extLst>
            <a:ext uri="{FF2B5EF4-FFF2-40B4-BE49-F238E27FC236}">
              <a16:creationId xmlns:a16="http://schemas.microsoft.com/office/drawing/2014/main" id="{CB8BB73B-4A2F-4205-BEEA-B3F18EB852C2}"/>
            </a:ext>
          </a:extLst>
        </xdr:cNvPr>
        <xdr:cNvSpPr txBox="1"/>
      </xdr:nvSpPr>
      <xdr:spPr>
        <a:xfrm>
          <a:off x="750958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47007</xdr:rowOff>
    </xdr:from>
    <xdr:ext cx="469744" cy="259045"/>
    <xdr:sp macro="" textlink="">
      <xdr:nvSpPr>
        <xdr:cNvPr id="162" name="n_3mainValue【体育館・プール】&#10;一人当たり面積">
          <a:extLst>
            <a:ext uri="{FF2B5EF4-FFF2-40B4-BE49-F238E27FC236}">
              <a16:creationId xmlns:a16="http://schemas.microsoft.com/office/drawing/2014/main" id="{39152859-EE7E-4105-AAE5-A3975693BB79}"/>
            </a:ext>
          </a:extLst>
        </xdr:cNvPr>
        <xdr:cNvSpPr txBox="1"/>
      </xdr:nvSpPr>
      <xdr:spPr>
        <a:xfrm>
          <a:off x="67120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48277</xdr:rowOff>
    </xdr:from>
    <xdr:ext cx="469744" cy="259045"/>
    <xdr:sp macro="" textlink="">
      <xdr:nvSpPr>
        <xdr:cNvPr id="163" name="n_4mainValue【体育館・プール】&#10;一人当たり面積">
          <a:extLst>
            <a:ext uri="{FF2B5EF4-FFF2-40B4-BE49-F238E27FC236}">
              <a16:creationId xmlns:a16="http://schemas.microsoft.com/office/drawing/2014/main" id="{B6319127-65EC-44A9-9146-40B4FDF67198}"/>
            </a:ext>
          </a:extLst>
        </xdr:cNvPr>
        <xdr:cNvSpPr txBox="1"/>
      </xdr:nvSpPr>
      <xdr:spPr>
        <a:xfrm>
          <a:off x="59373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5FB0AE4-60AD-4312-AA58-5DD27AA5AB6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D644009D-F37F-4451-B326-9A02804D3D9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FAB88D81-7FEA-47C2-AF12-C2BB429DD56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9406809C-283B-42C5-835E-B54FB50E018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9CF5A940-44C5-4DFA-AFC9-33D8F1C6ABB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95C70FA-CD71-4C77-ADD4-53A251BC02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07A5B5F-133D-4157-A2F9-4A2982F64E6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0EF86FB-B24F-4F99-9938-6C4623F0792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C88BFC07-223B-462A-8CD2-378AF1AA269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7CFDA9EE-985B-4CA0-9840-21C70612BE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1F033C4F-8911-40BF-8ADC-6A380896124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3E4382D6-35BC-4F68-AAF2-A525D773F72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2CC7B64C-3097-42CB-A186-83CF20FB8D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CE1890C3-94B4-4DC4-BFDC-23228EECB67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9FA233C3-D51E-422A-8B9B-4970D2F1B36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3CBC3D42-07D1-4524-899E-7ED83B294A7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35F3A0F8-8DB5-462A-A778-2B52DBF53D3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74936138-AB20-43AF-8E0E-8B38FFF6D4A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8F1B9ECB-4B71-4014-BF8F-5A653206677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B7183EF3-ED2E-4506-9D5B-1853A6FA58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1E40E5B2-5B2F-4007-85BF-D1C212DA68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75FA8BB5-59B9-48A9-8DE2-43A325E27BF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F0F188BC-4C0E-4106-B1FA-5A4208F4DD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18E56795-1336-4DA8-AC96-0BCD2FD0938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334F8859-934F-4C9E-A0EE-C8077E19B7C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67FC3F72-072D-414D-8753-DBC14882383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4BD46300-F368-47BE-9E9D-6AFD405206C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a:extLst>
            <a:ext uri="{FF2B5EF4-FFF2-40B4-BE49-F238E27FC236}">
              <a16:creationId xmlns:a16="http://schemas.microsoft.com/office/drawing/2014/main" id="{A4940F9A-770F-4845-9CB6-3984A59CF9A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a:extLst>
            <a:ext uri="{FF2B5EF4-FFF2-40B4-BE49-F238E27FC236}">
              <a16:creationId xmlns:a16="http://schemas.microsoft.com/office/drawing/2014/main" id="{9629EF9F-5E8B-49CE-99D8-2A97783F8C7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a:extLst>
            <a:ext uri="{FF2B5EF4-FFF2-40B4-BE49-F238E27FC236}">
              <a16:creationId xmlns:a16="http://schemas.microsoft.com/office/drawing/2014/main" id="{43A68E26-C3B8-4625-9463-3B507FFB10E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a:extLst>
            <a:ext uri="{FF2B5EF4-FFF2-40B4-BE49-F238E27FC236}">
              <a16:creationId xmlns:a16="http://schemas.microsoft.com/office/drawing/2014/main" id="{C053E73C-829A-4F7F-87D1-1389C13A50F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a:extLst>
            <a:ext uri="{FF2B5EF4-FFF2-40B4-BE49-F238E27FC236}">
              <a16:creationId xmlns:a16="http://schemas.microsoft.com/office/drawing/2014/main" id="{A1F8A36B-1381-40DE-BFA1-1C27902FD10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a:extLst>
            <a:ext uri="{FF2B5EF4-FFF2-40B4-BE49-F238E27FC236}">
              <a16:creationId xmlns:a16="http://schemas.microsoft.com/office/drawing/2014/main" id="{30DF06B0-FEE1-41E8-8279-BCCE5AAC7A6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a:extLst>
            <a:ext uri="{FF2B5EF4-FFF2-40B4-BE49-F238E27FC236}">
              <a16:creationId xmlns:a16="http://schemas.microsoft.com/office/drawing/2014/main" id="{926886F9-4BAB-468F-8F82-64041519F8C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a:extLst>
            <a:ext uri="{FF2B5EF4-FFF2-40B4-BE49-F238E27FC236}">
              <a16:creationId xmlns:a16="http://schemas.microsoft.com/office/drawing/2014/main" id="{60CA3B0E-F46D-47DE-91CC-B3134760A3D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a:extLst>
            <a:ext uri="{FF2B5EF4-FFF2-40B4-BE49-F238E27FC236}">
              <a16:creationId xmlns:a16="http://schemas.microsoft.com/office/drawing/2014/main" id="{8BE62AB8-B086-46C4-A7B4-6724DDAA02E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a:extLst>
            <a:ext uri="{FF2B5EF4-FFF2-40B4-BE49-F238E27FC236}">
              <a16:creationId xmlns:a16="http://schemas.microsoft.com/office/drawing/2014/main" id="{77652DA2-553F-41E1-9DBB-CA071273DBA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a:extLst>
            <a:ext uri="{FF2B5EF4-FFF2-40B4-BE49-F238E27FC236}">
              <a16:creationId xmlns:a16="http://schemas.microsoft.com/office/drawing/2014/main" id="{E0B0F7D4-10E2-46B3-846F-DFE9513FF62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a:extLst>
            <a:ext uri="{FF2B5EF4-FFF2-40B4-BE49-F238E27FC236}">
              <a16:creationId xmlns:a16="http://schemas.microsoft.com/office/drawing/2014/main" id="{C0D40477-6875-4ED8-8008-045AEFADDF8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48FFF308-8B52-4D68-8022-D3842FFDCAE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04E031B8-1E13-45C6-9D28-211B1F504BA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205" name="直線コネクタ 204">
          <a:extLst>
            <a:ext uri="{FF2B5EF4-FFF2-40B4-BE49-F238E27FC236}">
              <a16:creationId xmlns:a16="http://schemas.microsoft.com/office/drawing/2014/main" id="{13E19FA7-0174-4D2F-9A85-BE4BB13BE1F6}"/>
            </a:ext>
          </a:extLst>
        </xdr:cNvPr>
        <xdr:cNvCxnSpPr/>
      </xdr:nvCxnSpPr>
      <xdr:spPr>
        <a:xfrm flipV="1">
          <a:off x="4086225" y="16801012"/>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EDC99779-1E1B-4CE6-9B27-FF7609BDB6AD}"/>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207" name="直線コネクタ 206">
          <a:extLst>
            <a:ext uri="{FF2B5EF4-FFF2-40B4-BE49-F238E27FC236}">
              <a16:creationId xmlns:a16="http://schemas.microsoft.com/office/drawing/2014/main" id="{C3B617B1-B932-4379-8674-3F302551B82A}"/>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208" name="【市民会館】&#10;有形固定資産減価償却率最大値テキスト">
          <a:extLst>
            <a:ext uri="{FF2B5EF4-FFF2-40B4-BE49-F238E27FC236}">
              <a16:creationId xmlns:a16="http://schemas.microsoft.com/office/drawing/2014/main" id="{3C4AC71E-22FD-409E-9050-82710702004C}"/>
            </a:ext>
          </a:extLst>
        </xdr:cNvPr>
        <xdr:cNvSpPr txBox="1"/>
      </xdr:nvSpPr>
      <xdr:spPr>
        <a:xfrm>
          <a:off x="4124960" y="16583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09" name="直線コネクタ 208">
          <a:extLst>
            <a:ext uri="{FF2B5EF4-FFF2-40B4-BE49-F238E27FC236}">
              <a16:creationId xmlns:a16="http://schemas.microsoft.com/office/drawing/2014/main" id="{A967E34B-5471-485C-8F93-2C097238E664}"/>
            </a:ext>
          </a:extLst>
        </xdr:cNvPr>
        <xdr:cNvCxnSpPr/>
      </xdr:nvCxnSpPr>
      <xdr:spPr>
        <a:xfrm>
          <a:off x="4020820" y="16801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9BD1B124-0F15-44CA-B2B3-E000628CF92C}"/>
            </a:ext>
          </a:extLst>
        </xdr:cNvPr>
        <xdr:cNvSpPr txBox="1"/>
      </xdr:nvSpPr>
      <xdr:spPr>
        <a:xfrm>
          <a:off x="4124960" y="1751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211" name="フローチャート: 判断 210">
          <a:extLst>
            <a:ext uri="{FF2B5EF4-FFF2-40B4-BE49-F238E27FC236}">
              <a16:creationId xmlns:a16="http://schemas.microsoft.com/office/drawing/2014/main" id="{42899131-41D9-4982-B66C-A9F52D8A4987}"/>
            </a:ext>
          </a:extLst>
        </xdr:cNvPr>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212" name="フローチャート: 判断 211">
          <a:extLst>
            <a:ext uri="{FF2B5EF4-FFF2-40B4-BE49-F238E27FC236}">
              <a16:creationId xmlns:a16="http://schemas.microsoft.com/office/drawing/2014/main" id="{04B04421-4358-48A8-ABB9-F14B54AC183C}"/>
            </a:ext>
          </a:extLst>
        </xdr:cNvPr>
        <xdr:cNvSpPr/>
      </xdr:nvSpPr>
      <xdr:spPr>
        <a:xfrm>
          <a:off x="331216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213" name="フローチャート: 判断 212">
          <a:extLst>
            <a:ext uri="{FF2B5EF4-FFF2-40B4-BE49-F238E27FC236}">
              <a16:creationId xmlns:a16="http://schemas.microsoft.com/office/drawing/2014/main" id="{F85CA629-3ECE-4CD4-8E08-574C96BBA771}"/>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214" name="フローチャート: 判断 213">
          <a:extLst>
            <a:ext uri="{FF2B5EF4-FFF2-40B4-BE49-F238E27FC236}">
              <a16:creationId xmlns:a16="http://schemas.microsoft.com/office/drawing/2014/main" id="{8389261C-F697-461A-A215-0C6535D277BE}"/>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215" name="フローチャート: 判断 214">
          <a:extLst>
            <a:ext uri="{FF2B5EF4-FFF2-40B4-BE49-F238E27FC236}">
              <a16:creationId xmlns:a16="http://schemas.microsoft.com/office/drawing/2014/main" id="{D2F34D2B-A7F7-4C02-A6B7-12D4B9C86B01}"/>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71CF21F1-9DF4-4F23-B802-F10EEA97317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38F26B32-E9C0-411B-94D5-328BEA371F6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7BE8B1AB-885F-405E-AC24-D93C2238F30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1B40685-CC15-494F-A909-CCCF70F0C77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6AE83905-B1E8-4F4C-998B-45F30AA5B87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221" name="楕円 220">
          <a:extLst>
            <a:ext uri="{FF2B5EF4-FFF2-40B4-BE49-F238E27FC236}">
              <a16:creationId xmlns:a16="http://schemas.microsoft.com/office/drawing/2014/main" id="{C6F8B64B-F287-485B-AEB9-7BC398DD09A4}"/>
            </a:ext>
          </a:extLst>
        </xdr:cNvPr>
        <xdr:cNvSpPr/>
      </xdr:nvSpPr>
      <xdr:spPr>
        <a:xfrm>
          <a:off x="403606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76035</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05C719C0-1D46-4D78-BEBC-17805C15A66C}"/>
            </a:ext>
          </a:extLst>
        </xdr:cNvPr>
        <xdr:cNvSpPr txBox="1"/>
      </xdr:nvSpPr>
      <xdr:spPr>
        <a:xfrm>
          <a:off x="4124960" y="173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223" name="楕円 222">
          <a:extLst>
            <a:ext uri="{FF2B5EF4-FFF2-40B4-BE49-F238E27FC236}">
              <a16:creationId xmlns:a16="http://schemas.microsoft.com/office/drawing/2014/main" id="{E3E681C1-33A0-4B27-9B16-065088814E2C}"/>
            </a:ext>
          </a:extLst>
        </xdr:cNvPr>
        <xdr:cNvSpPr/>
      </xdr:nvSpPr>
      <xdr:spPr>
        <a:xfrm>
          <a:off x="331216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120287</xdr:rowOff>
    </xdr:to>
    <xdr:cxnSp macro="">
      <xdr:nvCxnSpPr>
        <xdr:cNvPr id="224" name="直線コネクタ 223">
          <a:extLst>
            <a:ext uri="{FF2B5EF4-FFF2-40B4-BE49-F238E27FC236}">
              <a16:creationId xmlns:a16="http://schemas.microsoft.com/office/drawing/2014/main" id="{9C66E99C-9152-4246-BC93-8D9F418DFB50}"/>
            </a:ext>
          </a:extLst>
        </xdr:cNvPr>
        <xdr:cNvCxnSpPr/>
      </xdr:nvCxnSpPr>
      <xdr:spPr>
        <a:xfrm flipV="1">
          <a:off x="3355340" y="1753851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225" name="楕円 224">
          <a:extLst>
            <a:ext uri="{FF2B5EF4-FFF2-40B4-BE49-F238E27FC236}">
              <a16:creationId xmlns:a16="http://schemas.microsoft.com/office/drawing/2014/main" id="{00FCD726-1B9E-47F8-9D1D-F5CF089A23F3}"/>
            </a:ext>
          </a:extLst>
        </xdr:cNvPr>
        <xdr:cNvSpPr/>
      </xdr:nvSpPr>
      <xdr:spPr>
        <a:xfrm>
          <a:off x="25146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120287</xdr:rowOff>
    </xdr:to>
    <xdr:cxnSp macro="">
      <xdr:nvCxnSpPr>
        <xdr:cNvPr id="226" name="直線コネクタ 225">
          <a:extLst>
            <a:ext uri="{FF2B5EF4-FFF2-40B4-BE49-F238E27FC236}">
              <a16:creationId xmlns:a16="http://schemas.microsoft.com/office/drawing/2014/main" id="{3A841A25-2204-45E7-AD95-099E0C4D0AEC}"/>
            </a:ext>
          </a:extLst>
        </xdr:cNvPr>
        <xdr:cNvCxnSpPr/>
      </xdr:nvCxnSpPr>
      <xdr:spPr>
        <a:xfrm>
          <a:off x="2565400" y="1752382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227" name="楕円 226">
          <a:extLst>
            <a:ext uri="{FF2B5EF4-FFF2-40B4-BE49-F238E27FC236}">
              <a16:creationId xmlns:a16="http://schemas.microsoft.com/office/drawing/2014/main" id="{09CDF9D8-70EA-4E8E-9837-56E8F5B4B6C4}"/>
            </a:ext>
          </a:extLst>
        </xdr:cNvPr>
        <xdr:cNvSpPr/>
      </xdr:nvSpPr>
      <xdr:spPr>
        <a:xfrm>
          <a:off x="173990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89263</xdr:rowOff>
    </xdr:to>
    <xdr:cxnSp macro="">
      <xdr:nvCxnSpPr>
        <xdr:cNvPr id="228" name="直線コネクタ 227">
          <a:extLst>
            <a:ext uri="{FF2B5EF4-FFF2-40B4-BE49-F238E27FC236}">
              <a16:creationId xmlns:a16="http://schemas.microsoft.com/office/drawing/2014/main" id="{ED238942-735A-48D2-80CD-234A0633059F}"/>
            </a:ext>
          </a:extLst>
        </xdr:cNvPr>
        <xdr:cNvCxnSpPr/>
      </xdr:nvCxnSpPr>
      <xdr:spPr>
        <a:xfrm>
          <a:off x="1790700" y="1747810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157662</xdr:rowOff>
    </xdr:from>
    <xdr:to>
      <xdr:col>6</xdr:col>
      <xdr:colOff>38100</xdr:colOff>
      <xdr:row>104</xdr:row>
      <xdr:rowOff>87812</xdr:rowOff>
    </xdr:to>
    <xdr:sp macro="" textlink="">
      <xdr:nvSpPr>
        <xdr:cNvPr id="229" name="楕円 228">
          <a:extLst>
            <a:ext uri="{FF2B5EF4-FFF2-40B4-BE49-F238E27FC236}">
              <a16:creationId xmlns:a16="http://schemas.microsoft.com/office/drawing/2014/main" id="{0F82FB32-B76F-4686-BEC8-FF2D5D99E50A}"/>
            </a:ext>
          </a:extLst>
        </xdr:cNvPr>
        <xdr:cNvSpPr/>
      </xdr:nvSpPr>
      <xdr:spPr>
        <a:xfrm>
          <a:off x="965200" y="17424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43543</xdr:rowOff>
    </xdr:to>
    <xdr:cxnSp macro="">
      <xdr:nvCxnSpPr>
        <xdr:cNvPr id="230" name="直線コネクタ 229">
          <a:extLst>
            <a:ext uri="{FF2B5EF4-FFF2-40B4-BE49-F238E27FC236}">
              <a16:creationId xmlns:a16="http://schemas.microsoft.com/office/drawing/2014/main" id="{7AD62C36-362D-4DDA-AF72-C509AC557B1F}"/>
            </a:ext>
          </a:extLst>
        </xdr:cNvPr>
        <xdr:cNvCxnSpPr/>
      </xdr:nvCxnSpPr>
      <xdr:spPr>
        <a:xfrm>
          <a:off x="1008380" y="1747157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231" name="n_1aveValue【市民会館】&#10;有形固定資産減価償却率">
          <a:extLst>
            <a:ext uri="{FF2B5EF4-FFF2-40B4-BE49-F238E27FC236}">
              <a16:creationId xmlns:a16="http://schemas.microsoft.com/office/drawing/2014/main" id="{1D4A7BAB-4F4B-4449-B8EF-BAD7A03384B2}"/>
            </a:ext>
          </a:extLst>
        </xdr:cNvPr>
        <xdr:cNvSpPr txBox="1"/>
      </xdr:nvSpPr>
      <xdr:spPr>
        <a:xfrm>
          <a:off x="317056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232" name="n_2aveValue【市民会館】&#10;有形固定資産減価償却率">
          <a:extLst>
            <a:ext uri="{FF2B5EF4-FFF2-40B4-BE49-F238E27FC236}">
              <a16:creationId xmlns:a16="http://schemas.microsoft.com/office/drawing/2014/main" id="{0B33A5C5-B541-4121-87FA-45CB22E8283A}"/>
            </a:ext>
          </a:extLst>
        </xdr:cNvPr>
        <xdr:cNvSpPr txBox="1"/>
      </xdr:nvSpPr>
      <xdr:spPr>
        <a:xfrm>
          <a:off x="23857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233" name="n_3aveValue【市民会館】&#10;有形固定資産減価償却率">
          <a:extLst>
            <a:ext uri="{FF2B5EF4-FFF2-40B4-BE49-F238E27FC236}">
              <a16:creationId xmlns:a16="http://schemas.microsoft.com/office/drawing/2014/main" id="{FCA17AC5-1BF9-487F-861C-FD44A33E9E02}"/>
            </a:ext>
          </a:extLst>
        </xdr:cNvPr>
        <xdr:cNvSpPr txBox="1"/>
      </xdr:nvSpPr>
      <xdr:spPr>
        <a:xfrm>
          <a:off x="161100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234" name="n_4aveValue【市民会館】&#10;有形固定資産減価償却率">
          <a:extLst>
            <a:ext uri="{FF2B5EF4-FFF2-40B4-BE49-F238E27FC236}">
              <a16:creationId xmlns:a16="http://schemas.microsoft.com/office/drawing/2014/main" id="{B2718D7A-5B1E-4F97-8C58-D75E430F8565}"/>
            </a:ext>
          </a:extLst>
        </xdr:cNvPr>
        <xdr:cNvSpPr txBox="1"/>
      </xdr:nvSpPr>
      <xdr:spPr>
        <a:xfrm>
          <a:off x="8363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16164</xdr:rowOff>
    </xdr:from>
    <xdr:ext cx="405111" cy="259045"/>
    <xdr:sp macro="" textlink="">
      <xdr:nvSpPr>
        <xdr:cNvPr id="235" name="n_1mainValue【市民会館】&#10;有形固定資産減価償却率">
          <a:extLst>
            <a:ext uri="{FF2B5EF4-FFF2-40B4-BE49-F238E27FC236}">
              <a16:creationId xmlns:a16="http://schemas.microsoft.com/office/drawing/2014/main" id="{4E62DDD8-FDFD-4E01-9972-5E3CA75048F0}"/>
            </a:ext>
          </a:extLst>
        </xdr:cNvPr>
        <xdr:cNvSpPr txBox="1"/>
      </xdr:nvSpPr>
      <xdr:spPr>
        <a:xfrm>
          <a:off x="317056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236" name="n_2mainValue【市民会館】&#10;有形固定資産減価償却率">
          <a:extLst>
            <a:ext uri="{FF2B5EF4-FFF2-40B4-BE49-F238E27FC236}">
              <a16:creationId xmlns:a16="http://schemas.microsoft.com/office/drawing/2014/main" id="{C81E09B2-D730-4EE0-8B20-7C7519E5F11F}"/>
            </a:ext>
          </a:extLst>
        </xdr:cNvPr>
        <xdr:cNvSpPr txBox="1"/>
      </xdr:nvSpPr>
      <xdr:spPr>
        <a:xfrm>
          <a:off x="238570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237" name="n_3mainValue【市民会館】&#10;有形固定資産減価償却率">
          <a:extLst>
            <a:ext uri="{FF2B5EF4-FFF2-40B4-BE49-F238E27FC236}">
              <a16:creationId xmlns:a16="http://schemas.microsoft.com/office/drawing/2014/main" id="{EE22BB53-DB7B-40D9-94DE-35B72A9421FF}"/>
            </a:ext>
          </a:extLst>
        </xdr:cNvPr>
        <xdr:cNvSpPr txBox="1"/>
      </xdr:nvSpPr>
      <xdr:spPr>
        <a:xfrm>
          <a:off x="161100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104339</xdr:rowOff>
    </xdr:from>
    <xdr:ext cx="405111" cy="259045"/>
    <xdr:sp macro="" textlink="">
      <xdr:nvSpPr>
        <xdr:cNvPr id="238" name="n_4mainValue【市民会館】&#10;有形固定資産減価償却率">
          <a:extLst>
            <a:ext uri="{FF2B5EF4-FFF2-40B4-BE49-F238E27FC236}">
              <a16:creationId xmlns:a16="http://schemas.microsoft.com/office/drawing/2014/main" id="{5E2EFDF4-246B-41F7-8388-B749D2B6BC3D}"/>
            </a:ext>
          </a:extLst>
        </xdr:cNvPr>
        <xdr:cNvSpPr txBox="1"/>
      </xdr:nvSpPr>
      <xdr:spPr>
        <a:xfrm>
          <a:off x="83630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0D920ED4-F049-458F-B811-4E9EA6BA2B8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BD229DB5-BED2-4861-AF14-58BC3CD006B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B132063C-0A0C-43B3-9317-CCEBA5D4F39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80A7D8C0-B076-4D2F-BBA4-F90AABDFE25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862459DF-F194-477D-A018-2A90D8219A5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6CEFEDF6-9E9E-41B4-A4CC-98FEB907C16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6F9F26CB-CF0B-4714-AD20-02173E8FCA1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6B9E5313-9B5D-4A32-889A-238D08A20AF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15DB5815-0D9C-4A24-BBCF-F0F3C2E6745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1C55CDF7-4338-4703-AAD5-9142D6A3B53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75AFC2D3-D3CC-4528-A87D-778C9388282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728F4717-4CA8-4F55-8621-F136D676906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83E7DABC-6B2C-409F-8823-947F3245FF1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F187C94E-3AE5-481B-9B56-FD566F58ADD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06B49D62-B00A-4CCA-8998-7665014A658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DE221D2B-96C1-4568-9B38-A1B59F08087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8D141E6B-7686-490C-BD73-C549D2CA19F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8283E0F4-CE40-495B-84F1-DBA4475951F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2BAD3FA3-DE4E-4A1A-BCDA-83E009AEB2A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C486E6C6-C3F6-4FB0-A532-73086D1884A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ED71ACB5-D267-4285-B34D-CB9C0D2FF46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B1E201E9-94C8-4E23-9FDD-20D8DEF8684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7D38A44D-E13C-43E4-BA0A-325D3838E65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262" name="直線コネクタ 261">
          <a:extLst>
            <a:ext uri="{FF2B5EF4-FFF2-40B4-BE49-F238E27FC236}">
              <a16:creationId xmlns:a16="http://schemas.microsoft.com/office/drawing/2014/main" id="{3A12CA0A-485D-4157-BC07-60C5BACECD14}"/>
            </a:ext>
          </a:extLst>
        </xdr:cNvPr>
        <xdr:cNvCxnSpPr/>
      </xdr:nvCxnSpPr>
      <xdr:spPr>
        <a:xfrm flipV="1">
          <a:off x="9219565" y="16922750"/>
          <a:ext cx="0" cy="1305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263" name="【市民会館】&#10;一人当たり面積最小値テキスト">
          <a:extLst>
            <a:ext uri="{FF2B5EF4-FFF2-40B4-BE49-F238E27FC236}">
              <a16:creationId xmlns:a16="http://schemas.microsoft.com/office/drawing/2014/main" id="{771C932C-2F38-4174-AE32-A523C79E41CA}"/>
            </a:ext>
          </a:extLst>
        </xdr:cNvPr>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264" name="直線コネクタ 263">
          <a:extLst>
            <a:ext uri="{FF2B5EF4-FFF2-40B4-BE49-F238E27FC236}">
              <a16:creationId xmlns:a16="http://schemas.microsoft.com/office/drawing/2014/main" id="{F0561C4F-5340-41AC-916A-66196F5E7A67}"/>
            </a:ext>
          </a:extLst>
        </xdr:cNvPr>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265" name="【市民会館】&#10;一人当たり面積最大値テキスト">
          <a:extLst>
            <a:ext uri="{FF2B5EF4-FFF2-40B4-BE49-F238E27FC236}">
              <a16:creationId xmlns:a16="http://schemas.microsoft.com/office/drawing/2014/main" id="{15A7E911-0588-4723-A956-2FC5D7DD2C65}"/>
            </a:ext>
          </a:extLst>
        </xdr:cNvPr>
        <xdr:cNvSpPr txBox="1"/>
      </xdr:nvSpPr>
      <xdr:spPr>
        <a:xfrm>
          <a:off x="9258300" y="1670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266" name="直線コネクタ 265">
          <a:extLst>
            <a:ext uri="{FF2B5EF4-FFF2-40B4-BE49-F238E27FC236}">
              <a16:creationId xmlns:a16="http://schemas.microsoft.com/office/drawing/2014/main" id="{595858B7-47B6-4D99-A36F-12A497392509}"/>
            </a:ext>
          </a:extLst>
        </xdr:cNvPr>
        <xdr:cNvCxnSpPr/>
      </xdr:nvCxnSpPr>
      <xdr:spPr>
        <a:xfrm>
          <a:off x="9154160" y="1692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267" name="【市民会館】&#10;一人当たり面積平均値テキスト">
          <a:extLst>
            <a:ext uri="{FF2B5EF4-FFF2-40B4-BE49-F238E27FC236}">
              <a16:creationId xmlns:a16="http://schemas.microsoft.com/office/drawing/2014/main" id="{DA09EEAF-CE23-4AAB-9F33-63376CF8C5B1}"/>
            </a:ext>
          </a:extLst>
        </xdr:cNvPr>
        <xdr:cNvSpPr txBox="1"/>
      </xdr:nvSpPr>
      <xdr:spPr>
        <a:xfrm>
          <a:off x="9258300" y="1795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268" name="フローチャート: 判断 267">
          <a:extLst>
            <a:ext uri="{FF2B5EF4-FFF2-40B4-BE49-F238E27FC236}">
              <a16:creationId xmlns:a16="http://schemas.microsoft.com/office/drawing/2014/main" id="{241F7736-590D-429E-994B-4A7B1CAB6890}"/>
            </a:ext>
          </a:extLst>
        </xdr:cNvPr>
        <xdr:cNvSpPr/>
      </xdr:nvSpPr>
      <xdr:spPr>
        <a:xfrm>
          <a:off x="9192260" y="1798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269" name="フローチャート: 判断 268">
          <a:extLst>
            <a:ext uri="{FF2B5EF4-FFF2-40B4-BE49-F238E27FC236}">
              <a16:creationId xmlns:a16="http://schemas.microsoft.com/office/drawing/2014/main" id="{3D4D7F3D-DA71-493E-AD4F-C9ED348BD996}"/>
            </a:ext>
          </a:extLst>
        </xdr:cNvPr>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270" name="フローチャート: 判断 269">
          <a:extLst>
            <a:ext uri="{FF2B5EF4-FFF2-40B4-BE49-F238E27FC236}">
              <a16:creationId xmlns:a16="http://schemas.microsoft.com/office/drawing/2014/main" id="{8AECD1EF-30C4-44AC-AE57-D98E266FD557}"/>
            </a:ext>
          </a:extLst>
        </xdr:cNvPr>
        <xdr:cNvSpPr/>
      </xdr:nvSpPr>
      <xdr:spPr>
        <a:xfrm>
          <a:off x="7670800" y="1797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271" name="フローチャート: 判断 270">
          <a:extLst>
            <a:ext uri="{FF2B5EF4-FFF2-40B4-BE49-F238E27FC236}">
              <a16:creationId xmlns:a16="http://schemas.microsoft.com/office/drawing/2014/main" id="{43550E10-26B6-4A3F-A46D-D196781B697D}"/>
            </a:ext>
          </a:extLst>
        </xdr:cNvPr>
        <xdr:cNvSpPr/>
      </xdr:nvSpPr>
      <xdr:spPr>
        <a:xfrm>
          <a:off x="68732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272" name="フローチャート: 判断 271">
          <a:extLst>
            <a:ext uri="{FF2B5EF4-FFF2-40B4-BE49-F238E27FC236}">
              <a16:creationId xmlns:a16="http://schemas.microsoft.com/office/drawing/2014/main" id="{1EEC9C6D-25A8-4A61-9EDE-ADFF6A2A446B}"/>
            </a:ext>
          </a:extLst>
        </xdr:cNvPr>
        <xdr:cNvSpPr/>
      </xdr:nvSpPr>
      <xdr:spPr>
        <a:xfrm>
          <a:off x="609854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F04269B0-8103-49E9-9E2C-9F4E60CD6DD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8DF828F1-8A58-4DA8-9EB3-55EF062C05B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433DBF1-4091-418D-853B-F239DF7DAC8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9761829-FB11-4955-AFF0-24B22368CAC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9E366C06-98E9-49A5-A787-8EC2EAD1318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149861</xdr:rowOff>
    </xdr:from>
    <xdr:to>
      <xdr:col>55</xdr:col>
      <xdr:colOff>50800</xdr:colOff>
      <xdr:row>107</xdr:row>
      <xdr:rowOff>80011</xdr:rowOff>
    </xdr:to>
    <xdr:sp macro="" textlink="">
      <xdr:nvSpPr>
        <xdr:cNvPr id="278" name="楕円 277">
          <a:extLst>
            <a:ext uri="{FF2B5EF4-FFF2-40B4-BE49-F238E27FC236}">
              <a16:creationId xmlns:a16="http://schemas.microsoft.com/office/drawing/2014/main" id="{52011BF5-63E4-4791-B5B1-B6886791EA59}"/>
            </a:ext>
          </a:extLst>
        </xdr:cNvPr>
        <xdr:cNvSpPr/>
      </xdr:nvSpPr>
      <xdr:spPr>
        <a:xfrm>
          <a:off x="9192260" y="17919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1288</xdr:rowOff>
    </xdr:from>
    <xdr:ext cx="469744" cy="259045"/>
    <xdr:sp macro="" textlink="">
      <xdr:nvSpPr>
        <xdr:cNvPr id="279" name="【市民会館】&#10;一人当たり面積該当値テキスト">
          <a:extLst>
            <a:ext uri="{FF2B5EF4-FFF2-40B4-BE49-F238E27FC236}">
              <a16:creationId xmlns:a16="http://schemas.microsoft.com/office/drawing/2014/main" id="{428E27D8-7410-4520-9EF1-3D27FFCDEBBE}"/>
            </a:ext>
          </a:extLst>
        </xdr:cNvPr>
        <xdr:cNvSpPr txBox="1"/>
      </xdr:nvSpPr>
      <xdr:spPr>
        <a:xfrm>
          <a:off x="9258300" y="1777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280" name="楕円 279">
          <a:extLst>
            <a:ext uri="{FF2B5EF4-FFF2-40B4-BE49-F238E27FC236}">
              <a16:creationId xmlns:a16="http://schemas.microsoft.com/office/drawing/2014/main" id="{DD4525F0-76E2-47D8-BDD2-15FD5BC35E5B}"/>
            </a:ext>
          </a:extLst>
        </xdr:cNvPr>
        <xdr:cNvSpPr/>
      </xdr:nvSpPr>
      <xdr:spPr>
        <a:xfrm>
          <a:off x="844550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29211</xdr:rowOff>
    </xdr:from>
    <xdr:to>
      <xdr:col>55</xdr:col>
      <xdr:colOff>0</xdr:colOff>
      <xdr:row>107</xdr:row>
      <xdr:rowOff>34289</xdr:rowOff>
    </xdr:to>
    <xdr:cxnSp macro="">
      <xdr:nvCxnSpPr>
        <xdr:cNvPr id="281" name="直線コネクタ 280">
          <a:extLst>
            <a:ext uri="{FF2B5EF4-FFF2-40B4-BE49-F238E27FC236}">
              <a16:creationId xmlns:a16="http://schemas.microsoft.com/office/drawing/2014/main" id="{AD5E8088-A711-47CD-92E3-A745338AE56B}"/>
            </a:ext>
          </a:extLst>
        </xdr:cNvPr>
        <xdr:cNvCxnSpPr/>
      </xdr:nvCxnSpPr>
      <xdr:spPr>
        <a:xfrm flipV="1">
          <a:off x="8496300" y="17966691"/>
          <a:ext cx="7239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160020</xdr:rowOff>
    </xdr:from>
    <xdr:to>
      <xdr:col>46</xdr:col>
      <xdr:colOff>38100</xdr:colOff>
      <xdr:row>107</xdr:row>
      <xdr:rowOff>90170</xdr:rowOff>
    </xdr:to>
    <xdr:sp macro="" textlink="">
      <xdr:nvSpPr>
        <xdr:cNvPr id="282" name="楕円 281">
          <a:extLst>
            <a:ext uri="{FF2B5EF4-FFF2-40B4-BE49-F238E27FC236}">
              <a16:creationId xmlns:a16="http://schemas.microsoft.com/office/drawing/2014/main" id="{BFDED80A-3849-41B6-A287-CE42A0074DF0}"/>
            </a:ext>
          </a:extLst>
        </xdr:cNvPr>
        <xdr:cNvSpPr/>
      </xdr:nvSpPr>
      <xdr:spPr>
        <a:xfrm>
          <a:off x="7670800" y="17929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39370</xdr:rowOff>
    </xdr:to>
    <xdr:cxnSp macro="">
      <xdr:nvCxnSpPr>
        <xdr:cNvPr id="283" name="直線コネクタ 282">
          <a:extLst>
            <a:ext uri="{FF2B5EF4-FFF2-40B4-BE49-F238E27FC236}">
              <a16:creationId xmlns:a16="http://schemas.microsoft.com/office/drawing/2014/main" id="{47DBAD73-6515-488E-95E2-BA1D25C57BA4}"/>
            </a:ext>
          </a:extLst>
        </xdr:cNvPr>
        <xdr:cNvCxnSpPr/>
      </xdr:nvCxnSpPr>
      <xdr:spPr>
        <a:xfrm flipV="1">
          <a:off x="7713980" y="17971769"/>
          <a:ext cx="78232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165100</xdr:rowOff>
    </xdr:from>
    <xdr:to>
      <xdr:col>41</xdr:col>
      <xdr:colOff>101600</xdr:colOff>
      <xdr:row>107</xdr:row>
      <xdr:rowOff>95250</xdr:rowOff>
    </xdr:to>
    <xdr:sp macro="" textlink="">
      <xdr:nvSpPr>
        <xdr:cNvPr id="284" name="楕円 283">
          <a:extLst>
            <a:ext uri="{FF2B5EF4-FFF2-40B4-BE49-F238E27FC236}">
              <a16:creationId xmlns:a16="http://schemas.microsoft.com/office/drawing/2014/main" id="{79E6D907-33A7-47B9-A4D7-39DE18E7FE8C}"/>
            </a:ext>
          </a:extLst>
        </xdr:cNvPr>
        <xdr:cNvSpPr/>
      </xdr:nvSpPr>
      <xdr:spPr>
        <a:xfrm>
          <a:off x="6873240" y="1793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39370</xdr:rowOff>
    </xdr:from>
    <xdr:to>
      <xdr:col>45</xdr:col>
      <xdr:colOff>177800</xdr:colOff>
      <xdr:row>107</xdr:row>
      <xdr:rowOff>44450</xdr:rowOff>
    </xdr:to>
    <xdr:cxnSp macro="">
      <xdr:nvCxnSpPr>
        <xdr:cNvPr id="285" name="直線コネクタ 284">
          <a:extLst>
            <a:ext uri="{FF2B5EF4-FFF2-40B4-BE49-F238E27FC236}">
              <a16:creationId xmlns:a16="http://schemas.microsoft.com/office/drawing/2014/main" id="{D0FBBEDA-F8F3-45CF-81C7-CB6AA2440924}"/>
            </a:ext>
          </a:extLst>
        </xdr:cNvPr>
        <xdr:cNvCxnSpPr/>
      </xdr:nvCxnSpPr>
      <xdr:spPr>
        <a:xfrm flipV="1">
          <a:off x="6924040" y="1797685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165100</xdr:rowOff>
    </xdr:from>
    <xdr:to>
      <xdr:col>36</xdr:col>
      <xdr:colOff>165100</xdr:colOff>
      <xdr:row>107</xdr:row>
      <xdr:rowOff>95250</xdr:rowOff>
    </xdr:to>
    <xdr:sp macro="" textlink="">
      <xdr:nvSpPr>
        <xdr:cNvPr id="286" name="楕円 285">
          <a:extLst>
            <a:ext uri="{FF2B5EF4-FFF2-40B4-BE49-F238E27FC236}">
              <a16:creationId xmlns:a16="http://schemas.microsoft.com/office/drawing/2014/main" id="{42057251-2536-445F-B689-4D47F16DDE39}"/>
            </a:ext>
          </a:extLst>
        </xdr:cNvPr>
        <xdr:cNvSpPr/>
      </xdr:nvSpPr>
      <xdr:spPr>
        <a:xfrm>
          <a:off x="6098540" y="1793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44450</xdr:rowOff>
    </xdr:from>
    <xdr:to>
      <xdr:col>41</xdr:col>
      <xdr:colOff>50800</xdr:colOff>
      <xdr:row>107</xdr:row>
      <xdr:rowOff>44450</xdr:rowOff>
    </xdr:to>
    <xdr:cxnSp macro="">
      <xdr:nvCxnSpPr>
        <xdr:cNvPr id="287" name="直線コネクタ 286">
          <a:extLst>
            <a:ext uri="{FF2B5EF4-FFF2-40B4-BE49-F238E27FC236}">
              <a16:creationId xmlns:a16="http://schemas.microsoft.com/office/drawing/2014/main" id="{6EB47FA2-F0FA-4B86-BAFA-80A76D7E53CE}"/>
            </a:ext>
          </a:extLst>
        </xdr:cNvPr>
        <xdr:cNvCxnSpPr/>
      </xdr:nvCxnSpPr>
      <xdr:spPr>
        <a:xfrm>
          <a:off x="6149340" y="17981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288" name="n_1aveValue【市民会館】&#10;一人当たり面積">
          <a:extLst>
            <a:ext uri="{FF2B5EF4-FFF2-40B4-BE49-F238E27FC236}">
              <a16:creationId xmlns:a16="http://schemas.microsoft.com/office/drawing/2014/main" id="{37DBF018-F71C-4000-A4F7-66C8AC3EE54A}"/>
            </a:ext>
          </a:extLst>
        </xdr:cNvPr>
        <xdr:cNvSpPr txBox="1"/>
      </xdr:nvSpPr>
      <xdr:spPr>
        <a:xfrm>
          <a:off x="8271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289" name="n_2aveValue【市民会館】&#10;一人当たり面積">
          <a:extLst>
            <a:ext uri="{FF2B5EF4-FFF2-40B4-BE49-F238E27FC236}">
              <a16:creationId xmlns:a16="http://schemas.microsoft.com/office/drawing/2014/main" id="{DB82CE25-D273-4110-BE4E-02D5ADA7E2DB}"/>
            </a:ext>
          </a:extLst>
        </xdr:cNvPr>
        <xdr:cNvSpPr txBox="1"/>
      </xdr:nvSpPr>
      <xdr:spPr>
        <a:xfrm>
          <a:off x="750958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138447</xdr:rowOff>
    </xdr:from>
    <xdr:ext cx="469744" cy="259045"/>
    <xdr:sp macro="" textlink="">
      <xdr:nvSpPr>
        <xdr:cNvPr id="290" name="n_3aveValue【市民会館】&#10;一人当たり面積">
          <a:extLst>
            <a:ext uri="{FF2B5EF4-FFF2-40B4-BE49-F238E27FC236}">
              <a16:creationId xmlns:a16="http://schemas.microsoft.com/office/drawing/2014/main" id="{373C3775-231D-4FA7-BDD4-DC633DCD07A7}"/>
            </a:ext>
          </a:extLst>
        </xdr:cNvPr>
        <xdr:cNvSpPr txBox="1"/>
      </xdr:nvSpPr>
      <xdr:spPr>
        <a:xfrm>
          <a:off x="67120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291" name="n_4aveValue【市民会館】&#10;一人当たり面積">
          <a:extLst>
            <a:ext uri="{FF2B5EF4-FFF2-40B4-BE49-F238E27FC236}">
              <a16:creationId xmlns:a16="http://schemas.microsoft.com/office/drawing/2014/main" id="{3B41841B-A173-41CC-A125-E6026303CD93}"/>
            </a:ext>
          </a:extLst>
        </xdr:cNvPr>
        <xdr:cNvSpPr txBox="1"/>
      </xdr:nvSpPr>
      <xdr:spPr>
        <a:xfrm>
          <a:off x="59373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101616</xdr:rowOff>
    </xdr:from>
    <xdr:ext cx="469744" cy="259045"/>
    <xdr:sp macro="" textlink="">
      <xdr:nvSpPr>
        <xdr:cNvPr id="292" name="n_1mainValue【市民会館】&#10;一人当たり面積">
          <a:extLst>
            <a:ext uri="{FF2B5EF4-FFF2-40B4-BE49-F238E27FC236}">
              <a16:creationId xmlns:a16="http://schemas.microsoft.com/office/drawing/2014/main" id="{C0017B71-409B-4C6C-AEB7-101451A7225C}"/>
            </a:ext>
          </a:extLst>
        </xdr:cNvPr>
        <xdr:cNvSpPr txBox="1"/>
      </xdr:nvSpPr>
      <xdr:spPr>
        <a:xfrm>
          <a:off x="827158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293" name="n_2mainValue【市民会館】&#10;一人当たり面積">
          <a:extLst>
            <a:ext uri="{FF2B5EF4-FFF2-40B4-BE49-F238E27FC236}">
              <a16:creationId xmlns:a16="http://schemas.microsoft.com/office/drawing/2014/main" id="{5C4C8003-6675-4B55-A3AE-72760387910C}"/>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111777</xdr:rowOff>
    </xdr:from>
    <xdr:ext cx="469744" cy="259045"/>
    <xdr:sp macro="" textlink="">
      <xdr:nvSpPr>
        <xdr:cNvPr id="294" name="n_3mainValue【市民会館】&#10;一人当たり面積">
          <a:extLst>
            <a:ext uri="{FF2B5EF4-FFF2-40B4-BE49-F238E27FC236}">
              <a16:creationId xmlns:a16="http://schemas.microsoft.com/office/drawing/2014/main" id="{4210C4E2-30AF-44DF-BC78-4E44B5F9636F}"/>
            </a:ext>
          </a:extLst>
        </xdr:cNvPr>
        <xdr:cNvSpPr txBox="1"/>
      </xdr:nvSpPr>
      <xdr:spPr>
        <a:xfrm>
          <a:off x="6712027"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111777</xdr:rowOff>
    </xdr:from>
    <xdr:ext cx="469744" cy="259045"/>
    <xdr:sp macro="" textlink="">
      <xdr:nvSpPr>
        <xdr:cNvPr id="295" name="n_4mainValue【市民会館】&#10;一人当たり面積">
          <a:extLst>
            <a:ext uri="{FF2B5EF4-FFF2-40B4-BE49-F238E27FC236}">
              <a16:creationId xmlns:a16="http://schemas.microsoft.com/office/drawing/2014/main" id="{D9920555-151F-466D-A92C-AAE76F0C9977}"/>
            </a:ext>
          </a:extLst>
        </xdr:cNvPr>
        <xdr:cNvSpPr txBox="1"/>
      </xdr:nvSpPr>
      <xdr:spPr>
        <a:xfrm>
          <a:off x="5937327"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789FBFF-D470-47B8-9381-186DC8A99E5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6AFD96B-44FD-449F-8EB0-79D4FB89726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BF17717B-2D24-433F-AF7F-8856A32A7EC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C43F662-9F79-458F-8043-8FC223BDBD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AEC96C99-0471-412B-94A9-1BA3F3F0DFE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8D1B151A-AD78-49E6-9118-CDFCF891F4F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84A31374-2B6B-44C3-AF52-A5F54389696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7497E72-19AE-404F-BF20-9CC0F87C1E1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7F0B189C-AC8B-44D4-8C4B-D074E3E1983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ABC84D39-7317-4BC3-8DF1-E8778A94B7D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5C32D26-5AAF-4A74-8F70-C08B3D3622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40BCF773-C70D-4A12-BCDC-C3A2E3E1072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81F6E2C4-0779-4885-B566-1F58F2DC809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36D4E8EE-C456-4083-8C89-B7B0971D8DC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665F6FB7-5D5F-4BB1-B3BD-025B3C0053A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346D707F-6F7B-4F37-BAD1-D1B751CE242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AA631230-E609-4B7A-834D-B1EAEF6CFBC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D91A6259-52CB-4751-AFA6-D03D882FBA1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676BCDDE-BBCB-4D54-82ED-AA062B6154B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F76A9BB9-E0EE-4A51-912C-B8A40FB508A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2B49421D-5359-4965-919E-AE93CA9B8AB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29DFAAAC-8BFC-48E7-BF24-46C1B1B326F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319AEB5F-4A7C-46C9-AC26-1448BBAE292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71531DF5-DE1F-4E16-A007-CE74E47B4C0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F7143C59-BE45-41D3-B3F4-CF83A1FD67C8}"/>
            </a:ext>
          </a:extLst>
        </xdr:cNvPr>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D287F7F1-65F5-4822-862C-1E5B247D9B6F}"/>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6C1FD69D-C846-423C-A1F7-7ED6EC604E3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E8B0640D-FAE0-4F3D-BC0D-DC693610D15E}"/>
            </a:ext>
          </a:extLst>
        </xdr:cNvPr>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24" name="直線コネクタ 323">
          <a:extLst>
            <a:ext uri="{FF2B5EF4-FFF2-40B4-BE49-F238E27FC236}">
              <a16:creationId xmlns:a16="http://schemas.microsoft.com/office/drawing/2014/main" id="{F4F087DB-90A1-4B2D-89BF-056DDE6AAA4E}"/>
            </a:ext>
          </a:extLst>
        </xdr:cNvPr>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F30D4DBC-36D5-404F-9A96-D999F529C3D8}"/>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326" name="フローチャート: 判断 325">
          <a:extLst>
            <a:ext uri="{FF2B5EF4-FFF2-40B4-BE49-F238E27FC236}">
              <a16:creationId xmlns:a16="http://schemas.microsoft.com/office/drawing/2014/main" id="{F5FD9CE5-0EE6-4D7B-A6DD-183E041C25FE}"/>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a:extLst>
            <a:ext uri="{FF2B5EF4-FFF2-40B4-BE49-F238E27FC236}">
              <a16:creationId xmlns:a16="http://schemas.microsoft.com/office/drawing/2014/main" id="{CB20F35E-2140-47F7-9E82-0845595C8F06}"/>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8" name="フローチャート: 判断 327">
          <a:extLst>
            <a:ext uri="{FF2B5EF4-FFF2-40B4-BE49-F238E27FC236}">
              <a16:creationId xmlns:a16="http://schemas.microsoft.com/office/drawing/2014/main" id="{0219638E-AF2F-4A10-B985-921AB669A782}"/>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28D4B638-1200-4C41-BE5B-89B4445427C5}"/>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330" name="フローチャート: 判断 329">
          <a:extLst>
            <a:ext uri="{FF2B5EF4-FFF2-40B4-BE49-F238E27FC236}">
              <a16:creationId xmlns:a16="http://schemas.microsoft.com/office/drawing/2014/main" id="{206B0D50-6175-45A8-AEB0-22532F7C0B2B}"/>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ED82EFE-A93D-400C-BEF7-6295B8ED173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062C6F8-86E6-4BE4-907F-8A20F2EC523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6B956A4-FC61-480B-A7CB-A7FDAE8797D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CA0B256-CAC9-4288-86DF-9960AB90636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EB9AA53-753D-45A4-B13B-1C11608CCB5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336" name="楕円 335">
          <a:extLst>
            <a:ext uri="{FF2B5EF4-FFF2-40B4-BE49-F238E27FC236}">
              <a16:creationId xmlns:a16="http://schemas.microsoft.com/office/drawing/2014/main" id="{97876D0F-850D-4A97-8A6F-9762A8AFCE6D}"/>
            </a:ext>
          </a:extLst>
        </xdr:cNvPr>
        <xdr:cNvSpPr/>
      </xdr:nvSpPr>
      <xdr:spPr>
        <a:xfrm>
          <a:off x="14325600" y="6590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9D411B5D-B1EE-4CD0-A2FF-20E21B2E64C8}"/>
            </a:ext>
          </a:extLst>
        </xdr:cNvPr>
        <xdr:cNvSpPr txBox="1"/>
      </xdr:nvSpPr>
      <xdr:spPr>
        <a:xfrm>
          <a:off x="144145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38" name="楕円 337">
          <a:extLst>
            <a:ext uri="{FF2B5EF4-FFF2-40B4-BE49-F238E27FC236}">
              <a16:creationId xmlns:a16="http://schemas.microsoft.com/office/drawing/2014/main" id="{FFF4F7A5-2F9A-4668-87D7-61F6E275A352}"/>
            </a:ext>
          </a:extLst>
        </xdr:cNvPr>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102870</xdr:rowOff>
    </xdr:to>
    <xdr:cxnSp macro="">
      <xdr:nvCxnSpPr>
        <xdr:cNvPr id="339" name="直線コネクタ 338">
          <a:extLst>
            <a:ext uri="{FF2B5EF4-FFF2-40B4-BE49-F238E27FC236}">
              <a16:creationId xmlns:a16="http://schemas.microsoft.com/office/drawing/2014/main" id="{43747451-9BE0-4E60-8EDC-4AAD42D727DE}"/>
            </a:ext>
          </a:extLst>
        </xdr:cNvPr>
        <xdr:cNvCxnSpPr/>
      </xdr:nvCxnSpPr>
      <xdr:spPr>
        <a:xfrm>
          <a:off x="13629640" y="659130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340" name="楕円 339">
          <a:extLst>
            <a:ext uri="{FF2B5EF4-FFF2-40B4-BE49-F238E27FC236}">
              <a16:creationId xmlns:a16="http://schemas.microsoft.com/office/drawing/2014/main" id="{7883E196-48C0-41C2-8041-C22BEA5761B4}"/>
            </a:ext>
          </a:extLst>
        </xdr:cNvPr>
        <xdr:cNvSpPr/>
      </xdr:nvSpPr>
      <xdr:spPr>
        <a:xfrm>
          <a:off x="1280414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53340</xdr:rowOff>
    </xdr:to>
    <xdr:cxnSp macro="">
      <xdr:nvCxnSpPr>
        <xdr:cNvPr id="341" name="直線コネクタ 340">
          <a:extLst>
            <a:ext uri="{FF2B5EF4-FFF2-40B4-BE49-F238E27FC236}">
              <a16:creationId xmlns:a16="http://schemas.microsoft.com/office/drawing/2014/main" id="{B4493C5A-4DD2-4CEE-B9FF-AC4259560CB9}"/>
            </a:ext>
          </a:extLst>
        </xdr:cNvPr>
        <xdr:cNvCxnSpPr/>
      </xdr:nvCxnSpPr>
      <xdr:spPr>
        <a:xfrm>
          <a:off x="12854940" y="653796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342" name="楕円 341">
          <a:extLst>
            <a:ext uri="{FF2B5EF4-FFF2-40B4-BE49-F238E27FC236}">
              <a16:creationId xmlns:a16="http://schemas.microsoft.com/office/drawing/2014/main" id="{4FCF1530-760C-4908-B3A1-B8FA3DB4BAD7}"/>
            </a:ext>
          </a:extLst>
        </xdr:cNvPr>
        <xdr:cNvSpPr/>
      </xdr:nvSpPr>
      <xdr:spPr>
        <a:xfrm>
          <a:off x="12029440" y="643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39</xdr:row>
      <xdr:rowOff>0</xdr:rowOff>
    </xdr:to>
    <xdr:cxnSp macro="">
      <xdr:nvCxnSpPr>
        <xdr:cNvPr id="343" name="直線コネクタ 342">
          <a:extLst>
            <a:ext uri="{FF2B5EF4-FFF2-40B4-BE49-F238E27FC236}">
              <a16:creationId xmlns:a16="http://schemas.microsoft.com/office/drawing/2014/main" id="{9CEF30C5-5B90-449C-A65A-2451C112205A}"/>
            </a:ext>
          </a:extLst>
        </xdr:cNvPr>
        <xdr:cNvCxnSpPr/>
      </xdr:nvCxnSpPr>
      <xdr:spPr>
        <a:xfrm>
          <a:off x="12072620" y="648843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344" name="楕円 343">
          <a:extLst>
            <a:ext uri="{FF2B5EF4-FFF2-40B4-BE49-F238E27FC236}">
              <a16:creationId xmlns:a16="http://schemas.microsoft.com/office/drawing/2014/main" id="{28D3C167-BA0A-46F0-9465-DCA85680D61A}"/>
            </a:ext>
          </a:extLst>
        </xdr:cNvPr>
        <xdr:cNvSpPr/>
      </xdr:nvSpPr>
      <xdr:spPr>
        <a:xfrm>
          <a:off x="1123188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118110</xdr:rowOff>
    </xdr:to>
    <xdr:cxnSp macro="">
      <xdr:nvCxnSpPr>
        <xdr:cNvPr id="345" name="直線コネクタ 344">
          <a:extLst>
            <a:ext uri="{FF2B5EF4-FFF2-40B4-BE49-F238E27FC236}">
              <a16:creationId xmlns:a16="http://schemas.microsoft.com/office/drawing/2014/main" id="{ED7010F3-3A44-490B-B7AA-A195BBA1B527}"/>
            </a:ext>
          </a:extLst>
        </xdr:cNvPr>
        <xdr:cNvCxnSpPr/>
      </xdr:nvCxnSpPr>
      <xdr:spPr>
        <a:xfrm>
          <a:off x="11282680" y="643890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A0735945-BE92-4F16-B248-AC4BAD9F9F06}"/>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7D2519B6-97F2-4895-ABD9-BB530EDC2DCD}"/>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4CBD79CF-A505-43C3-8461-A8B488E09AD8}"/>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E400A3AE-3362-41F7-81B5-9B3243B68B95}"/>
            </a:ext>
          </a:extLst>
        </xdr:cNvPr>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3FC45573-C80A-41CC-A040-ACC7F9A022D0}"/>
            </a:ext>
          </a:extLst>
        </xdr:cNvPr>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BB6BE28F-C9AA-4E9F-9725-E3EBD4D34231}"/>
            </a:ext>
          </a:extLst>
        </xdr:cNvPr>
        <xdr:cNvSpPr txBox="1"/>
      </xdr:nvSpPr>
      <xdr:spPr>
        <a:xfrm>
          <a:off x="126752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AE331E9F-3EAC-435A-A287-6397C252C2A9}"/>
            </a:ext>
          </a:extLst>
        </xdr:cNvPr>
        <xdr:cNvSpPr txBox="1"/>
      </xdr:nvSpPr>
      <xdr:spPr>
        <a:xfrm>
          <a:off x="119005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CE7F3772-942D-4918-B013-6DA3922A5E28}"/>
            </a:ext>
          </a:extLst>
        </xdr:cNvPr>
        <xdr:cNvSpPr txBox="1"/>
      </xdr:nvSpPr>
      <xdr:spPr>
        <a:xfrm>
          <a:off x="1110298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75957B9C-4266-4E4C-9A76-BC9C141B1AE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3279D37F-CE90-449A-959B-60B1A9395F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394E3B22-E62C-4E70-80B7-C82820E174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5675D17-D0EC-4BF1-A133-A0C15C7CC7C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391DF9F5-F0CB-4B46-9DED-C0AC3959340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F8B23710-5182-4EE9-8E00-26B4089FED6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9C40F4EE-7D2F-4ACE-AEBC-29C41BCD59A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E0415C89-45CB-4512-B521-B70BFDF840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79E3E129-2379-4B33-982C-F016F99E67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5330E0B5-4E6B-4241-BF15-5D2B4EA4321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2B1210C1-167C-4FB1-8D88-A44628F346C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a:extLst>
            <a:ext uri="{FF2B5EF4-FFF2-40B4-BE49-F238E27FC236}">
              <a16:creationId xmlns:a16="http://schemas.microsoft.com/office/drawing/2014/main" id="{B1F31ED0-FFAB-4F9F-95C9-FD75F91E3E8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EC7A45BE-92F5-48DF-9DF3-8878571F5B2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7" name="テキスト ボックス 366">
          <a:extLst>
            <a:ext uri="{FF2B5EF4-FFF2-40B4-BE49-F238E27FC236}">
              <a16:creationId xmlns:a16="http://schemas.microsoft.com/office/drawing/2014/main" id="{A922D3C1-559B-4268-86B6-83BBF6B0766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7C40D1F3-A19A-4F56-963D-6F387CA2952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a:extLst>
            <a:ext uri="{FF2B5EF4-FFF2-40B4-BE49-F238E27FC236}">
              <a16:creationId xmlns:a16="http://schemas.microsoft.com/office/drawing/2014/main" id="{1FC5AB5D-98A2-402C-9470-CEA9D578A13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91346B17-442F-415F-A918-E7D63E4FD88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a:extLst>
            <a:ext uri="{FF2B5EF4-FFF2-40B4-BE49-F238E27FC236}">
              <a16:creationId xmlns:a16="http://schemas.microsoft.com/office/drawing/2014/main" id="{16C68EAE-7C2A-48C0-B38B-FD9A23FAC6D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5F4422D4-F3BB-4FAA-88D9-CE8C94DB61F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a:extLst>
            <a:ext uri="{FF2B5EF4-FFF2-40B4-BE49-F238E27FC236}">
              <a16:creationId xmlns:a16="http://schemas.microsoft.com/office/drawing/2014/main" id="{56D91739-F3BA-4CFE-A02D-D157AD8FF46A}"/>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5356E457-8A71-4E30-A359-8B0ED0DEF94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8D288DD6-4A65-4A2E-8DB9-3547534BB71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3D013AEF-B356-4687-8936-3BBEE65E04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377" name="直線コネクタ 376">
          <a:extLst>
            <a:ext uri="{FF2B5EF4-FFF2-40B4-BE49-F238E27FC236}">
              <a16:creationId xmlns:a16="http://schemas.microsoft.com/office/drawing/2014/main" id="{1F95ED70-50D9-425E-AF53-487174D173F8}"/>
            </a:ext>
          </a:extLst>
        </xdr:cNvPr>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E31D90E6-E3FC-4756-B460-997DBD6C4FCC}"/>
            </a:ext>
          </a:extLst>
        </xdr:cNvPr>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379" name="直線コネクタ 378">
          <a:extLst>
            <a:ext uri="{FF2B5EF4-FFF2-40B4-BE49-F238E27FC236}">
              <a16:creationId xmlns:a16="http://schemas.microsoft.com/office/drawing/2014/main" id="{0E7C3578-089D-4EFA-9F83-7A652798B082}"/>
            </a:ext>
          </a:extLst>
        </xdr:cNvPr>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500850E8-AAE6-4DA3-BC16-D338A5171D65}"/>
            </a:ext>
          </a:extLst>
        </xdr:cNvPr>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381" name="直線コネクタ 380">
          <a:extLst>
            <a:ext uri="{FF2B5EF4-FFF2-40B4-BE49-F238E27FC236}">
              <a16:creationId xmlns:a16="http://schemas.microsoft.com/office/drawing/2014/main" id="{817700A6-8041-4381-981E-17A4032A86FC}"/>
            </a:ext>
          </a:extLst>
        </xdr:cNvPr>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133F253F-17C7-4A62-8261-85D9AF1F9E9D}"/>
            </a:ext>
          </a:extLst>
        </xdr:cNvPr>
        <xdr:cNvSpPr txBox="1"/>
      </xdr:nvSpPr>
      <xdr:spPr>
        <a:xfrm>
          <a:off x="19547840" y="67734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383" name="フローチャート: 判断 382">
          <a:extLst>
            <a:ext uri="{FF2B5EF4-FFF2-40B4-BE49-F238E27FC236}">
              <a16:creationId xmlns:a16="http://schemas.microsoft.com/office/drawing/2014/main" id="{5C33D331-E093-4146-9A92-E88CDEF753EB}"/>
            </a:ext>
          </a:extLst>
        </xdr:cNvPr>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384" name="フローチャート: 判断 383">
          <a:extLst>
            <a:ext uri="{FF2B5EF4-FFF2-40B4-BE49-F238E27FC236}">
              <a16:creationId xmlns:a16="http://schemas.microsoft.com/office/drawing/2014/main" id="{AAD4F5C7-FF63-4D87-BA27-17304053B166}"/>
            </a:ext>
          </a:extLst>
        </xdr:cNvPr>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385" name="フローチャート: 判断 384">
          <a:extLst>
            <a:ext uri="{FF2B5EF4-FFF2-40B4-BE49-F238E27FC236}">
              <a16:creationId xmlns:a16="http://schemas.microsoft.com/office/drawing/2014/main" id="{DFBCA2B4-D409-47AD-B4D0-0D7ECAAD95DC}"/>
            </a:ext>
          </a:extLst>
        </xdr:cNvPr>
        <xdr:cNvSpPr/>
      </xdr:nvSpPr>
      <xdr:spPr>
        <a:xfrm>
          <a:off x="17937480" y="6817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386" name="フローチャート: 判断 385">
          <a:extLst>
            <a:ext uri="{FF2B5EF4-FFF2-40B4-BE49-F238E27FC236}">
              <a16:creationId xmlns:a16="http://schemas.microsoft.com/office/drawing/2014/main" id="{BFE70379-B4AB-4E1B-A9C3-87EC16973906}"/>
            </a:ext>
          </a:extLst>
        </xdr:cNvPr>
        <xdr:cNvSpPr/>
      </xdr:nvSpPr>
      <xdr:spPr>
        <a:xfrm>
          <a:off x="17162780" y="6822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387" name="フローチャート: 判断 386">
          <a:extLst>
            <a:ext uri="{FF2B5EF4-FFF2-40B4-BE49-F238E27FC236}">
              <a16:creationId xmlns:a16="http://schemas.microsoft.com/office/drawing/2014/main" id="{3A894CA0-C0C2-4AD1-B41D-9E08708E54DF}"/>
            </a:ext>
          </a:extLst>
        </xdr:cNvPr>
        <xdr:cNvSpPr/>
      </xdr:nvSpPr>
      <xdr:spPr>
        <a:xfrm>
          <a:off x="16388080" y="6829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DF9039C-AE01-47D4-8C75-6BB776BE290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68CE478-2FAF-4C6C-A679-4DF1A13CE49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B3F31C9-C551-43D6-8546-AACDA7F592A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B06EA4E-434D-4465-8D34-EAA77C2A050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E6113E4-11EB-4F94-828D-1C97418587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94479</xdr:rowOff>
    </xdr:from>
    <xdr:to>
      <xdr:col>116</xdr:col>
      <xdr:colOff>114300</xdr:colOff>
      <xdr:row>35</xdr:row>
      <xdr:rowOff>24629</xdr:rowOff>
    </xdr:to>
    <xdr:sp macro="" textlink="">
      <xdr:nvSpPr>
        <xdr:cNvPr id="393" name="楕円 392">
          <a:extLst>
            <a:ext uri="{FF2B5EF4-FFF2-40B4-BE49-F238E27FC236}">
              <a16:creationId xmlns:a16="http://schemas.microsoft.com/office/drawing/2014/main" id="{DEEFF1F5-B74C-4343-AD1D-E8CFD9EC45F4}"/>
            </a:ext>
          </a:extLst>
        </xdr:cNvPr>
        <xdr:cNvSpPr/>
      </xdr:nvSpPr>
      <xdr:spPr>
        <a:xfrm>
          <a:off x="19458940" y="5794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47506</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7E325A75-5C8D-4CF0-AB19-A5D26ED0B810}"/>
            </a:ext>
          </a:extLst>
        </xdr:cNvPr>
        <xdr:cNvSpPr txBox="1"/>
      </xdr:nvSpPr>
      <xdr:spPr>
        <a:xfrm>
          <a:off x="19547840" y="574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120341</xdr:rowOff>
    </xdr:from>
    <xdr:to>
      <xdr:col>112</xdr:col>
      <xdr:colOff>38100</xdr:colOff>
      <xdr:row>35</xdr:row>
      <xdr:rowOff>50491</xdr:rowOff>
    </xdr:to>
    <xdr:sp macro="" textlink="">
      <xdr:nvSpPr>
        <xdr:cNvPr id="395" name="楕円 394">
          <a:extLst>
            <a:ext uri="{FF2B5EF4-FFF2-40B4-BE49-F238E27FC236}">
              <a16:creationId xmlns:a16="http://schemas.microsoft.com/office/drawing/2014/main" id="{50C47F68-2492-4A17-81C7-FD817328394B}"/>
            </a:ext>
          </a:extLst>
        </xdr:cNvPr>
        <xdr:cNvSpPr/>
      </xdr:nvSpPr>
      <xdr:spPr>
        <a:xfrm>
          <a:off x="18735040" y="5820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145279</xdr:rowOff>
    </xdr:from>
    <xdr:to>
      <xdr:col>116</xdr:col>
      <xdr:colOff>63500</xdr:colOff>
      <xdr:row>34</xdr:row>
      <xdr:rowOff>171141</xdr:rowOff>
    </xdr:to>
    <xdr:cxnSp macro="">
      <xdr:nvCxnSpPr>
        <xdr:cNvPr id="396" name="直線コネクタ 395">
          <a:extLst>
            <a:ext uri="{FF2B5EF4-FFF2-40B4-BE49-F238E27FC236}">
              <a16:creationId xmlns:a16="http://schemas.microsoft.com/office/drawing/2014/main" id="{8C62EF3B-150D-481A-B901-DA8219E521E0}"/>
            </a:ext>
          </a:extLst>
        </xdr:cNvPr>
        <xdr:cNvCxnSpPr/>
      </xdr:nvCxnSpPr>
      <xdr:spPr>
        <a:xfrm flipV="1">
          <a:off x="18778220" y="5845039"/>
          <a:ext cx="73152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138650</xdr:rowOff>
    </xdr:from>
    <xdr:to>
      <xdr:col>107</xdr:col>
      <xdr:colOff>101600</xdr:colOff>
      <xdr:row>35</xdr:row>
      <xdr:rowOff>68800</xdr:rowOff>
    </xdr:to>
    <xdr:sp macro="" textlink="">
      <xdr:nvSpPr>
        <xdr:cNvPr id="397" name="楕円 396">
          <a:extLst>
            <a:ext uri="{FF2B5EF4-FFF2-40B4-BE49-F238E27FC236}">
              <a16:creationId xmlns:a16="http://schemas.microsoft.com/office/drawing/2014/main" id="{3C42BE2D-2EBB-4A30-90FF-E709545C97E7}"/>
            </a:ext>
          </a:extLst>
        </xdr:cNvPr>
        <xdr:cNvSpPr/>
      </xdr:nvSpPr>
      <xdr:spPr>
        <a:xfrm>
          <a:off x="17937480" y="583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171141</xdr:rowOff>
    </xdr:from>
    <xdr:to>
      <xdr:col>111</xdr:col>
      <xdr:colOff>177800</xdr:colOff>
      <xdr:row>35</xdr:row>
      <xdr:rowOff>18000</xdr:rowOff>
    </xdr:to>
    <xdr:cxnSp macro="">
      <xdr:nvCxnSpPr>
        <xdr:cNvPr id="398" name="直線コネクタ 397">
          <a:extLst>
            <a:ext uri="{FF2B5EF4-FFF2-40B4-BE49-F238E27FC236}">
              <a16:creationId xmlns:a16="http://schemas.microsoft.com/office/drawing/2014/main" id="{E81CE52A-78C8-4924-9F32-5511A7916EE2}"/>
            </a:ext>
          </a:extLst>
        </xdr:cNvPr>
        <xdr:cNvCxnSpPr/>
      </xdr:nvCxnSpPr>
      <xdr:spPr>
        <a:xfrm flipV="1">
          <a:off x="17988280" y="5870901"/>
          <a:ext cx="78994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155594</xdr:rowOff>
    </xdr:from>
    <xdr:to>
      <xdr:col>102</xdr:col>
      <xdr:colOff>165100</xdr:colOff>
      <xdr:row>35</xdr:row>
      <xdr:rowOff>85744</xdr:rowOff>
    </xdr:to>
    <xdr:sp macro="" textlink="">
      <xdr:nvSpPr>
        <xdr:cNvPr id="399" name="楕円 398">
          <a:extLst>
            <a:ext uri="{FF2B5EF4-FFF2-40B4-BE49-F238E27FC236}">
              <a16:creationId xmlns:a16="http://schemas.microsoft.com/office/drawing/2014/main" id="{2A0F2510-3FE7-404C-8351-21A2A37D0E1B}"/>
            </a:ext>
          </a:extLst>
        </xdr:cNvPr>
        <xdr:cNvSpPr/>
      </xdr:nvSpPr>
      <xdr:spPr>
        <a:xfrm>
          <a:off x="17162780" y="5855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18000</xdr:rowOff>
    </xdr:from>
    <xdr:to>
      <xdr:col>107</xdr:col>
      <xdr:colOff>50800</xdr:colOff>
      <xdr:row>35</xdr:row>
      <xdr:rowOff>34944</xdr:rowOff>
    </xdr:to>
    <xdr:cxnSp macro="">
      <xdr:nvCxnSpPr>
        <xdr:cNvPr id="400" name="直線コネクタ 399">
          <a:extLst>
            <a:ext uri="{FF2B5EF4-FFF2-40B4-BE49-F238E27FC236}">
              <a16:creationId xmlns:a16="http://schemas.microsoft.com/office/drawing/2014/main" id="{09798DE1-2060-44C7-B0F1-66D5BC376E36}"/>
            </a:ext>
          </a:extLst>
        </xdr:cNvPr>
        <xdr:cNvCxnSpPr/>
      </xdr:nvCxnSpPr>
      <xdr:spPr>
        <a:xfrm flipV="1">
          <a:off x="17213580" y="5885400"/>
          <a:ext cx="7747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8182</xdr:rowOff>
    </xdr:from>
    <xdr:to>
      <xdr:col>98</xdr:col>
      <xdr:colOff>38100</xdr:colOff>
      <xdr:row>35</xdr:row>
      <xdr:rowOff>109782</xdr:rowOff>
    </xdr:to>
    <xdr:sp macro="" textlink="">
      <xdr:nvSpPr>
        <xdr:cNvPr id="401" name="楕円 400">
          <a:extLst>
            <a:ext uri="{FF2B5EF4-FFF2-40B4-BE49-F238E27FC236}">
              <a16:creationId xmlns:a16="http://schemas.microsoft.com/office/drawing/2014/main" id="{F9C47E61-BB89-4E77-8237-4E79AD95E669}"/>
            </a:ext>
          </a:extLst>
        </xdr:cNvPr>
        <xdr:cNvSpPr/>
      </xdr:nvSpPr>
      <xdr:spPr>
        <a:xfrm>
          <a:off x="16388080" y="5875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34944</xdr:rowOff>
    </xdr:from>
    <xdr:to>
      <xdr:col>102</xdr:col>
      <xdr:colOff>114300</xdr:colOff>
      <xdr:row>35</xdr:row>
      <xdr:rowOff>58982</xdr:rowOff>
    </xdr:to>
    <xdr:cxnSp macro="">
      <xdr:nvCxnSpPr>
        <xdr:cNvPr id="402" name="直線コネクタ 401">
          <a:extLst>
            <a:ext uri="{FF2B5EF4-FFF2-40B4-BE49-F238E27FC236}">
              <a16:creationId xmlns:a16="http://schemas.microsoft.com/office/drawing/2014/main" id="{9E6CDE1C-CD91-4B2F-A222-8EFA1222F85D}"/>
            </a:ext>
          </a:extLst>
        </xdr:cNvPr>
        <xdr:cNvCxnSpPr/>
      </xdr:nvCxnSpPr>
      <xdr:spPr>
        <a:xfrm flipV="1">
          <a:off x="16431260" y="5902344"/>
          <a:ext cx="782320" cy="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26178</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4C558A3B-3EA6-41C8-8B7D-C643AC5B6371}"/>
            </a:ext>
          </a:extLst>
        </xdr:cNvPr>
        <xdr:cNvSpPr txBox="1"/>
      </xdr:nvSpPr>
      <xdr:spPr>
        <a:xfrm>
          <a:off x="18496495" y="68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32903</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A011887C-640E-4DE3-81BB-A023D9491F02}"/>
            </a:ext>
          </a:extLst>
        </xdr:cNvPr>
        <xdr:cNvSpPr txBox="1"/>
      </xdr:nvSpPr>
      <xdr:spPr>
        <a:xfrm>
          <a:off x="17734495" y="6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38498</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29EC98CB-E634-4EA9-AF4A-495F1172E925}"/>
            </a:ext>
          </a:extLst>
        </xdr:cNvPr>
        <xdr:cNvSpPr txBox="1"/>
      </xdr:nvSpPr>
      <xdr:spPr>
        <a:xfrm>
          <a:off x="16936935" y="691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45638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8DACD3BA-2DAF-4608-A1F2-0E0A724C4B3F}"/>
            </a:ext>
          </a:extLst>
        </xdr:cNvPr>
        <xdr:cNvSpPr txBox="1"/>
      </xdr:nvSpPr>
      <xdr:spPr>
        <a:xfrm>
          <a:off x="16162235" y="69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67018</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D3BA904F-2EE5-49B3-8FBB-E9253ED5BCE8}"/>
            </a:ext>
          </a:extLst>
        </xdr:cNvPr>
        <xdr:cNvSpPr txBox="1"/>
      </xdr:nvSpPr>
      <xdr:spPr>
        <a:xfrm>
          <a:off x="18496495" y="559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85327</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6491A12E-551D-4823-A995-9C612C2F974D}"/>
            </a:ext>
          </a:extLst>
        </xdr:cNvPr>
        <xdr:cNvSpPr txBox="1"/>
      </xdr:nvSpPr>
      <xdr:spPr>
        <a:xfrm>
          <a:off x="17734495" y="56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102271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24F3CE37-C5D7-4E2F-A32A-18A5F9B5D332}"/>
            </a:ext>
          </a:extLst>
        </xdr:cNvPr>
        <xdr:cNvSpPr txBox="1"/>
      </xdr:nvSpPr>
      <xdr:spPr>
        <a:xfrm>
          <a:off x="16936935" y="56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126309</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370CDEEF-E125-49F7-B083-23BD807C15BF}"/>
            </a:ext>
          </a:extLst>
        </xdr:cNvPr>
        <xdr:cNvSpPr txBox="1"/>
      </xdr:nvSpPr>
      <xdr:spPr>
        <a:xfrm>
          <a:off x="16162235" y="565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79FD2084-A91D-4626-B34D-12478D5CD28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C80BAD8C-101D-402B-8B47-367367672A3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8457379-9ECA-4C86-B2BC-CD4F70C846D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1AC21DE-EDB0-4D62-948E-F86ED6F5103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3F7B13A8-1080-445C-AB85-A5C2BE77207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06A04EB-89ED-4BA5-8ACC-1BCBAC4F6C2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1559ABDA-B834-438C-BB87-5CBD497410E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79B2FDF4-FBCA-458D-84DE-733B818FBC9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852D4CF-F75B-4E03-9A3F-07C979C5CC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9FAF0031-3753-4390-990B-5E8E602A5BB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F641940-FBA2-4EB2-B14E-A7D1BCC6DED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A5A93337-AE91-488E-B5DB-2DE3C687623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6EEFE1F9-3F39-42A9-B277-95A37CACCB0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9EF34855-089C-477A-A984-A02E80B5568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C20664BF-E02C-497C-B945-806E851023D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94D155EA-C6D3-45CC-BF93-7AC79B1CA5A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563D1C98-CA68-467A-B097-7C4EB39C5C1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1FAC12E9-3F82-4BC8-AD67-9720560C755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A9B76FAC-E087-4580-8C21-70875118444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4B7702AE-EBD3-414E-B001-E73D76839D9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22D3E41F-D10D-4F55-893A-2D21729F5E5B}"/>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DC801069-8F0E-4531-8264-155468ABD6B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164DAD60-BEB9-4126-A5C6-0EC04B59613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FD59D22-9D18-459D-BE5B-64A7FF2C5E5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228F6-EE73-4B5A-92C4-77547615384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436" name="直線コネクタ 435">
          <a:extLst>
            <a:ext uri="{FF2B5EF4-FFF2-40B4-BE49-F238E27FC236}">
              <a16:creationId xmlns:a16="http://schemas.microsoft.com/office/drawing/2014/main" id="{B321B0C7-9E23-4F46-8969-78ECB8C98E43}"/>
            </a:ext>
          </a:extLst>
        </xdr:cNvPr>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431B7218-AA4B-492F-941B-57952AFE888E}"/>
            </a:ext>
          </a:extLst>
        </xdr:cNvPr>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438" name="直線コネクタ 437">
          <a:extLst>
            <a:ext uri="{FF2B5EF4-FFF2-40B4-BE49-F238E27FC236}">
              <a16:creationId xmlns:a16="http://schemas.microsoft.com/office/drawing/2014/main" id="{13C95226-793E-49B2-9B49-D9F9BD4AFECC}"/>
            </a:ext>
          </a:extLst>
        </xdr:cNvPr>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5123C83F-7C3B-404D-8FB0-AD7E3177BA9F}"/>
            </a:ext>
          </a:extLst>
        </xdr:cNvPr>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440" name="直線コネクタ 439">
          <a:extLst>
            <a:ext uri="{FF2B5EF4-FFF2-40B4-BE49-F238E27FC236}">
              <a16:creationId xmlns:a16="http://schemas.microsoft.com/office/drawing/2014/main" id="{C6AA6EB0-BF9C-4046-87C1-610F3C7A3CC1}"/>
            </a:ext>
          </a:extLst>
        </xdr:cNvPr>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A565F22-9026-440F-A2D3-A73539A56098}"/>
            </a:ext>
          </a:extLst>
        </xdr:cNvPr>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42" name="フローチャート: 判断 441">
          <a:extLst>
            <a:ext uri="{FF2B5EF4-FFF2-40B4-BE49-F238E27FC236}">
              <a16:creationId xmlns:a16="http://schemas.microsoft.com/office/drawing/2014/main" id="{D8B7FD0A-CB83-48A7-8264-B59312D6EEDF}"/>
            </a:ext>
          </a:extLst>
        </xdr:cNvPr>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43" name="フローチャート: 判断 442">
          <a:extLst>
            <a:ext uri="{FF2B5EF4-FFF2-40B4-BE49-F238E27FC236}">
              <a16:creationId xmlns:a16="http://schemas.microsoft.com/office/drawing/2014/main" id="{02B9B73C-BC5A-431C-B2B5-17ABBFD953EE}"/>
            </a:ext>
          </a:extLst>
        </xdr:cNvPr>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4" name="フローチャート: 判断 443">
          <a:extLst>
            <a:ext uri="{FF2B5EF4-FFF2-40B4-BE49-F238E27FC236}">
              <a16:creationId xmlns:a16="http://schemas.microsoft.com/office/drawing/2014/main" id="{58B07F79-740B-4BC2-8522-2D2758D827AC}"/>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445" name="フローチャート: 判断 444">
          <a:extLst>
            <a:ext uri="{FF2B5EF4-FFF2-40B4-BE49-F238E27FC236}">
              <a16:creationId xmlns:a16="http://schemas.microsoft.com/office/drawing/2014/main" id="{56A682BA-EEE2-4DF6-8A19-8C5F39A7F7A3}"/>
            </a:ext>
          </a:extLst>
        </xdr:cNvPr>
        <xdr:cNvSpPr/>
      </xdr:nvSpPr>
      <xdr:spPr>
        <a:xfrm>
          <a:off x="12029440" y="997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446" name="フローチャート: 判断 445">
          <a:extLst>
            <a:ext uri="{FF2B5EF4-FFF2-40B4-BE49-F238E27FC236}">
              <a16:creationId xmlns:a16="http://schemas.microsoft.com/office/drawing/2014/main" id="{E3783627-4634-46BA-B986-75476C745BAB}"/>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7BECCB2-714D-4B08-B878-44C5ADDA8E5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EF5A608-991C-4B59-B034-F391C913B4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12B4C91-5026-4001-A084-52FACD37965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F543B38-3537-4BCC-A9D1-8B8ABF3AA65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B8A597D-0385-4D5B-98CD-A81DA4123E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452" name="楕円 451">
          <a:extLst>
            <a:ext uri="{FF2B5EF4-FFF2-40B4-BE49-F238E27FC236}">
              <a16:creationId xmlns:a16="http://schemas.microsoft.com/office/drawing/2014/main" id="{6827B77B-7E6E-4349-9709-7EC8BD2D9B5B}"/>
            </a:ext>
          </a:extLst>
        </xdr:cNvPr>
        <xdr:cNvSpPr/>
      </xdr:nvSpPr>
      <xdr:spPr>
        <a:xfrm>
          <a:off x="14325600" y="101953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115405</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180323F9-CED5-4BAB-B408-AD4ADAE04A0B}"/>
            </a:ext>
          </a:extLst>
        </xdr:cNvPr>
        <xdr:cNvSpPr txBox="1"/>
      </xdr:nvSpPr>
      <xdr:spPr>
        <a:xfrm>
          <a:off x="14414500"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54" name="楕円 453">
          <a:extLst>
            <a:ext uri="{FF2B5EF4-FFF2-40B4-BE49-F238E27FC236}">
              <a16:creationId xmlns:a16="http://schemas.microsoft.com/office/drawing/2014/main" id="{578D7C43-2236-475A-9364-5752B0BC20E0}"/>
            </a:ext>
          </a:extLst>
        </xdr:cNvPr>
        <xdr:cNvSpPr/>
      </xdr:nvSpPr>
      <xdr:spPr>
        <a:xfrm>
          <a:off x="1357884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16328</xdr:rowOff>
    </xdr:to>
    <xdr:cxnSp macro="">
      <xdr:nvCxnSpPr>
        <xdr:cNvPr id="455" name="直線コネクタ 454">
          <a:extLst>
            <a:ext uri="{FF2B5EF4-FFF2-40B4-BE49-F238E27FC236}">
              <a16:creationId xmlns:a16="http://schemas.microsoft.com/office/drawing/2014/main" id="{4F1CB254-D144-4583-B415-52C4F78B4F68}"/>
            </a:ext>
          </a:extLst>
        </xdr:cNvPr>
        <xdr:cNvCxnSpPr/>
      </xdr:nvCxnSpPr>
      <xdr:spPr>
        <a:xfrm>
          <a:off x="13629640" y="10216787"/>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456" name="楕円 455">
          <a:extLst>
            <a:ext uri="{FF2B5EF4-FFF2-40B4-BE49-F238E27FC236}">
              <a16:creationId xmlns:a16="http://schemas.microsoft.com/office/drawing/2014/main" id="{70760930-1DE5-4BDD-A183-1602182FE654}"/>
            </a:ext>
          </a:extLst>
        </xdr:cNvPr>
        <xdr:cNvSpPr/>
      </xdr:nvSpPr>
      <xdr:spPr>
        <a:xfrm>
          <a:off x="128041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63</xdr:row>
      <xdr:rowOff>68580</xdr:rowOff>
    </xdr:to>
    <xdr:cxnSp macro="">
      <xdr:nvCxnSpPr>
        <xdr:cNvPr id="457" name="直線コネクタ 456">
          <a:extLst>
            <a:ext uri="{FF2B5EF4-FFF2-40B4-BE49-F238E27FC236}">
              <a16:creationId xmlns:a16="http://schemas.microsoft.com/office/drawing/2014/main" id="{F3B4E04E-225F-471E-A76D-D28AD6141489}"/>
            </a:ext>
          </a:extLst>
        </xdr:cNvPr>
        <xdr:cNvCxnSpPr/>
      </xdr:nvCxnSpPr>
      <xdr:spPr>
        <a:xfrm flipV="1">
          <a:off x="12854940" y="10216787"/>
          <a:ext cx="7747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458" name="楕円 457">
          <a:extLst>
            <a:ext uri="{FF2B5EF4-FFF2-40B4-BE49-F238E27FC236}">
              <a16:creationId xmlns:a16="http://schemas.microsoft.com/office/drawing/2014/main" id="{8E96080D-D7BB-45E3-B268-AB75FEE071C5}"/>
            </a:ext>
          </a:extLst>
        </xdr:cNvPr>
        <xdr:cNvSpPr/>
      </xdr:nvSpPr>
      <xdr:spPr>
        <a:xfrm>
          <a:off x="12029440" y="1022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63</xdr:row>
      <xdr:rowOff>68580</xdr:rowOff>
    </xdr:to>
    <xdr:cxnSp macro="">
      <xdr:nvCxnSpPr>
        <xdr:cNvPr id="459" name="直線コネクタ 458">
          <a:extLst>
            <a:ext uri="{FF2B5EF4-FFF2-40B4-BE49-F238E27FC236}">
              <a16:creationId xmlns:a16="http://schemas.microsoft.com/office/drawing/2014/main" id="{4291A582-CA28-405E-967B-6D73AD6CFA21}"/>
            </a:ext>
          </a:extLst>
        </xdr:cNvPr>
        <xdr:cNvCxnSpPr/>
      </xdr:nvCxnSpPr>
      <xdr:spPr>
        <a:xfrm>
          <a:off x="12072620" y="10276659"/>
          <a:ext cx="782320" cy="3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460" name="楕円 459">
          <a:extLst>
            <a:ext uri="{FF2B5EF4-FFF2-40B4-BE49-F238E27FC236}">
              <a16:creationId xmlns:a16="http://schemas.microsoft.com/office/drawing/2014/main" id="{806FBD59-8C4A-41E6-A1D3-157C65CAA126}"/>
            </a:ext>
          </a:extLst>
        </xdr:cNvPr>
        <xdr:cNvSpPr/>
      </xdr:nvSpPr>
      <xdr:spPr>
        <a:xfrm>
          <a:off x="1123188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61</xdr:row>
      <xdr:rowOff>50619</xdr:rowOff>
    </xdr:to>
    <xdr:cxnSp macro="">
      <xdr:nvCxnSpPr>
        <xdr:cNvPr id="461" name="直線コネクタ 460">
          <a:extLst>
            <a:ext uri="{FF2B5EF4-FFF2-40B4-BE49-F238E27FC236}">
              <a16:creationId xmlns:a16="http://schemas.microsoft.com/office/drawing/2014/main" id="{62A479D6-8F15-420E-BAA5-49C5A174FCC8}"/>
            </a:ext>
          </a:extLst>
        </xdr:cNvPr>
        <xdr:cNvCxnSpPr/>
      </xdr:nvCxnSpPr>
      <xdr:spPr>
        <a:xfrm>
          <a:off x="11282680" y="10133512"/>
          <a:ext cx="78994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84F4998-DF42-4E13-94B7-194ACEC9013B}"/>
            </a:ext>
          </a:extLst>
        </xdr:cNvPr>
        <xdr:cNvSpPr txBox="1"/>
      </xdr:nvSpPr>
      <xdr:spPr>
        <a:xfrm>
          <a:off x="13437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20153299-79E8-4751-AA3F-0E014953AC5B}"/>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DBF3D3D7-CBDA-45E0-A2F7-25A6274FE38E}"/>
            </a:ext>
          </a:extLst>
        </xdr:cNvPr>
        <xdr:cNvSpPr txBox="1"/>
      </xdr:nvSpPr>
      <xdr:spPr>
        <a:xfrm>
          <a:off x="119005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3CAB7A58-3B48-42B1-BC23-B8387EB65216}"/>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1726E727-62E3-42C5-BB2C-F0F0904BA359}"/>
            </a:ext>
          </a:extLst>
        </xdr:cNvPr>
        <xdr:cNvSpPr txBox="1"/>
      </xdr:nvSpPr>
      <xdr:spPr>
        <a:xfrm>
          <a:off x="134372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BF64D1A8-8674-49D5-957C-A2E7ED635564}"/>
            </a:ext>
          </a:extLst>
        </xdr:cNvPr>
        <xdr:cNvSpPr txBox="1"/>
      </xdr:nvSpPr>
      <xdr:spPr>
        <a:xfrm>
          <a:off x="126752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584A894D-C2BE-4109-8571-D48CFC64D524}"/>
            </a:ext>
          </a:extLst>
        </xdr:cNvPr>
        <xdr:cNvSpPr txBox="1"/>
      </xdr:nvSpPr>
      <xdr:spPr>
        <a:xfrm>
          <a:off x="1190054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4122BD4-00E1-4911-8442-66116A4E7C81}"/>
            </a:ext>
          </a:extLst>
        </xdr:cNvPr>
        <xdr:cNvSpPr txBox="1"/>
      </xdr:nvSpPr>
      <xdr:spPr>
        <a:xfrm>
          <a:off x="1110298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D2C14CEB-D1E2-45EF-9A2A-579843105ED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CF0F678F-98F8-4F9F-9CA8-54F43F2CA8D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8AC4A4B9-7CA4-40DA-83C5-1F439B6FAD3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E34CC142-09AF-4F38-893A-4ACB5DD53A2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50846616-3E49-4C83-A4B2-EA67820324E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95EAB49C-8382-466B-8191-20E3D0443D5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ACD01208-0590-40F0-8560-B767F0445EF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68F00DB-75D9-4E6F-A349-FAECB3AEA75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C11737DB-4B4B-4BFE-BAC2-BD83B63E42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C3FB40D5-7466-4157-80A8-04369DDB32E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6F845969-D154-489F-B77E-81260512481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AEAE0930-9EC4-43A5-A26A-D809AC2F60A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79A8FB7F-4873-4527-898E-FDE29BEC396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31C8B403-EBDB-4E2A-9D8C-C3F432094DB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E8168DB3-63F2-4601-8E4E-33E3EB9950E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D069277D-9280-41A7-A9E8-9D80DCF79E5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6AFA71CF-9C45-46E3-8A4E-261C63BD194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D94FE27A-0120-4B69-B64B-3024D870450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C7C3AB3-F0AD-4460-87FE-A204C11C7F1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6FD27825-F81A-4EB0-B103-C7EDE745E83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8B7E306E-7471-48BE-912A-B28A0C7EE9D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491" name="直線コネクタ 490">
          <a:extLst>
            <a:ext uri="{FF2B5EF4-FFF2-40B4-BE49-F238E27FC236}">
              <a16:creationId xmlns:a16="http://schemas.microsoft.com/office/drawing/2014/main" id="{CD07CD11-2426-4A0A-9111-FE154405DA0E}"/>
            </a:ext>
          </a:extLst>
        </xdr:cNvPr>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553BAB07-603B-450E-AC67-FF7660954E28}"/>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3" name="直線コネクタ 492">
          <a:extLst>
            <a:ext uri="{FF2B5EF4-FFF2-40B4-BE49-F238E27FC236}">
              <a16:creationId xmlns:a16="http://schemas.microsoft.com/office/drawing/2014/main" id="{3ED14AA8-A782-4101-8F8C-7EDDADFB880C}"/>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3991EE7D-473D-48DD-B2A0-6ED778BB98C5}"/>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495" name="直線コネクタ 494">
          <a:extLst>
            <a:ext uri="{FF2B5EF4-FFF2-40B4-BE49-F238E27FC236}">
              <a16:creationId xmlns:a16="http://schemas.microsoft.com/office/drawing/2014/main" id="{BB14ECBA-FD0B-40DB-8DFC-F7DBBBECE4BA}"/>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35703466-52CB-47AB-9506-EBF75AFE53DD}"/>
            </a:ext>
          </a:extLst>
        </xdr:cNvPr>
        <xdr:cNvSpPr txBox="1"/>
      </xdr:nvSpPr>
      <xdr:spPr>
        <a:xfrm>
          <a:off x="1954784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97" name="フローチャート: 判断 496">
          <a:extLst>
            <a:ext uri="{FF2B5EF4-FFF2-40B4-BE49-F238E27FC236}">
              <a16:creationId xmlns:a16="http://schemas.microsoft.com/office/drawing/2014/main" id="{1F3485EA-B9D5-489B-ABD9-267457A01C70}"/>
            </a:ext>
          </a:extLst>
        </xdr:cNvPr>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8" name="フローチャート: 判断 497">
          <a:extLst>
            <a:ext uri="{FF2B5EF4-FFF2-40B4-BE49-F238E27FC236}">
              <a16:creationId xmlns:a16="http://schemas.microsoft.com/office/drawing/2014/main" id="{028195BE-0F60-49CF-8DE4-DEC0C1163782}"/>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9" name="フローチャート: 判断 498">
          <a:extLst>
            <a:ext uri="{FF2B5EF4-FFF2-40B4-BE49-F238E27FC236}">
              <a16:creationId xmlns:a16="http://schemas.microsoft.com/office/drawing/2014/main" id="{98EC5D0F-F637-4C99-8E2C-E179302CECB0}"/>
            </a:ext>
          </a:extLst>
        </xdr:cNvPr>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00" name="フローチャート: 判断 499">
          <a:extLst>
            <a:ext uri="{FF2B5EF4-FFF2-40B4-BE49-F238E27FC236}">
              <a16:creationId xmlns:a16="http://schemas.microsoft.com/office/drawing/2014/main" id="{7ED3D9B1-DE9E-4AC4-9A11-2E4478BF09CE}"/>
            </a:ext>
          </a:extLst>
        </xdr:cNvPr>
        <xdr:cNvSpPr/>
      </xdr:nvSpPr>
      <xdr:spPr>
        <a:xfrm>
          <a:off x="1716278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01" name="フローチャート: 判断 500">
          <a:extLst>
            <a:ext uri="{FF2B5EF4-FFF2-40B4-BE49-F238E27FC236}">
              <a16:creationId xmlns:a16="http://schemas.microsoft.com/office/drawing/2014/main" id="{7F73D38E-FC92-4C6D-B5BC-4862C53CA2A3}"/>
            </a:ext>
          </a:extLst>
        </xdr:cNvPr>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C38DECE-52D1-4B80-B5C2-45C17360D9F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2CF1539-10FD-4474-8FFC-5C0F36C74FC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7943D4A-2F7D-470E-A97A-C9AA059E49F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51C6930-9297-4FD4-ABC0-A23E39C34C1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68203C3-345E-41EC-9277-736B37CB491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7" name="楕円 506">
          <a:extLst>
            <a:ext uri="{FF2B5EF4-FFF2-40B4-BE49-F238E27FC236}">
              <a16:creationId xmlns:a16="http://schemas.microsoft.com/office/drawing/2014/main" id="{BD2B7E45-C239-44C7-A333-C54B7376F29B}"/>
            </a:ext>
          </a:extLst>
        </xdr:cNvPr>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0E191697-2050-4414-BB9C-EDF7CB432D2D}"/>
            </a:ext>
          </a:extLst>
        </xdr:cNvPr>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509" name="楕円 508">
          <a:extLst>
            <a:ext uri="{FF2B5EF4-FFF2-40B4-BE49-F238E27FC236}">
              <a16:creationId xmlns:a16="http://schemas.microsoft.com/office/drawing/2014/main" id="{BF901EBB-7199-40EF-AAA3-CA34E30F6006}"/>
            </a:ext>
          </a:extLst>
        </xdr:cNvPr>
        <xdr:cNvSpPr/>
      </xdr:nvSpPr>
      <xdr:spPr>
        <a:xfrm>
          <a:off x="18735040" y="1046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118872</xdr:rowOff>
    </xdr:to>
    <xdr:cxnSp macro="">
      <xdr:nvCxnSpPr>
        <xdr:cNvPr id="510" name="直線コネクタ 509">
          <a:extLst>
            <a:ext uri="{FF2B5EF4-FFF2-40B4-BE49-F238E27FC236}">
              <a16:creationId xmlns:a16="http://schemas.microsoft.com/office/drawing/2014/main" id="{C8AF2652-5C8E-4724-B229-EFF7EA66272F}"/>
            </a:ext>
          </a:extLst>
        </xdr:cNvPr>
        <xdr:cNvCxnSpPr/>
      </xdr:nvCxnSpPr>
      <xdr:spPr>
        <a:xfrm flipV="1">
          <a:off x="18778220" y="1050798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511" name="楕円 510">
          <a:extLst>
            <a:ext uri="{FF2B5EF4-FFF2-40B4-BE49-F238E27FC236}">
              <a16:creationId xmlns:a16="http://schemas.microsoft.com/office/drawing/2014/main" id="{E11289A9-655D-4252-AAB0-24BFEE981D87}"/>
            </a:ext>
          </a:extLst>
        </xdr:cNvPr>
        <xdr:cNvSpPr/>
      </xdr:nvSpPr>
      <xdr:spPr>
        <a:xfrm>
          <a:off x="17937480" y="1046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512" name="直線コネクタ 511">
          <a:extLst>
            <a:ext uri="{FF2B5EF4-FFF2-40B4-BE49-F238E27FC236}">
              <a16:creationId xmlns:a16="http://schemas.microsoft.com/office/drawing/2014/main" id="{1B401DD3-CEDF-4E04-A6D0-3A75B53D1F53}"/>
            </a:ext>
          </a:extLst>
        </xdr:cNvPr>
        <xdr:cNvCxnSpPr/>
      </xdr:nvCxnSpPr>
      <xdr:spPr>
        <a:xfrm flipV="1">
          <a:off x="17988280" y="1051255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513" name="楕円 512">
          <a:extLst>
            <a:ext uri="{FF2B5EF4-FFF2-40B4-BE49-F238E27FC236}">
              <a16:creationId xmlns:a16="http://schemas.microsoft.com/office/drawing/2014/main" id="{5902BF0C-B393-47F0-BFF0-3C9F4C5C0E4E}"/>
            </a:ext>
          </a:extLst>
        </xdr:cNvPr>
        <xdr:cNvSpPr/>
      </xdr:nvSpPr>
      <xdr:spPr>
        <a:xfrm>
          <a:off x="17162780" y="1047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514" name="直線コネクタ 513">
          <a:extLst>
            <a:ext uri="{FF2B5EF4-FFF2-40B4-BE49-F238E27FC236}">
              <a16:creationId xmlns:a16="http://schemas.microsoft.com/office/drawing/2014/main" id="{4C1C578C-717D-4797-9D0D-C56477E33998}"/>
            </a:ext>
          </a:extLst>
        </xdr:cNvPr>
        <xdr:cNvCxnSpPr/>
      </xdr:nvCxnSpPr>
      <xdr:spPr>
        <a:xfrm flipV="1">
          <a:off x="17213580" y="1051712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515" name="楕円 514">
          <a:extLst>
            <a:ext uri="{FF2B5EF4-FFF2-40B4-BE49-F238E27FC236}">
              <a16:creationId xmlns:a16="http://schemas.microsoft.com/office/drawing/2014/main" id="{1DB5F345-5BFC-47BB-A53B-E8C5A4ACE242}"/>
            </a:ext>
          </a:extLst>
        </xdr:cNvPr>
        <xdr:cNvSpPr/>
      </xdr:nvSpPr>
      <xdr:spPr>
        <a:xfrm>
          <a:off x="16388080" y="10470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128016</xdr:rowOff>
    </xdr:to>
    <xdr:cxnSp macro="">
      <xdr:nvCxnSpPr>
        <xdr:cNvPr id="516" name="直線コネクタ 515">
          <a:extLst>
            <a:ext uri="{FF2B5EF4-FFF2-40B4-BE49-F238E27FC236}">
              <a16:creationId xmlns:a16="http://schemas.microsoft.com/office/drawing/2014/main" id="{0F0DDD2F-6E6A-4DA8-BBE4-B9E822E2C267}"/>
            </a:ext>
          </a:extLst>
        </xdr:cNvPr>
        <xdr:cNvCxnSpPr/>
      </xdr:nvCxnSpPr>
      <xdr:spPr>
        <a:xfrm>
          <a:off x="16431260" y="105216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7" name="n_1aveValue【保健センター・保健所】&#10;一人当たり面積">
          <a:extLst>
            <a:ext uri="{FF2B5EF4-FFF2-40B4-BE49-F238E27FC236}">
              <a16:creationId xmlns:a16="http://schemas.microsoft.com/office/drawing/2014/main" id="{0A5AAA60-1536-449C-9095-32CE631827A0}"/>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8" name="n_2aveValue【保健センター・保健所】&#10;一人当たり面積">
          <a:extLst>
            <a:ext uri="{FF2B5EF4-FFF2-40B4-BE49-F238E27FC236}">
              <a16:creationId xmlns:a16="http://schemas.microsoft.com/office/drawing/2014/main" id="{3DC06A94-8A55-43FD-A352-26B4B423B85D}"/>
            </a:ext>
          </a:extLst>
        </xdr:cNvPr>
        <xdr:cNvSpPr txBox="1"/>
      </xdr:nvSpPr>
      <xdr:spPr>
        <a:xfrm>
          <a:off x="177762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519" name="n_3aveValue【保健センター・保健所】&#10;一人当たり面積">
          <a:extLst>
            <a:ext uri="{FF2B5EF4-FFF2-40B4-BE49-F238E27FC236}">
              <a16:creationId xmlns:a16="http://schemas.microsoft.com/office/drawing/2014/main" id="{2D2464DD-152E-4D9E-8A53-FCEEE5D129A9}"/>
            </a:ext>
          </a:extLst>
        </xdr:cNvPr>
        <xdr:cNvSpPr txBox="1"/>
      </xdr:nvSpPr>
      <xdr:spPr>
        <a:xfrm>
          <a:off x="170015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520" name="n_4aveValue【保健センター・保健所】&#10;一人当たり面積">
          <a:extLst>
            <a:ext uri="{FF2B5EF4-FFF2-40B4-BE49-F238E27FC236}">
              <a16:creationId xmlns:a16="http://schemas.microsoft.com/office/drawing/2014/main" id="{4254734A-FE80-421B-829D-D225491C5C7A}"/>
            </a:ext>
          </a:extLst>
        </xdr:cNvPr>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521" name="n_1mainValue【保健センター・保健所】&#10;一人当たり面積">
          <a:extLst>
            <a:ext uri="{FF2B5EF4-FFF2-40B4-BE49-F238E27FC236}">
              <a16:creationId xmlns:a16="http://schemas.microsoft.com/office/drawing/2014/main" id="{D7B8D2FB-1FC7-4CA8-99D9-1D7BDD341AB7}"/>
            </a:ext>
          </a:extLst>
        </xdr:cNvPr>
        <xdr:cNvSpPr txBox="1"/>
      </xdr:nvSpPr>
      <xdr:spPr>
        <a:xfrm>
          <a:off x="1856112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522" name="n_2mainValue【保健センター・保健所】&#10;一人当たり面積">
          <a:extLst>
            <a:ext uri="{FF2B5EF4-FFF2-40B4-BE49-F238E27FC236}">
              <a16:creationId xmlns:a16="http://schemas.microsoft.com/office/drawing/2014/main" id="{5E5EE400-F642-45E3-BD9C-A3D02E822640}"/>
            </a:ext>
          </a:extLst>
        </xdr:cNvPr>
        <xdr:cNvSpPr txBox="1"/>
      </xdr:nvSpPr>
      <xdr:spPr>
        <a:xfrm>
          <a:off x="1777626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523" name="n_3mainValue【保健センター・保健所】&#10;一人当たり面積">
          <a:extLst>
            <a:ext uri="{FF2B5EF4-FFF2-40B4-BE49-F238E27FC236}">
              <a16:creationId xmlns:a16="http://schemas.microsoft.com/office/drawing/2014/main" id="{4EFB4D28-0390-429C-9E85-9B9EB88E492F}"/>
            </a:ext>
          </a:extLst>
        </xdr:cNvPr>
        <xdr:cNvSpPr txBox="1"/>
      </xdr:nvSpPr>
      <xdr:spPr>
        <a:xfrm>
          <a:off x="1700156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524" name="n_4mainValue【保健センター・保健所】&#10;一人当たり面積">
          <a:extLst>
            <a:ext uri="{FF2B5EF4-FFF2-40B4-BE49-F238E27FC236}">
              <a16:creationId xmlns:a16="http://schemas.microsoft.com/office/drawing/2014/main" id="{47F408F9-5ED9-49A5-BFDF-44C6E74BF05E}"/>
            </a:ext>
          </a:extLst>
        </xdr:cNvPr>
        <xdr:cNvSpPr txBox="1"/>
      </xdr:nvSpPr>
      <xdr:spPr>
        <a:xfrm>
          <a:off x="1622686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FC4D6D37-BD51-4B8C-A232-22CB97D9519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42803B5-8844-486C-910B-179C0CCA7F9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A5014F4B-56F3-4866-B8B0-6E63591B176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603E36DD-4F44-481D-BCDD-929C54BF991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E67882C1-FF2D-4BD6-B608-E24880E1CD2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F99A983B-A3D8-4BC4-A72A-26CFB005166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BC9E11AB-2448-407B-95A6-16DDB8FD2C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3D909297-FF38-47A7-AECF-EDEB95A05C1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78FA97E1-D91F-4520-807A-F80630D7CEA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898AB424-AB5E-421B-80D4-9B93071B156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ED1DF18E-E487-423E-864F-776D5901EE8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56B09AB2-AC60-449E-A8A1-9E5C9942E2E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79A08782-E6D9-4B0C-9D8F-D17527DCC91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9357ABB1-A185-445E-A3A8-2317996D239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4B18A43E-3D89-4D5E-B429-8DF6AD33207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288C6C5E-BA8A-4DFE-BAA0-222C2EED479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29B32B72-F812-4707-83CD-C92E9B3A7AE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CCB3DFCA-98FA-4A59-A262-A85C5974560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CBC8F2F9-928A-460F-BFD8-45C0D3D6519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6F35EBE-BB06-4332-AB9F-7AE172389F9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AB93873D-B7AB-458B-AA6C-D52CFA0D4CC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D38E2D40-E05B-464E-9985-3579F845F4B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CC598399-479A-46E6-BACB-B1C9A95BD7B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793813F4-C04A-4563-A2A7-E624B59DACE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B57F3870-E8AB-4FA1-A88A-2F7591C5716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6E238311-DE58-441B-A2B3-5E63F3B7067F}"/>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B1222E2A-99F7-43B6-ADAF-AE965CA0920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86D4DE6A-66C3-41EF-B2F5-622255370BB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0C5A2437-9112-4E68-9B1B-A0D37920EAE0}"/>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4" name="直線コネクタ 553">
          <a:extLst>
            <a:ext uri="{FF2B5EF4-FFF2-40B4-BE49-F238E27FC236}">
              <a16:creationId xmlns:a16="http://schemas.microsoft.com/office/drawing/2014/main" id="{F766D7CE-5DE7-4091-92F1-A5CD54E8AC24}"/>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E8C59686-C931-4DBC-9C84-913AA96023CE}"/>
            </a:ext>
          </a:extLst>
        </xdr:cNvPr>
        <xdr:cNvSpPr txBox="1"/>
      </xdr:nvSpPr>
      <xdr:spPr>
        <a:xfrm>
          <a:off x="14414500" y="1373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556" name="フローチャート: 判断 555">
          <a:extLst>
            <a:ext uri="{FF2B5EF4-FFF2-40B4-BE49-F238E27FC236}">
              <a16:creationId xmlns:a16="http://schemas.microsoft.com/office/drawing/2014/main" id="{1BE787BD-4EEE-4D9B-BAF5-57C3E2A906CE}"/>
            </a:ext>
          </a:extLst>
        </xdr:cNvPr>
        <xdr:cNvSpPr/>
      </xdr:nvSpPr>
      <xdr:spPr>
        <a:xfrm>
          <a:off x="14325600" y="138807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57" name="フローチャート: 判断 556">
          <a:extLst>
            <a:ext uri="{FF2B5EF4-FFF2-40B4-BE49-F238E27FC236}">
              <a16:creationId xmlns:a16="http://schemas.microsoft.com/office/drawing/2014/main" id="{5B4AB67D-0409-4693-A351-89DEF2995F96}"/>
            </a:ext>
          </a:extLst>
        </xdr:cNvPr>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558" name="フローチャート: 判断 557">
          <a:extLst>
            <a:ext uri="{FF2B5EF4-FFF2-40B4-BE49-F238E27FC236}">
              <a16:creationId xmlns:a16="http://schemas.microsoft.com/office/drawing/2014/main" id="{23814BD8-20D5-47D7-A1B5-6C63412C3DE6}"/>
            </a:ext>
          </a:extLst>
        </xdr:cNvPr>
        <xdr:cNvSpPr/>
      </xdr:nvSpPr>
      <xdr:spPr>
        <a:xfrm>
          <a:off x="128041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559" name="フローチャート: 判断 558">
          <a:extLst>
            <a:ext uri="{FF2B5EF4-FFF2-40B4-BE49-F238E27FC236}">
              <a16:creationId xmlns:a16="http://schemas.microsoft.com/office/drawing/2014/main" id="{7195A6E7-7BA9-4E1F-B078-77994041D3EB}"/>
            </a:ext>
          </a:extLst>
        </xdr:cNvPr>
        <xdr:cNvSpPr/>
      </xdr:nvSpPr>
      <xdr:spPr>
        <a:xfrm>
          <a:off x="12029440" y="13919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0" name="フローチャート: 判断 559">
          <a:extLst>
            <a:ext uri="{FF2B5EF4-FFF2-40B4-BE49-F238E27FC236}">
              <a16:creationId xmlns:a16="http://schemas.microsoft.com/office/drawing/2014/main" id="{AEAA01BA-C249-4E82-990C-BA8010D80228}"/>
            </a:ext>
          </a:extLst>
        </xdr:cNvPr>
        <xdr:cNvSpPr/>
      </xdr:nvSpPr>
      <xdr:spPr>
        <a:xfrm>
          <a:off x="1123188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75DDBDEC-9C68-4F8D-AE80-3F8DBE3EF8F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49C85B9-112D-4AA9-8DED-17DB94A5EB1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1591977-249A-4149-ABE1-9C380B11F16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2040F037-8635-4902-917F-4B073BBE5E2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E9AEDE2-24E8-4C60-A614-D5E340DCB2F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566" name="楕円 565">
          <a:extLst>
            <a:ext uri="{FF2B5EF4-FFF2-40B4-BE49-F238E27FC236}">
              <a16:creationId xmlns:a16="http://schemas.microsoft.com/office/drawing/2014/main" id="{E6C0ED98-9DE0-4E19-AC37-3E713F41D18B}"/>
            </a:ext>
          </a:extLst>
        </xdr:cNvPr>
        <xdr:cNvSpPr/>
      </xdr:nvSpPr>
      <xdr:spPr>
        <a:xfrm>
          <a:off x="14325600" y="139438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41639B54-DE1E-45D1-82D6-3C850B4BF2EF}"/>
            </a:ext>
          </a:extLst>
        </xdr:cNvPr>
        <xdr:cNvSpPr txBox="1"/>
      </xdr:nvSpPr>
      <xdr:spPr>
        <a:xfrm>
          <a:off x="14414500"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68" name="楕円 567">
          <a:extLst>
            <a:ext uri="{FF2B5EF4-FFF2-40B4-BE49-F238E27FC236}">
              <a16:creationId xmlns:a16="http://schemas.microsoft.com/office/drawing/2014/main" id="{189A7C83-D142-4692-9956-7BAD71986C85}"/>
            </a:ext>
          </a:extLst>
        </xdr:cNvPr>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80555</xdr:rowOff>
    </xdr:to>
    <xdr:cxnSp macro="">
      <xdr:nvCxnSpPr>
        <xdr:cNvPr id="569" name="直線コネクタ 568">
          <a:extLst>
            <a:ext uri="{FF2B5EF4-FFF2-40B4-BE49-F238E27FC236}">
              <a16:creationId xmlns:a16="http://schemas.microsoft.com/office/drawing/2014/main" id="{1C323102-1291-4F62-9E59-3BA374BFA007}"/>
            </a:ext>
          </a:extLst>
        </xdr:cNvPr>
        <xdr:cNvCxnSpPr/>
      </xdr:nvCxnSpPr>
      <xdr:spPr>
        <a:xfrm>
          <a:off x="13629640" y="13963650"/>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570" name="楕円 569">
          <a:extLst>
            <a:ext uri="{FF2B5EF4-FFF2-40B4-BE49-F238E27FC236}">
              <a16:creationId xmlns:a16="http://schemas.microsoft.com/office/drawing/2014/main" id="{CEF71060-CD11-440C-ABAF-EF3567100106}"/>
            </a:ext>
          </a:extLst>
        </xdr:cNvPr>
        <xdr:cNvSpPr/>
      </xdr:nvSpPr>
      <xdr:spPr>
        <a:xfrm>
          <a:off x="12804140" y="1374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42999</xdr:rowOff>
    </xdr:from>
    <xdr:to>
      <xdr:col>81</xdr:col>
      <xdr:colOff>50800</xdr:colOff>
      <xdr:row>83</xdr:row>
      <xdr:rowOff>49530</xdr:rowOff>
    </xdr:to>
    <xdr:cxnSp macro="">
      <xdr:nvCxnSpPr>
        <xdr:cNvPr id="571" name="直線コネクタ 570">
          <a:extLst>
            <a:ext uri="{FF2B5EF4-FFF2-40B4-BE49-F238E27FC236}">
              <a16:creationId xmlns:a16="http://schemas.microsoft.com/office/drawing/2014/main" id="{E599DD37-207D-458D-BF46-9A71D1CDCDFF}"/>
            </a:ext>
          </a:extLst>
        </xdr:cNvPr>
        <xdr:cNvCxnSpPr/>
      </xdr:nvCxnSpPr>
      <xdr:spPr>
        <a:xfrm>
          <a:off x="12854940" y="13789479"/>
          <a:ext cx="7747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72" name="楕円 571">
          <a:extLst>
            <a:ext uri="{FF2B5EF4-FFF2-40B4-BE49-F238E27FC236}">
              <a16:creationId xmlns:a16="http://schemas.microsoft.com/office/drawing/2014/main" id="{210F6E4E-5CE1-4D1A-99B2-06B22C46FB77}"/>
            </a:ext>
          </a:extLst>
        </xdr:cNvPr>
        <xdr:cNvSpPr/>
      </xdr:nvSpPr>
      <xdr:spPr>
        <a:xfrm>
          <a:off x="12029440" y="13854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158931</xdr:rowOff>
    </xdr:to>
    <xdr:cxnSp macro="">
      <xdr:nvCxnSpPr>
        <xdr:cNvPr id="573" name="直線コネクタ 572">
          <a:extLst>
            <a:ext uri="{FF2B5EF4-FFF2-40B4-BE49-F238E27FC236}">
              <a16:creationId xmlns:a16="http://schemas.microsoft.com/office/drawing/2014/main" id="{DBC7A515-7D39-4C70-A94B-3FD42B98B820}"/>
            </a:ext>
          </a:extLst>
        </xdr:cNvPr>
        <xdr:cNvCxnSpPr/>
      </xdr:nvCxnSpPr>
      <xdr:spPr>
        <a:xfrm flipV="1">
          <a:off x="12072620" y="13789479"/>
          <a:ext cx="78232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574" name="楕円 573">
          <a:extLst>
            <a:ext uri="{FF2B5EF4-FFF2-40B4-BE49-F238E27FC236}">
              <a16:creationId xmlns:a16="http://schemas.microsoft.com/office/drawing/2014/main" id="{EA047D2C-3AD7-4EF2-A685-03E144718B0A}"/>
            </a:ext>
          </a:extLst>
        </xdr:cNvPr>
        <xdr:cNvSpPr/>
      </xdr:nvSpPr>
      <xdr:spPr>
        <a:xfrm>
          <a:off x="11231880" y="13828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82</xdr:row>
      <xdr:rowOff>158931</xdr:rowOff>
    </xdr:to>
    <xdr:cxnSp macro="">
      <xdr:nvCxnSpPr>
        <xdr:cNvPr id="575" name="直線コネクタ 574">
          <a:extLst>
            <a:ext uri="{FF2B5EF4-FFF2-40B4-BE49-F238E27FC236}">
              <a16:creationId xmlns:a16="http://schemas.microsoft.com/office/drawing/2014/main" id="{0011F1FE-5505-4C16-B852-9DFF1706F68C}"/>
            </a:ext>
          </a:extLst>
        </xdr:cNvPr>
        <xdr:cNvCxnSpPr/>
      </xdr:nvCxnSpPr>
      <xdr:spPr>
        <a:xfrm>
          <a:off x="11282680" y="1387928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76" name="n_1aveValue【消防施設】&#10;有形固定資産減価償却率">
          <a:extLst>
            <a:ext uri="{FF2B5EF4-FFF2-40B4-BE49-F238E27FC236}">
              <a16:creationId xmlns:a16="http://schemas.microsoft.com/office/drawing/2014/main" id="{0873CBB2-3EC9-410F-93E4-A975104F7353}"/>
            </a:ext>
          </a:extLst>
        </xdr:cNvPr>
        <xdr:cNvSpPr txBox="1"/>
      </xdr:nvSpPr>
      <xdr:spPr>
        <a:xfrm>
          <a:off x="13437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577" name="n_2aveValue【消防施設】&#10;有形固定資産減価償却率">
          <a:extLst>
            <a:ext uri="{FF2B5EF4-FFF2-40B4-BE49-F238E27FC236}">
              <a16:creationId xmlns:a16="http://schemas.microsoft.com/office/drawing/2014/main" id="{970CD7B0-97A8-4EFE-B256-2AEF1F1E6CED}"/>
            </a:ext>
          </a:extLst>
        </xdr:cNvPr>
        <xdr:cNvSpPr txBox="1"/>
      </xdr:nvSpPr>
      <xdr:spPr>
        <a:xfrm>
          <a:off x="12675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578" name="n_3aveValue【消防施設】&#10;有形固定資産減価償却率">
          <a:extLst>
            <a:ext uri="{FF2B5EF4-FFF2-40B4-BE49-F238E27FC236}">
              <a16:creationId xmlns:a16="http://schemas.microsoft.com/office/drawing/2014/main" id="{1F052E04-0FAD-4F61-A87D-C4D01B47EE1B}"/>
            </a:ext>
          </a:extLst>
        </xdr:cNvPr>
        <xdr:cNvSpPr txBox="1"/>
      </xdr:nvSpPr>
      <xdr:spPr>
        <a:xfrm>
          <a:off x="119005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79" name="n_4aveValue【消防施設】&#10;有形固定資産減価償却率">
          <a:extLst>
            <a:ext uri="{FF2B5EF4-FFF2-40B4-BE49-F238E27FC236}">
              <a16:creationId xmlns:a16="http://schemas.microsoft.com/office/drawing/2014/main" id="{622DE3A7-CE96-4FF4-B534-294A4FC8EBA2}"/>
            </a:ext>
          </a:extLst>
        </xdr:cNvPr>
        <xdr:cNvSpPr txBox="1"/>
      </xdr:nvSpPr>
      <xdr:spPr>
        <a:xfrm>
          <a:off x="1110298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580" name="n_1mainValue【消防施設】&#10;有形固定資産減価償却率">
          <a:extLst>
            <a:ext uri="{FF2B5EF4-FFF2-40B4-BE49-F238E27FC236}">
              <a16:creationId xmlns:a16="http://schemas.microsoft.com/office/drawing/2014/main" id="{2887A2FE-214F-446C-A456-25A07D2CE2DF}"/>
            </a:ext>
          </a:extLst>
        </xdr:cNvPr>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110326</xdr:rowOff>
    </xdr:from>
    <xdr:ext cx="405111" cy="259045"/>
    <xdr:sp macro="" textlink="">
      <xdr:nvSpPr>
        <xdr:cNvPr id="581" name="n_2mainValue【消防施設】&#10;有形固定資産減価償却率">
          <a:extLst>
            <a:ext uri="{FF2B5EF4-FFF2-40B4-BE49-F238E27FC236}">
              <a16:creationId xmlns:a16="http://schemas.microsoft.com/office/drawing/2014/main" id="{0A94DBF4-AA6D-48A3-9193-128BA1EC5958}"/>
            </a:ext>
          </a:extLst>
        </xdr:cNvPr>
        <xdr:cNvSpPr txBox="1"/>
      </xdr:nvSpPr>
      <xdr:spPr>
        <a:xfrm>
          <a:off x="1267524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582" name="n_3mainValue【消防施設】&#10;有形固定資産減価償却率">
          <a:extLst>
            <a:ext uri="{FF2B5EF4-FFF2-40B4-BE49-F238E27FC236}">
              <a16:creationId xmlns:a16="http://schemas.microsoft.com/office/drawing/2014/main" id="{8A2E82EF-1C8C-41EA-98A7-A9C24CCBAE37}"/>
            </a:ext>
          </a:extLst>
        </xdr:cNvPr>
        <xdr:cNvSpPr txBox="1"/>
      </xdr:nvSpPr>
      <xdr:spPr>
        <a:xfrm>
          <a:off x="119005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583" name="n_4mainValue【消防施設】&#10;有形固定資産減価償却率">
          <a:extLst>
            <a:ext uri="{FF2B5EF4-FFF2-40B4-BE49-F238E27FC236}">
              <a16:creationId xmlns:a16="http://schemas.microsoft.com/office/drawing/2014/main" id="{7080ECFF-0834-4683-ADDD-CA9278BA7C66}"/>
            </a:ext>
          </a:extLst>
        </xdr:cNvPr>
        <xdr:cNvSpPr txBox="1"/>
      </xdr:nvSpPr>
      <xdr:spPr>
        <a:xfrm>
          <a:off x="1110298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5948F9EE-13F9-492A-9A08-E5237DAA6F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8811A686-2E9E-44E5-8EEA-69F049E703B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44A2300B-0EFA-41AD-9599-A150BAF2487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DAC502CB-9503-48D1-A7FD-0EC82CDBAF4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F8B933D8-E9F5-48B4-A266-577A1938BE1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F920D192-2778-48B5-A9E7-E374E0FD71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1AEAB042-2F0F-42E5-AE6E-17D7B262DD9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6B5AB240-8165-4BD2-A3D3-7460BD0FDE4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DCDDB2E6-7945-4A6E-8237-72AC4FDF710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9882EE7F-A6C8-4D3A-9284-2F86A65AF02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B9957738-9684-4D2F-B2E2-59D012A4D2E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AED6C1CA-9A24-4DE4-BD55-783EF6E14D1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C248FEF5-1483-4469-9475-FDEB1865D6C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F887FFDF-6613-481E-BFB3-87923D71505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E6BCEB02-A7B3-4BD1-9E80-A00A43C9795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97113F88-F3CE-4B0E-ADB5-F9D4D089DFB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A8C37B04-2CD2-41E2-AC83-83E826D9D1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FB88726A-4D72-47DA-839D-C2F2B0C4C29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C019C358-8C80-4113-BBA5-07207AEC9E0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DC52B435-32DF-4824-BCB5-B4F6EAAEFB9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2FFD9289-8D48-4AE1-9D22-36327760AF6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6BB2064E-40FE-4EC7-AAC6-BEDAA11F25F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9EE1B8E8-021F-47C8-8BC0-7FE712999C6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607" name="直線コネクタ 606">
          <a:extLst>
            <a:ext uri="{FF2B5EF4-FFF2-40B4-BE49-F238E27FC236}">
              <a16:creationId xmlns:a16="http://schemas.microsoft.com/office/drawing/2014/main" id="{0299D6CC-B1E6-4BFF-B6BE-C4CC51C245AE}"/>
            </a:ext>
          </a:extLst>
        </xdr:cNvPr>
        <xdr:cNvCxnSpPr/>
      </xdr:nvCxnSpPr>
      <xdr:spPr>
        <a:xfrm flipV="1">
          <a:off x="19509104" y="14038326"/>
          <a:ext cx="0" cy="4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08" name="【消防施設】&#10;一人当たり面積最小値テキスト">
          <a:extLst>
            <a:ext uri="{FF2B5EF4-FFF2-40B4-BE49-F238E27FC236}">
              <a16:creationId xmlns:a16="http://schemas.microsoft.com/office/drawing/2014/main" id="{E06AE9EE-28B2-4F1E-A17B-707CE8CF39E1}"/>
            </a:ext>
          </a:extLst>
        </xdr:cNvPr>
        <xdr:cNvSpPr txBox="1"/>
      </xdr:nvSpPr>
      <xdr:spPr>
        <a:xfrm>
          <a:off x="1954784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09" name="直線コネクタ 608">
          <a:extLst>
            <a:ext uri="{FF2B5EF4-FFF2-40B4-BE49-F238E27FC236}">
              <a16:creationId xmlns:a16="http://schemas.microsoft.com/office/drawing/2014/main" id="{D6B1CFE2-0406-4FCB-B782-C67BB6375195}"/>
            </a:ext>
          </a:extLst>
        </xdr:cNvPr>
        <xdr:cNvCxnSpPr/>
      </xdr:nvCxnSpPr>
      <xdr:spPr>
        <a:xfrm>
          <a:off x="1944370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610" name="【消防施設】&#10;一人当たり面積最大値テキスト">
          <a:extLst>
            <a:ext uri="{FF2B5EF4-FFF2-40B4-BE49-F238E27FC236}">
              <a16:creationId xmlns:a16="http://schemas.microsoft.com/office/drawing/2014/main" id="{F3CDAAA7-6DA5-4BA2-9628-19A26F89CDFD}"/>
            </a:ext>
          </a:extLst>
        </xdr:cNvPr>
        <xdr:cNvSpPr txBox="1"/>
      </xdr:nvSpPr>
      <xdr:spPr>
        <a:xfrm>
          <a:off x="19547840" y="138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611" name="直線コネクタ 610">
          <a:extLst>
            <a:ext uri="{FF2B5EF4-FFF2-40B4-BE49-F238E27FC236}">
              <a16:creationId xmlns:a16="http://schemas.microsoft.com/office/drawing/2014/main" id="{0A81B361-8C5C-40F4-AA4E-0E7DF9DAAFCB}"/>
            </a:ext>
          </a:extLst>
        </xdr:cNvPr>
        <xdr:cNvCxnSpPr/>
      </xdr:nvCxnSpPr>
      <xdr:spPr>
        <a:xfrm>
          <a:off x="19443700" y="14038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12" name="【消防施設】&#10;一人当たり面積平均値テキスト">
          <a:extLst>
            <a:ext uri="{FF2B5EF4-FFF2-40B4-BE49-F238E27FC236}">
              <a16:creationId xmlns:a16="http://schemas.microsoft.com/office/drawing/2014/main" id="{348D07CB-8159-434C-83C8-351AF2CCDF05}"/>
            </a:ext>
          </a:extLst>
        </xdr:cNvPr>
        <xdr:cNvSpPr txBox="1"/>
      </xdr:nvSpPr>
      <xdr:spPr>
        <a:xfrm>
          <a:off x="19547840" y="1438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613" name="フローチャート: 判断 612">
          <a:extLst>
            <a:ext uri="{FF2B5EF4-FFF2-40B4-BE49-F238E27FC236}">
              <a16:creationId xmlns:a16="http://schemas.microsoft.com/office/drawing/2014/main" id="{47BD3E59-FE71-4CBB-9BCA-16DF7F00FD72}"/>
            </a:ext>
          </a:extLst>
        </xdr:cNvPr>
        <xdr:cNvSpPr/>
      </xdr:nvSpPr>
      <xdr:spPr>
        <a:xfrm>
          <a:off x="19458940" y="14411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614" name="フローチャート: 判断 613">
          <a:extLst>
            <a:ext uri="{FF2B5EF4-FFF2-40B4-BE49-F238E27FC236}">
              <a16:creationId xmlns:a16="http://schemas.microsoft.com/office/drawing/2014/main" id="{F7CDDE7B-5189-4226-8CAD-795432E0B5ED}"/>
            </a:ext>
          </a:extLst>
        </xdr:cNvPr>
        <xdr:cNvSpPr/>
      </xdr:nvSpPr>
      <xdr:spPr>
        <a:xfrm>
          <a:off x="18735040" y="14411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615" name="フローチャート: 判断 614">
          <a:extLst>
            <a:ext uri="{FF2B5EF4-FFF2-40B4-BE49-F238E27FC236}">
              <a16:creationId xmlns:a16="http://schemas.microsoft.com/office/drawing/2014/main" id="{65163649-3A01-4A24-B605-EFD73C5FE126}"/>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16" name="フローチャート: 判断 615">
          <a:extLst>
            <a:ext uri="{FF2B5EF4-FFF2-40B4-BE49-F238E27FC236}">
              <a16:creationId xmlns:a16="http://schemas.microsoft.com/office/drawing/2014/main" id="{5E9971B3-B141-4C68-AE7B-709BFDC560C0}"/>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617" name="フローチャート: 判断 616">
          <a:extLst>
            <a:ext uri="{FF2B5EF4-FFF2-40B4-BE49-F238E27FC236}">
              <a16:creationId xmlns:a16="http://schemas.microsoft.com/office/drawing/2014/main" id="{C66B54B9-B05B-44CD-BE47-7CEF1B30A07A}"/>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1CC8734-3D4F-4779-A9C1-8ECB2960F67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EAD10B1-420F-4030-858C-655E68AD25D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0270DAF-6217-46A0-8ED8-D3A0166338A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3C2C431-86B8-401B-8F59-8083890F641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E227654-53B9-457A-AE83-069E05E9B43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116078</xdr:rowOff>
    </xdr:from>
    <xdr:to>
      <xdr:col>116</xdr:col>
      <xdr:colOff>114300</xdr:colOff>
      <xdr:row>86</xdr:row>
      <xdr:rowOff>46228</xdr:rowOff>
    </xdr:to>
    <xdr:sp macro="" textlink="">
      <xdr:nvSpPr>
        <xdr:cNvPr id="623" name="楕円 622">
          <a:extLst>
            <a:ext uri="{FF2B5EF4-FFF2-40B4-BE49-F238E27FC236}">
              <a16:creationId xmlns:a16="http://schemas.microsoft.com/office/drawing/2014/main" id="{E1EF059E-F099-4A8F-B0A3-BDA95B9D51A2}"/>
            </a:ext>
          </a:extLst>
        </xdr:cNvPr>
        <xdr:cNvSpPr/>
      </xdr:nvSpPr>
      <xdr:spPr>
        <a:xfrm>
          <a:off x="19458940" y="1436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624" name="【消防施設】&#10;一人当たり面積該当値テキスト">
          <a:extLst>
            <a:ext uri="{FF2B5EF4-FFF2-40B4-BE49-F238E27FC236}">
              <a16:creationId xmlns:a16="http://schemas.microsoft.com/office/drawing/2014/main" id="{B2AF4102-E47F-4E07-BD56-D568E69E422C}"/>
            </a:ext>
          </a:extLst>
        </xdr:cNvPr>
        <xdr:cNvSpPr txBox="1"/>
      </xdr:nvSpPr>
      <xdr:spPr>
        <a:xfrm>
          <a:off x="19547840" y="141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118363</xdr:rowOff>
    </xdr:from>
    <xdr:to>
      <xdr:col>112</xdr:col>
      <xdr:colOff>38100</xdr:colOff>
      <xdr:row>86</xdr:row>
      <xdr:rowOff>48513</xdr:rowOff>
    </xdr:to>
    <xdr:sp macro="" textlink="">
      <xdr:nvSpPr>
        <xdr:cNvPr id="625" name="楕円 624">
          <a:extLst>
            <a:ext uri="{FF2B5EF4-FFF2-40B4-BE49-F238E27FC236}">
              <a16:creationId xmlns:a16="http://schemas.microsoft.com/office/drawing/2014/main" id="{6AF4D03F-D325-4609-9E6C-BE01304B43E9}"/>
            </a:ext>
          </a:extLst>
        </xdr:cNvPr>
        <xdr:cNvSpPr/>
      </xdr:nvSpPr>
      <xdr:spPr>
        <a:xfrm>
          <a:off x="18735040" y="14367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166878</xdr:rowOff>
    </xdr:from>
    <xdr:to>
      <xdr:col>116</xdr:col>
      <xdr:colOff>63500</xdr:colOff>
      <xdr:row>85</xdr:row>
      <xdr:rowOff>169163</xdr:rowOff>
    </xdr:to>
    <xdr:cxnSp macro="">
      <xdr:nvCxnSpPr>
        <xdr:cNvPr id="626" name="直線コネクタ 625">
          <a:extLst>
            <a:ext uri="{FF2B5EF4-FFF2-40B4-BE49-F238E27FC236}">
              <a16:creationId xmlns:a16="http://schemas.microsoft.com/office/drawing/2014/main" id="{C162DF43-3F8B-498D-897C-2125DB7406F9}"/>
            </a:ext>
          </a:extLst>
        </xdr:cNvPr>
        <xdr:cNvCxnSpPr/>
      </xdr:nvCxnSpPr>
      <xdr:spPr>
        <a:xfrm flipV="1">
          <a:off x="18778220" y="14416278"/>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119887</xdr:rowOff>
    </xdr:from>
    <xdr:to>
      <xdr:col>107</xdr:col>
      <xdr:colOff>101600</xdr:colOff>
      <xdr:row>86</xdr:row>
      <xdr:rowOff>50037</xdr:rowOff>
    </xdr:to>
    <xdr:sp macro="" textlink="">
      <xdr:nvSpPr>
        <xdr:cNvPr id="627" name="楕円 626">
          <a:extLst>
            <a:ext uri="{FF2B5EF4-FFF2-40B4-BE49-F238E27FC236}">
              <a16:creationId xmlns:a16="http://schemas.microsoft.com/office/drawing/2014/main" id="{87FF104D-0345-4646-BDC7-718B9D5FF242}"/>
            </a:ext>
          </a:extLst>
        </xdr:cNvPr>
        <xdr:cNvSpPr/>
      </xdr:nvSpPr>
      <xdr:spPr>
        <a:xfrm>
          <a:off x="17937480" y="1436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169163</xdr:rowOff>
    </xdr:from>
    <xdr:to>
      <xdr:col>111</xdr:col>
      <xdr:colOff>177800</xdr:colOff>
      <xdr:row>85</xdr:row>
      <xdr:rowOff>170687</xdr:rowOff>
    </xdr:to>
    <xdr:cxnSp macro="">
      <xdr:nvCxnSpPr>
        <xdr:cNvPr id="628" name="直線コネクタ 627">
          <a:extLst>
            <a:ext uri="{FF2B5EF4-FFF2-40B4-BE49-F238E27FC236}">
              <a16:creationId xmlns:a16="http://schemas.microsoft.com/office/drawing/2014/main" id="{D09794A5-CB1E-42FD-B7B4-C2B8DDFE0EC4}"/>
            </a:ext>
          </a:extLst>
        </xdr:cNvPr>
        <xdr:cNvCxnSpPr/>
      </xdr:nvCxnSpPr>
      <xdr:spPr>
        <a:xfrm flipV="1">
          <a:off x="17988280" y="14418563"/>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29" name="楕円 628">
          <a:extLst>
            <a:ext uri="{FF2B5EF4-FFF2-40B4-BE49-F238E27FC236}">
              <a16:creationId xmlns:a16="http://schemas.microsoft.com/office/drawing/2014/main" id="{71617366-E720-4ED7-BDE9-AD98740618CA}"/>
            </a:ext>
          </a:extLst>
        </xdr:cNvPr>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170687</xdr:rowOff>
    </xdr:from>
    <xdr:to>
      <xdr:col>107</xdr:col>
      <xdr:colOff>50800</xdr:colOff>
      <xdr:row>86</xdr:row>
      <xdr:rowOff>0</xdr:rowOff>
    </xdr:to>
    <xdr:cxnSp macro="">
      <xdr:nvCxnSpPr>
        <xdr:cNvPr id="630" name="直線コネクタ 629">
          <a:extLst>
            <a:ext uri="{FF2B5EF4-FFF2-40B4-BE49-F238E27FC236}">
              <a16:creationId xmlns:a16="http://schemas.microsoft.com/office/drawing/2014/main" id="{6CF27214-461C-4255-A287-65928C588F0B}"/>
            </a:ext>
          </a:extLst>
        </xdr:cNvPr>
        <xdr:cNvCxnSpPr/>
      </xdr:nvCxnSpPr>
      <xdr:spPr>
        <a:xfrm flipV="1">
          <a:off x="17213580" y="144200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631" name="楕円 630">
          <a:extLst>
            <a:ext uri="{FF2B5EF4-FFF2-40B4-BE49-F238E27FC236}">
              <a16:creationId xmlns:a16="http://schemas.microsoft.com/office/drawing/2014/main" id="{5CF7FCC0-F760-4BC0-BF92-1A0FB3876A5B}"/>
            </a:ext>
          </a:extLst>
        </xdr:cNvPr>
        <xdr:cNvSpPr/>
      </xdr:nvSpPr>
      <xdr:spPr>
        <a:xfrm>
          <a:off x="16388080" y="1437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1524</xdr:rowOff>
    </xdr:to>
    <xdr:cxnSp macro="">
      <xdr:nvCxnSpPr>
        <xdr:cNvPr id="632" name="直線コネクタ 631">
          <a:extLst>
            <a:ext uri="{FF2B5EF4-FFF2-40B4-BE49-F238E27FC236}">
              <a16:creationId xmlns:a16="http://schemas.microsoft.com/office/drawing/2014/main" id="{80EC3942-DD47-4733-A22A-0FAD8F937BFE}"/>
            </a:ext>
          </a:extLst>
        </xdr:cNvPr>
        <xdr:cNvCxnSpPr/>
      </xdr:nvCxnSpPr>
      <xdr:spPr>
        <a:xfrm flipV="1">
          <a:off x="16431260" y="1441704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633" name="n_1aveValue【消防施設】&#10;一人当たり面積">
          <a:extLst>
            <a:ext uri="{FF2B5EF4-FFF2-40B4-BE49-F238E27FC236}">
              <a16:creationId xmlns:a16="http://schemas.microsoft.com/office/drawing/2014/main" id="{CF9B8C16-8502-49B9-AA71-90AF0FC80898}"/>
            </a:ext>
          </a:extLst>
        </xdr:cNvPr>
        <xdr:cNvSpPr txBox="1"/>
      </xdr:nvSpPr>
      <xdr:spPr>
        <a:xfrm>
          <a:off x="18561127"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634" name="n_2aveValue【消防施設】&#10;一人当たり面積">
          <a:extLst>
            <a:ext uri="{FF2B5EF4-FFF2-40B4-BE49-F238E27FC236}">
              <a16:creationId xmlns:a16="http://schemas.microsoft.com/office/drawing/2014/main" id="{7D41A708-1C1B-4228-A636-790D8CE1089A}"/>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35" name="n_3aveValue【消防施設】&#10;一人当たり面積">
          <a:extLst>
            <a:ext uri="{FF2B5EF4-FFF2-40B4-BE49-F238E27FC236}">
              <a16:creationId xmlns:a16="http://schemas.microsoft.com/office/drawing/2014/main" id="{2F27C845-22E8-4F36-8FD8-57B63A0CC3BD}"/>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636" name="n_4aveValue【消防施設】&#10;一人当たり面積">
          <a:extLst>
            <a:ext uri="{FF2B5EF4-FFF2-40B4-BE49-F238E27FC236}">
              <a16:creationId xmlns:a16="http://schemas.microsoft.com/office/drawing/2014/main" id="{AACB9CFD-ABAF-43F6-A58B-397BDDF83629}"/>
            </a:ext>
          </a:extLst>
        </xdr:cNvPr>
        <xdr:cNvSpPr txBox="1"/>
      </xdr:nvSpPr>
      <xdr:spPr>
        <a:xfrm>
          <a:off x="162268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65040</xdr:rowOff>
    </xdr:from>
    <xdr:ext cx="469744" cy="259045"/>
    <xdr:sp macro="" textlink="">
      <xdr:nvSpPr>
        <xdr:cNvPr id="637" name="n_1mainValue【消防施設】&#10;一人当たり面積">
          <a:extLst>
            <a:ext uri="{FF2B5EF4-FFF2-40B4-BE49-F238E27FC236}">
              <a16:creationId xmlns:a16="http://schemas.microsoft.com/office/drawing/2014/main" id="{2100161A-4E98-4C1D-9A2B-EA9455B2B82D}"/>
            </a:ext>
          </a:extLst>
        </xdr:cNvPr>
        <xdr:cNvSpPr txBox="1"/>
      </xdr:nvSpPr>
      <xdr:spPr>
        <a:xfrm>
          <a:off x="18561127" y="141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638" name="n_2mainValue【消防施設】&#10;一人当たり面積">
          <a:extLst>
            <a:ext uri="{FF2B5EF4-FFF2-40B4-BE49-F238E27FC236}">
              <a16:creationId xmlns:a16="http://schemas.microsoft.com/office/drawing/2014/main" id="{82EFB827-8E80-4F93-88F6-1AA5549F86B2}"/>
            </a:ext>
          </a:extLst>
        </xdr:cNvPr>
        <xdr:cNvSpPr txBox="1"/>
      </xdr:nvSpPr>
      <xdr:spPr>
        <a:xfrm>
          <a:off x="17776267" y="144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39" name="n_3mainValue【消防施設】&#10;一人当たり面積">
          <a:extLst>
            <a:ext uri="{FF2B5EF4-FFF2-40B4-BE49-F238E27FC236}">
              <a16:creationId xmlns:a16="http://schemas.microsoft.com/office/drawing/2014/main" id="{31B02F4F-C308-425A-AFAD-781954DF7278}"/>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68851</xdr:rowOff>
    </xdr:from>
    <xdr:ext cx="469744" cy="259045"/>
    <xdr:sp macro="" textlink="">
      <xdr:nvSpPr>
        <xdr:cNvPr id="640" name="n_4mainValue【消防施設】&#10;一人当たり面積">
          <a:extLst>
            <a:ext uri="{FF2B5EF4-FFF2-40B4-BE49-F238E27FC236}">
              <a16:creationId xmlns:a16="http://schemas.microsoft.com/office/drawing/2014/main" id="{87CF33D4-680F-40EE-84D9-CCF32E6C35FF}"/>
            </a:ext>
          </a:extLst>
        </xdr:cNvPr>
        <xdr:cNvSpPr txBox="1"/>
      </xdr:nvSpPr>
      <xdr:spPr>
        <a:xfrm>
          <a:off x="16226867" y="1415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4B28FCC1-7621-4D66-BC6C-66427BA041C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3450CB54-8FF6-4E0F-AEFE-203E292539F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26DF0FDB-5EE2-4484-BF48-48AD02D3F07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2357F43D-23D0-4013-AD6F-AC0850C5D8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C100174F-FAA6-413B-A97D-C56E5B9905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99696880-63D7-44BF-BEE0-CB04558C639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4608AC16-21F5-47E2-BC10-84C4582661A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4794BD9-2DAB-4E74-902D-73823968835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585DA2A-AA76-424D-9224-3D82A06FCBD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7904099-FF95-4764-9073-68CC02B73ED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323BBC9B-43BF-4B46-9299-EE12E3E2A3A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2783BB29-3500-425B-83A0-17E1CAC0A7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9FE45B10-F3C6-4A02-885C-4D657606022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43F52D35-0FE3-489A-AA20-C77DED03478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5154733-7822-4F03-BD80-F9766772E2C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798D4DD1-0B19-4D8D-94D9-3AE9D45ED56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2324A2E7-82F1-4C4A-93F1-0A85612D905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FC609BCD-6AD9-4C5F-A86C-B7618BCE526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5FAA80E1-6B0C-4486-B963-77ACCA58C66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DAEBFC34-12CE-4231-BFA5-0598973E49F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1733773D-4687-4DC8-9445-226DFEDEDE7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9D84278A-B1DF-40CD-9109-656F8A0690B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D1929377-E715-46E7-A5B1-F0A31984E3F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224F38A3-5C71-49CF-B168-CB9BCB413D6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F56ECAB1-90CB-474E-A814-3DB7C33F42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666" name="直線コネクタ 665">
          <a:extLst>
            <a:ext uri="{FF2B5EF4-FFF2-40B4-BE49-F238E27FC236}">
              <a16:creationId xmlns:a16="http://schemas.microsoft.com/office/drawing/2014/main" id="{D42B49A1-B3FD-4A4A-B93F-D02EC9F39041}"/>
            </a:ext>
          </a:extLst>
        </xdr:cNvPr>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667" name="【庁舎】&#10;有形固定資産減価償却率最小値テキスト">
          <a:extLst>
            <a:ext uri="{FF2B5EF4-FFF2-40B4-BE49-F238E27FC236}">
              <a16:creationId xmlns:a16="http://schemas.microsoft.com/office/drawing/2014/main" id="{C5E9DD7B-C9D2-4A52-B199-6023EF40061A}"/>
            </a:ext>
          </a:extLst>
        </xdr:cNvPr>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668" name="直線コネクタ 667">
          <a:extLst>
            <a:ext uri="{FF2B5EF4-FFF2-40B4-BE49-F238E27FC236}">
              <a16:creationId xmlns:a16="http://schemas.microsoft.com/office/drawing/2014/main" id="{95A2C6BD-4BF8-4054-B1F9-5B935A441C74}"/>
            </a:ext>
          </a:extLst>
        </xdr:cNvPr>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669" name="【庁舎】&#10;有形固定資産減価償却率最大値テキスト">
          <a:extLst>
            <a:ext uri="{FF2B5EF4-FFF2-40B4-BE49-F238E27FC236}">
              <a16:creationId xmlns:a16="http://schemas.microsoft.com/office/drawing/2014/main" id="{18BF964B-8CA1-41B7-B8B6-2E86AD598272}"/>
            </a:ext>
          </a:extLst>
        </xdr:cNvPr>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670" name="直線コネクタ 669">
          <a:extLst>
            <a:ext uri="{FF2B5EF4-FFF2-40B4-BE49-F238E27FC236}">
              <a16:creationId xmlns:a16="http://schemas.microsoft.com/office/drawing/2014/main" id="{70FFA2D0-91F5-4993-B890-D9F7CC190E26}"/>
            </a:ext>
          </a:extLst>
        </xdr:cNvPr>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671" name="【庁舎】&#10;有形固定資産減価償却率平均値テキスト">
          <a:extLst>
            <a:ext uri="{FF2B5EF4-FFF2-40B4-BE49-F238E27FC236}">
              <a16:creationId xmlns:a16="http://schemas.microsoft.com/office/drawing/2014/main" id="{529CADF0-8AC0-4E6D-8323-1365F435481D}"/>
            </a:ext>
          </a:extLst>
        </xdr:cNvPr>
        <xdr:cNvSpPr txBox="1"/>
      </xdr:nvSpPr>
      <xdr:spPr>
        <a:xfrm>
          <a:off x="144145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672" name="フローチャート: 判断 671">
          <a:extLst>
            <a:ext uri="{FF2B5EF4-FFF2-40B4-BE49-F238E27FC236}">
              <a16:creationId xmlns:a16="http://schemas.microsoft.com/office/drawing/2014/main" id="{E5B28AAC-7F92-4BEE-8DBA-97B4107FE429}"/>
            </a:ext>
          </a:extLst>
        </xdr:cNvPr>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673" name="フローチャート: 判断 672">
          <a:extLst>
            <a:ext uri="{FF2B5EF4-FFF2-40B4-BE49-F238E27FC236}">
              <a16:creationId xmlns:a16="http://schemas.microsoft.com/office/drawing/2014/main" id="{245F76EF-21B3-4988-80B0-9BC990207D2C}"/>
            </a:ext>
          </a:extLst>
        </xdr:cNvPr>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74" name="フローチャート: 判断 673">
          <a:extLst>
            <a:ext uri="{FF2B5EF4-FFF2-40B4-BE49-F238E27FC236}">
              <a16:creationId xmlns:a16="http://schemas.microsoft.com/office/drawing/2014/main" id="{013B92BB-B816-4D76-9498-2D3F479B5766}"/>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5" name="フローチャート: 判断 674">
          <a:extLst>
            <a:ext uri="{FF2B5EF4-FFF2-40B4-BE49-F238E27FC236}">
              <a16:creationId xmlns:a16="http://schemas.microsoft.com/office/drawing/2014/main" id="{CB7A36CC-F746-4477-A846-F855E475A360}"/>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76" name="フローチャート: 判断 675">
          <a:extLst>
            <a:ext uri="{FF2B5EF4-FFF2-40B4-BE49-F238E27FC236}">
              <a16:creationId xmlns:a16="http://schemas.microsoft.com/office/drawing/2014/main" id="{2D98F038-8670-417B-BA91-C80AE0BD1846}"/>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DA1637A-B429-48B1-A0B0-79062B932D4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7592874-AECD-4A5D-9D99-4C04122B9C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2FA36C5-E647-49CA-8B9A-2C08AC4977A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A2AC5AE-C357-4380-8A7A-A1A9D099650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B199458-BD25-4823-A505-78A933E7D19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2" name="楕円 681">
          <a:extLst>
            <a:ext uri="{FF2B5EF4-FFF2-40B4-BE49-F238E27FC236}">
              <a16:creationId xmlns:a16="http://schemas.microsoft.com/office/drawing/2014/main" id="{9D953F53-90D2-4309-8435-F789CA430477}"/>
            </a:ext>
          </a:extLst>
        </xdr:cNvPr>
        <xdr:cNvSpPr/>
      </xdr:nvSpPr>
      <xdr:spPr>
        <a:xfrm>
          <a:off x="14325600" y="17894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83" name="【庁舎】&#10;有形固定資産減価償却率該当値テキスト">
          <a:extLst>
            <a:ext uri="{FF2B5EF4-FFF2-40B4-BE49-F238E27FC236}">
              <a16:creationId xmlns:a16="http://schemas.microsoft.com/office/drawing/2014/main" id="{672F7CC8-F33E-4B28-B5E9-A2F02466EA3F}"/>
            </a:ext>
          </a:extLst>
        </xdr:cNvPr>
        <xdr:cNvSpPr txBox="1"/>
      </xdr:nvSpPr>
      <xdr:spPr>
        <a:xfrm>
          <a:off x="14414500"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684" name="楕円 683">
          <a:extLst>
            <a:ext uri="{FF2B5EF4-FFF2-40B4-BE49-F238E27FC236}">
              <a16:creationId xmlns:a16="http://schemas.microsoft.com/office/drawing/2014/main" id="{713D144C-A1AD-4C8B-94CD-A77EAAE74BB3}"/>
            </a:ext>
          </a:extLst>
        </xdr:cNvPr>
        <xdr:cNvSpPr/>
      </xdr:nvSpPr>
      <xdr:spPr>
        <a:xfrm>
          <a:off x="13578840" y="17871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4355</xdr:rowOff>
    </xdr:to>
    <xdr:cxnSp macro="">
      <xdr:nvCxnSpPr>
        <xdr:cNvPr id="685" name="直線コネクタ 684">
          <a:extLst>
            <a:ext uri="{FF2B5EF4-FFF2-40B4-BE49-F238E27FC236}">
              <a16:creationId xmlns:a16="http://schemas.microsoft.com/office/drawing/2014/main" id="{1CFBF0F7-6B29-45F9-A0B9-33885009F4A5}"/>
            </a:ext>
          </a:extLst>
        </xdr:cNvPr>
        <xdr:cNvCxnSpPr/>
      </xdr:nvCxnSpPr>
      <xdr:spPr>
        <a:xfrm>
          <a:off x="13629640" y="17922784"/>
          <a:ext cx="7467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686" name="楕円 685">
          <a:extLst>
            <a:ext uri="{FF2B5EF4-FFF2-40B4-BE49-F238E27FC236}">
              <a16:creationId xmlns:a16="http://schemas.microsoft.com/office/drawing/2014/main" id="{58B4AFFD-A17A-411D-990E-C2BEC4EECDBD}"/>
            </a:ext>
          </a:extLst>
        </xdr:cNvPr>
        <xdr:cNvSpPr/>
      </xdr:nvSpPr>
      <xdr:spPr>
        <a:xfrm>
          <a:off x="12804140" y="1789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4355</xdr:rowOff>
    </xdr:to>
    <xdr:cxnSp macro="">
      <xdr:nvCxnSpPr>
        <xdr:cNvPr id="687" name="直線コネクタ 686">
          <a:extLst>
            <a:ext uri="{FF2B5EF4-FFF2-40B4-BE49-F238E27FC236}">
              <a16:creationId xmlns:a16="http://schemas.microsoft.com/office/drawing/2014/main" id="{13AD3678-E8CA-464B-8CC1-E4C039BC76DD}"/>
            </a:ext>
          </a:extLst>
        </xdr:cNvPr>
        <xdr:cNvCxnSpPr/>
      </xdr:nvCxnSpPr>
      <xdr:spPr>
        <a:xfrm flipV="1">
          <a:off x="12854940" y="17922784"/>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688" name="楕円 687">
          <a:extLst>
            <a:ext uri="{FF2B5EF4-FFF2-40B4-BE49-F238E27FC236}">
              <a16:creationId xmlns:a16="http://schemas.microsoft.com/office/drawing/2014/main" id="{0C24E701-42CE-482D-9E30-5D4C8A8F2D50}"/>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4355</xdr:rowOff>
    </xdr:to>
    <xdr:cxnSp macro="">
      <xdr:nvCxnSpPr>
        <xdr:cNvPr id="689" name="直線コネクタ 688">
          <a:extLst>
            <a:ext uri="{FF2B5EF4-FFF2-40B4-BE49-F238E27FC236}">
              <a16:creationId xmlns:a16="http://schemas.microsoft.com/office/drawing/2014/main" id="{E57F7260-68EB-406B-8E9C-4EF65CA354EA}"/>
            </a:ext>
          </a:extLst>
        </xdr:cNvPr>
        <xdr:cNvCxnSpPr/>
      </xdr:nvCxnSpPr>
      <xdr:spPr>
        <a:xfrm>
          <a:off x="12072620" y="17912988"/>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690" name="楕円 689">
          <a:extLst>
            <a:ext uri="{FF2B5EF4-FFF2-40B4-BE49-F238E27FC236}">
              <a16:creationId xmlns:a16="http://schemas.microsoft.com/office/drawing/2014/main" id="{8F4254A4-3484-49A0-88A3-174E02D9E180}"/>
            </a:ext>
          </a:extLst>
        </xdr:cNvPr>
        <xdr:cNvSpPr/>
      </xdr:nvSpPr>
      <xdr:spPr>
        <a:xfrm>
          <a:off x="1123188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143148</xdr:rowOff>
    </xdr:to>
    <xdr:cxnSp macro="">
      <xdr:nvCxnSpPr>
        <xdr:cNvPr id="691" name="直線コネクタ 690">
          <a:extLst>
            <a:ext uri="{FF2B5EF4-FFF2-40B4-BE49-F238E27FC236}">
              <a16:creationId xmlns:a16="http://schemas.microsoft.com/office/drawing/2014/main" id="{E3957258-F129-48F6-8F26-41F56CDA2A8D}"/>
            </a:ext>
          </a:extLst>
        </xdr:cNvPr>
        <xdr:cNvCxnSpPr/>
      </xdr:nvCxnSpPr>
      <xdr:spPr>
        <a:xfrm>
          <a:off x="11282680" y="17881963"/>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692" name="n_1aveValue【庁舎】&#10;有形固定資産減価償却率">
          <a:extLst>
            <a:ext uri="{FF2B5EF4-FFF2-40B4-BE49-F238E27FC236}">
              <a16:creationId xmlns:a16="http://schemas.microsoft.com/office/drawing/2014/main" id="{B396B936-2922-4806-96C2-FB9971E848F5}"/>
            </a:ext>
          </a:extLst>
        </xdr:cNvPr>
        <xdr:cNvSpPr txBox="1"/>
      </xdr:nvSpPr>
      <xdr:spPr>
        <a:xfrm>
          <a:off x="13437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693" name="n_2aveValue【庁舎】&#10;有形固定資産減価償却率">
          <a:extLst>
            <a:ext uri="{FF2B5EF4-FFF2-40B4-BE49-F238E27FC236}">
              <a16:creationId xmlns:a16="http://schemas.microsoft.com/office/drawing/2014/main" id="{26015D6C-FAE5-4A29-B7F8-F296F06354C4}"/>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4" name="n_3aveValue【庁舎】&#10;有形固定資産減価償却率">
          <a:extLst>
            <a:ext uri="{FF2B5EF4-FFF2-40B4-BE49-F238E27FC236}">
              <a16:creationId xmlns:a16="http://schemas.microsoft.com/office/drawing/2014/main" id="{B8CDD52A-8AA4-43B5-B31B-40AA4F1B1F91}"/>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95" name="n_4aveValue【庁舎】&#10;有形固定資産減価償却率">
          <a:extLst>
            <a:ext uri="{FF2B5EF4-FFF2-40B4-BE49-F238E27FC236}">
              <a16:creationId xmlns:a16="http://schemas.microsoft.com/office/drawing/2014/main" id="{FAAD589C-C50E-44DE-9CF9-16AE470B504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696" name="n_1mainValue【庁舎】&#10;有形固定資産減価償却率">
          <a:extLst>
            <a:ext uri="{FF2B5EF4-FFF2-40B4-BE49-F238E27FC236}">
              <a16:creationId xmlns:a16="http://schemas.microsoft.com/office/drawing/2014/main" id="{9CE69411-4E34-4808-903E-2E3496E961A2}"/>
            </a:ext>
          </a:extLst>
        </xdr:cNvPr>
        <xdr:cNvSpPr txBox="1"/>
      </xdr:nvSpPr>
      <xdr:spPr>
        <a:xfrm>
          <a:off x="13437244"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697" name="n_2mainValue【庁舎】&#10;有形固定資産減価償却率">
          <a:extLst>
            <a:ext uri="{FF2B5EF4-FFF2-40B4-BE49-F238E27FC236}">
              <a16:creationId xmlns:a16="http://schemas.microsoft.com/office/drawing/2014/main" id="{696B7876-C2C1-4E12-B156-9CF942A23DAA}"/>
            </a:ext>
          </a:extLst>
        </xdr:cNvPr>
        <xdr:cNvSpPr txBox="1"/>
      </xdr:nvSpPr>
      <xdr:spPr>
        <a:xfrm>
          <a:off x="12675244" y="1798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698" name="n_3mainValue【庁舎】&#10;有形固定資産減価償却率">
          <a:extLst>
            <a:ext uri="{FF2B5EF4-FFF2-40B4-BE49-F238E27FC236}">
              <a16:creationId xmlns:a16="http://schemas.microsoft.com/office/drawing/2014/main" id="{986BCC25-B139-4424-829A-58E1A37B5308}"/>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99" name="n_4mainValue【庁舎】&#10;有形固定資産減価償却率">
          <a:extLst>
            <a:ext uri="{FF2B5EF4-FFF2-40B4-BE49-F238E27FC236}">
              <a16:creationId xmlns:a16="http://schemas.microsoft.com/office/drawing/2014/main" id="{DEC8F28F-8521-4EC6-8BC4-4B6A6AE99604}"/>
            </a:ext>
          </a:extLst>
        </xdr:cNvPr>
        <xdr:cNvSpPr txBox="1"/>
      </xdr:nvSpPr>
      <xdr:spPr>
        <a:xfrm>
          <a:off x="1110298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64BFCCD4-B79C-4CAB-8F50-5A1F8DFEFB3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F8A70995-3D56-42BA-9C63-B050FA49A27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9D0F860-B180-4443-BA48-4B9E00C9F6E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6E0159C7-DDDB-4BA9-9C20-ACBD66AEF82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939D532-E2FD-40C6-BF08-B1D92D34BE2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839381A8-ADDD-4496-9781-3FE31B7BB3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B3E21C9A-E4C2-4C6B-92D3-5426E5D7115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60115865-7397-44F8-9309-6955CE673FF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DD5298B-0EF2-46BD-B433-AEAC72E28C5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128B53BF-DF0F-448D-8F8C-85A0B91D6B7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101B7A76-49A1-4A6B-A7D7-AF5C56EEE52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48B511F5-FBAE-4D4E-9F09-A28AE3D14DB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65F98AD2-3435-4AAC-9B5D-63F4D687DA7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C2FF6792-6528-4377-8714-D6DF19C5257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34AAE89-9043-4603-B6FC-2DBFE90F734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C4CA7AEF-2D51-48E5-8DB5-6CB88A5D732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2BFDE5FC-EA82-4205-AFCE-7FC66051246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753DFEB-4DE3-4241-8ACF-8CEDA956718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76CC670B-01D2-4FD3-AC8F-EB6F7DAFCB9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9200219D-8BFE-448B-9150-792B17C0F58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843B1446-1558-4D39-B13D-FFE6A2A9C60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1ACB6628-B62F-48A5-A2BC-EF80D53790F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6C89E027-3153-4BB9-AC15-E19322B4E4C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1DFA7CB1-C6B9-48A1-A8B4-90851F12682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1A5A02D7-10F0-4ADE-8209-CB770155624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25" name="直線コネクタ 724">
          <a:extLst>
            <a:ext uri="{FF2B5EF4-FFF2-40B4-BE49-F238E27FC236}">
              <a16:creationId xmlns:a16="http://schemas.microsoft.com/office/drawing/2014/main" id="{9D2A2466-A0B5-4BB3-8EEA-7E72F009100E}"/>
            </a:ext>
          </a:extLst>
        </xdr:cNvPr>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6" name="【庁舎】&#10;一人当たり面積最小値テキスト">
          <a:extLst>
            <a:ext uri="{FF2B5EF4-FFF2-40B4-BE49-F238E27FC236}">
              <a16:creationId xmlns:a16="http://schemas.microsoft.com/office/drawing/2014/main" id="{F688CBEB-E947-43EE-8DA7-A563ADCA25EB}"/>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7" name="直線コネクタ 726">
          <a:extLst>
            <a:ext uri="{FF2B5EF4-FFF2-40B4-BE49-F238E27FC236}">
              <a16:creationId xmlns:a16="http://schemas.microsoft.com/office/drawing/2014/main" id="{EA4B574D-7D1C-4C20-ADCB-E04B6F64F863}"/>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28" name="【庁舎】&#10;一人当たり面積最大値テキスト">
          <a:extLst>
            <a:ext uri="{FF2B5EF4-FFF2-40B4-BE49-F238E27FC236}">
              <a16:creationId xmlns:a16="http://schemas.microsoft.com/office/drawing/2014/main" id="{46179114-2B73-4915-AEDA-8C981BEDA496}"/>
            </a:ext>
          </a:extLst>
        </xdr:cNvPr>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29" name="直線コネクタ 728">
          <a:extLst>
            <a:ext uri="{FF2B5EF4-FFF2-40B4-BE49-F238E27FC236}">
              <a16:creationId xmlns:a16="http://schemas.microsoft.com/office/drawing/2014/main" id="{C764B7DC-DB9D-450E-BD9E-B12C7BB0CD36}"/>
            </a:ext>
          </a:extLst>
        </xdr:cNvPr>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30" name="【庁舎】&#10;一人当たり面積平均値テキスト">
          <a:extLst>
            <a:ext uri="{FF2B5EF4-FFF2-40B4-BE49-F238E27FC236}">
              <a16:creationId xmlns:a16="http://schemas.microsoft.com/office/drawing/2014/main" id="{F8F46586-F793-4815-82C5-D027116ABCE7}"/>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31" name="フローチャート: 判断 730">
          <a:extLst>
            <a:ext uri="{FF2B5EF4-FFF2-40B4-BE49-F238E27FC236}">
              <a16:creationId xmlns:a16="http://schemas.microsoft.com/office/drawing/2014/main" id="{197EA6A7-F7BB-47E2-9442-4BB5B4A565CC}"/>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32" name="フローチャート: 判断 731">
          <a:extLst>
            <a:ext uri="{FF2B5EF4-FFF2-40B4-BE49-F238E27FC236}">
              <a16:creationId xmlns:a16="http://schemas.microsoft.com/office/drawing/2014/main" id="{EE24A2EF-3FA5-4162-919E-C27DB7F18E89}"/>
            </a:ext>
          </a:extLst>
        </xdr:cNvPr>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733" name="フローチャート: 判断 732">
          <a:extLst>
            <a:ext uri="{FF2B5EF4-FFF2-40B4-BE49-F238E27FC236}">
              <a16:creationId xmlns:a16="http://schemas.microsoft.com/office/drawing/2014/main" id="{81F36597-758F-40F6-9AF1-D2FE4966AC94}"/>
            </a:ext>
          </a:extLst>
        </xdr:cNvPr>
        <xdr:cNvSpPr/>
      </xdr:nvSpPr>
      <xdr:spPr>
        <a:xfrm>
          <a:off x="1793748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34" name="フローチャート: 判断 733">
          <a:extLst>
            <a:ext uri="{FF2B5EF4-FFF2-40B4-BE49-F238E27FC236}">
              <a16:creationId xmlns:a16="http://schemas.microsoft.com/office/drawing/2014/main" id="{8A5932A7-2626-4AE1-8DBC-57F689989D57}"/>
            </a:ext>
          </a:extLst>
        </xdr:cNvPr>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735" name="フローチャート: 判断 734">
          <a:extLst>
            <a:ext uri="{FF2B5EF4-FFF2-40B4-BE49-F238E27FC236}">
              <a16:creationId xmlns:a16="http://schemas.microsoft.com/office/drawing/2014/main" id="{89B70D59-8C2F-4C74-BB95-CEC14CBC35BE}"/>
            </a:ext>
          </a:extLst>
        </xdr:cNvPr>
        <xdr:cNvSpPr/>
      </xdr:nvSpPr>
      <xdr:spPr>
        <a:xfrm>
          <a:off x="1638808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DF96B9B-336A-4FF2-8A9C-1DD8DB093F0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CF17605-E71D-4608-B5DC-4885F8673E6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629B37D-1747-4352-AA71-B33915A628E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D57D16D-0EDE-4D45-B8D9-A556BA365C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3009A99-97CB-46FB-887F-3055AF8E8C6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111942</xdr:rowOff>
    </xdr:from>
    <xdr:to>
      <xdr:col>116</xdr:col>
      <xdr:colOff>114300</xdr:colOff>
      <xdr:row>107</xdr:row>
      <xdr:rowOff>42092</xdr:rowOff>
    </xdr:to>
    <xdr:sp macro="" textlink="">
      <xdr:nvSpPr>
        <xdr:cNvPr id="741" name="楕円 740">
          <a:extLst>
            <a:ext uri="{FF2B5EF4-FFF2-40B4-BE49-F238E27FC236}">
              <a16:creationId xmlns:a16="http://schemas.microsoft.com/office/drawing/2014/main" id="{67AEF3EE-C7CB-4CED-A068-83C749FF9C36}"/>
            </a:ext>
          </a:extLst>
        </xdr:cNvPr>
        <xdr:cNvSpPr/>
      </xdr:nvSpPr>
      <xdr:spPr>
        <a:xfrm>
          <a:off x="19458940" y="1788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90369</xdr:rowOff>
    </xdr:from>
    <xdr:ext cx="469744" cy="259045"/>
    <xdr:sp macro="" textlink="">
      <xdr:nvSpPr>
        <xdr:cNvPr id="742" name="【庁舎】&#10;一人当たり面積該当値テキスト">
          <a:extLst>
            <a:ext uri="{FF2B5EF4-FFF2-40B4-BE49-F238E27FC236}">
              <a16:creationId xmlns:a16="http://schemas.microsoft.com/office/drawing/2014/main" id="{2025EDEC-DC9D-4BF4-A781-FFEE83E621F9}"/>
            </a:ext>
          </a:extLst>
        </xdr:cNvPr>
        <xdr:cNvSpPr txBox="1"/>
      </xdr:nvSpPr>
      <xdr:spPr>
        <a:xfrm>
          <a:off x="19547840" y="1786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743" name="楕円 742">
          <a:extLst>
            <a:ext uri="{FF2B5EF4-FFF2-40B4-BE49-F238E27FC236}">
              <a16:creationId xmlns:a16="http://schemas.microsoft.com/office/drawing/2014/main" id="{B91ECFD0-DB50-402D-B3A0-F1623F1EBE68}"/>
            </a:ext>
          </a:extLst>
        </xdr:cNvPr>
        <xdr:cNvSpPr/>
      </xdr:nvSpPr>
      <xdr:spPr>
        <a:xfrm>
          <a:off x="18735040" y="1788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162742</xdr:rowOff>
    </xdr:from>
    <xdr:to>
      <xdr:col>116</xdr:col>
      <xdr:colOff>63500</xdr:colOff>
      <xdr:row>106</xdr:row>
      <xdr:rowOff>170906</xdr:rowOff>
    </xdr:to>
    <xdr:cxnSp macro="">
      <xdr:nvCxnSpPr>
        <xdr:cNvPr id="744" name="直線コネクタ 743">
          <a:extLst>
            <a:ext uri="{FF2B5EF4-FFF2-40B4-BE49-F238E27FC236}">
              <a16:creationId xmlns:a16="http://schemas.microsoft.com/office/drawing/2014/main" id="{AA66ADC7-6023-499E-BEA7-A1044B0747B3}"/>
            </a:ext>
          </a:extLst>
        </xdr:cNvPr>
        <xdr:cNvCxnSpPr/>
      </xdr:nvCxnSpPr>
      <xdr:spPr>
        <a:xfrm flipV="1">
          <a:off x="18778220" y="17932582"/>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745" name="楕円 744">
          <a:extLst>
            <a:ext uri="{FF2B5EF4-FFF2-40B4-BE49-F238E27FC236}">
              <a16:creationId xmlns:a16="http://schemas.microsoft.com/office/drawing/2014/main" id="{FFB1CE79-CA89-4265-AFAD-E3758C4C375F}"/>
            </a:ext>
          </a:extLst>
        </xdr:cNvPr>
        <xdr:cNvSpPr/>
      </xdr:nvSpPr>
      <xdr:spPr>
        <a:xfrm>
          <a:off x="17937480" y="1789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4355</xdr:rowOff>
    </xdr:to>
    <xdr:cxnSp macro="">
      <xdr:nvCxnSpPr>
        <xdr:cNvPr id="746" name="直線コネクタ 745">
          <a:extLst>
            <a:ext uri="{FF2B5EF4-FFF2-40B4-BE49-F238E27FC236}">
              <a16:creationId xmlns:a16="http://schemas.microsoft.com/office/drawing/2014/main" id="{4B461FB8-2599-4F66-8914-B6CEC8BB1A82}"/>
            </a:ext>
          </a:extLst>
        </xdr:cNvPr>
        <xdr:cNvCxnSpPr/>
      </xdr:nvCxnSpPr>
      <xdr:spPr>
        <a:xfrm flipV="1">
          <a:off x="17988280" y="17940746"/>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747" name="楕円 746">
          <a:extLst>
            <a:ext uri="{FF2B5EF4-FFF2-40B4-BE49-F238E27FC236}">
              <a16:creationId xmlns:a16="http://schemas.microsoft.com/office/drawing/2014/main" id="{82C7F573-F714-4A78-B3C4-93CAFA1D81BC}"/>
            </a:ext>
          </a:extLst>
        </xdr:cNvPr>
        <xdr:cNvSpPr/>
      </xdr:nvSpPr>
      <xdr:spPr>
        <a:xfrm>
          <a:off x="1716278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4355</xdr:rowOff>
    </xdr:from>
    <xdr:to>
      <xdr:col>107</xdr:col>
      <xdr:colOff>50800</xdr:colOff>
      <xdr:row>107</xdr:row>
      <xdr:rowOff>10886</xdr:rowOff>
    </xdr:to>
    <xdr:cxnSp macro="">
      <xdr:nvCxnSpPr>
        <xdr:cNvPr id="748" name="直線コネクタ 747">
          <a:extLst>
            <a:ext uri="{FF2B5EF4-FFF2-40B4-BE49-F238E27FC236}">
              <a16:creationId xmlns:a16="http://schemas.microsoft.com/office/drawing/2014/main" id="{7E910764-68C8-42A4-A5DF-79AB166825BC}"/>
            </a:ext>
          </a:extLst>
        </xdr:cNvPr>
        <xdr:cNvCxnSpPr/>
      </xdr:nvCxnSpPr>
      <xdr:spPr>
        <a:xfrm flipV="1">
          <a:off x="17213580" y="17941835"/>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49" name="楕円 748">
          <a:extLst>
            <a:ext uri="{FF2B5EF4-FFF2-40B4-BE49-F238E27FC236}">
              <a16:creationId xmlns:a16="http://schemas.microsoft.com/office/drawing/2014/main" id="{0DA43340-B124-4F15-A4E2-1BAE9EC1ADAD}"/>
            </a:ext>
          </a:extLst>
        </xdr:cNvPr>
        <xdr:cNvSpPr/>
      </xdr:nvSpPr>
      <xdr:spPr>
        <a:xfrm>
          <a:off x="16388080" y="17906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10886</xdr:rowOff>
    </xdr:from>
    <xdr:to>
      <xdr:col>102</xdr:col>
      <xdr:colOff>114300</xdr:colOff>
      <xdr:row>107</xdr:row>
      <xdr:rowOff>15784</xdr:rowOff>
    </xdr:to>
    <xdr:cxnSp macro="">
      <xdr:nvCxnSpPr>
        <xdr:cNvPr id="750" name="直線コネクタ 749">
          <a:extLst>
            <a:ext uri="{FF2B5EF4-FFF2-40B4-BE49-F238E27FC236}">
              <a16:creationId xmlns:a16="http://schemas.microsoft.com/office/drawing/2014/main" id="{DEF23150-8F46-4482-8FFF-EE4EA8B15C04}"/>
            </a:ext>
          </a:extLst>
        </xdr:cNvPr>
        <xdr:cNvCxnSpPr/>
      </xdr:nvCxnSpPr>
      <xdr:spPr>
        <a:xfrm flipV="1">
          <a:off x="16431260" y="1794836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751" name="n_1aveValue【庁舎】&#10;一人当たり面積">
          <a:extLst>
            <a:ext uri="{FF2B5EF4-FFF2-40B4-BE49-F238E27FC236}">
              <a16:creationId xmlns:a16="http://schemas.microsoft.com/office/drawing/2014/main" id="{4B592D38-999F-4D82-9877-FC945E0C43F0}"/>
            </a:ext>
          </a:extLst>
        </xdr:cNvPr>
        <xdr:cNvSpPr txBox="1"/>
      </xdr:nvSpPr>
      <xdr:spPr>
        <a:xfrm>
          <a:off x="1856112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752" name="n_2aveValue【庁舎】&#10;一人当たり面積">
          <a:extLst>
            <a:ext uri="{FF2B5EF4-FFF2-40B4-BE49-F238E27FC236}">
              <a16:creationId xmlns:a16="http://schemas.microsoft.com/office/drawing/2014/main" id="{B4EFC8AD-D23E-49F5-983A-8809D6548477}"/>
            </a:ext>
          </a:extLst>
        </xdr:cNvPr>
        <xdr:cNvSpPr txBox="1"/>
      </xdr:nvSpPr>
      <xdr:spPr>
        <a:xfrm>
          <a:off x="177762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53" name="n_3aveValue【庁舎】&#10;一人当たり面積">
          <a:extLst>
            <a:ext uri="{FF2B5EF4-FFF2-40B4-BE49-F238E27FC236}">
              <a16:creationId xmlns:a16="http://schemas.microsoft.com/office/drawing/2014/main" id="{87CB4BAF-D08E-4C7A-8173-4CD279E2A895}"/>
            </a:ext>
          </a:extLst>
        </xdr:cNvPr>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754" name="n_4aveValue【庁舎】&#10;一人当たり面積">
          <a:extLst>
            <a:ext uri="{FF2B5EF4-FFF2-40B4-BE49-F238E27FC236}">
              <a16:creationId xmlns:a16="http://schemas.microsoft.com/office/drawing/2014/main" id="{698A844A-EA19-4138-B6D7-6326BCEDFC9C}"/>
            </a:ext>
          </a:extLst>
        </xdr:cNvPr>
        <xdr:cNvSpPr txBox="1"/>
      </xdr:nvSpPr>
      <xdr:spPr>
        <a:xfrm>
          <a:off x="162268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755" name="n_1mainValue【庁舎】&#10;一人当たり面積">
          <a:extLst>
            <a:ext uri="{FF2B5EF4-FFF2-40B4-BE49-F238E27FC236}">
              <a16:creationId xmlns:a16="http://schemas.microsoft.com/office/drawing/2014/main" id="{F490AEF8-1A1D-4C87-A057-96AD6DDD82DF}"/>
            </a:ext>
          </a:extLst>
        </xdr:cNvPr>
        <xdr:cNvSpPr txBox="1"/>
      </xdr:nvSpPr>
      <xdr:spPr>
        <a:xfrm>
          <a:off x="1856112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46282</xdr:rowOff>
    </xdr:from>
    <xdr:ext cx="469744" cy="259045"/>
    <xdr:sp macro="" textlink="">
      <xdr:nvSpPr>
        <xdr:cNvPr id="756" name="n_2mainValue【庁舎】&#10;一人当たり面積">
          <a:extLst>
            <a:ext uri="{FF2B5EF4-FFF2-40B4-BE49-F238E27FC236}">
              <a16:creationId xmlns:a16="http://schemas.microsoft.com/office/drawing/2014/main" id="{FBCF5A76-7BB8-42E8-8680-201B46E25A75}"/>
            </a:ext>
          </a:extLst>
        </xdr:cNvPr>
        <xdr:cNvSpPr txBox="1"/>
      </xdr:nvSpPr>
      <xdr:spPr>
        <a:xfrm>
          <a:off x="17776267" y="179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52813</xdr:rowOff>
    </xdr:from>
    <xdr:ext cx="469744" cy="259045"/>
    <xdr:sp macro="" textlink="">
      <xdr:nvSpPr>
        <xdr:cNvPr id="757" name="n_3mainValue【庁舎】&#10;一人当たり面積">
          <a:extLst>
            <a:ext uri="{FF2B5EF4-FFF2-40B4-BE49-F238E27FC236}">
              <a16:creationId xmlns:a16="http://schemas.microsoft.com/office/drawing/2014/main" id="{D12B04C6-D176-4667-B165-C2AD284006C1}"/>
            </a:ext>
          </a:extLst>
        </xdr:cNvPr>
        <xdr:cNvSpPr txBox="1"/>
      </xdr:nvSpPr>
      <xdr:spPr>
        <a:xfrm>
          <a:off x="1700156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758" name="n_4mainValue【庁舎】&#10;一人当たり面積">
          <a:extLst>
            <a:ext uri="{FF2B5EF4-FFF2-40B4-BE49-F238E27FC236}">
              <a16:creationId xmlns:a16="http://schemas.microsoft.com/office/drawing/2014/main" id="{26EB20C0-38E7-48AE-A6C0-750E83CE69F7}"/>
            </a:ext>
          </a:extLst>
        </xdr:cNvPr>
        <xdr:cNvSpPr txBox="1"/>
      </xdr:nvSpPr>
      <xdr:spPr>
        <a:xfrm>
          <a:off x="16226867" y="179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172BA4CE-CF09-40FA-B44A-F155CE90188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27F616C0-237F-4383-A646-9E32C258641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F71727A6-39E2-4214-A8FF-2FFF39E4E5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類似団体と比較して特に有形固定資産減価償却率の高い施設は庁舎である。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３つある庁舎のうち岬庁舎については令和４年度に岬公民館との複合化を行った。既存施設の除却は令和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年度に行う。夷隅庁舎についても築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年以上経過しており、老朽化が顕著であるため夷隅庁舎についても令和７年度までに改修し、既存施設の除却を行う。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保健センターは大原庁舎、岬ふれあい会館に併設されており、令和３年度に岬ふれあい会館の改修を行ったことで保健センター・保健所の有形固定資産減価償却率は令和２年度と比較して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体育館については、令和元年度に固定資産減価償却率が改善しているが、これは大規模改修工事が完了し、長寿命化が図られたことによるものである。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83</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84</v>
      </c>
      <c r="C2" s="176"/>
      <c r="D2" s="177"/>
    </row>
    <row r="3" spans="1:119" ht="18.75" customHeight="1" thickBot="1" x14ac:dyDescent="0.25">
      <c r="A3" s="175"/>
      <c r="B3" s="393" t="s">
        <v>85</v>
      </c>
      <c r="C3" s="394"/>
      <c r="D3" s="394"/>
      <c r="E3" s="395"/>
      <c r="F3" s="395"/>
      <c r="G3" s="395"/>
      <c r="H3" s="395"/>
      <c r="I3" s="395"/>
      <c r="J3" s="395"/>
      <c r="K3" s="395"/>
      <c r="L3" s="395" t="s">
        <v>86</v>
      </c>
      <c r="M3" s="395"/>
      <c r="N3" s="395"/>
      <c r="O3" s="395"/>
      <c r="P3" s="395"/>
      <c r="Q3" s="395"/>
      <c r="R3" s="402"/>
      <c r="S3" s="402"/>
      <c r="T3" s="402"/>
      <c r="U3" s="402"/>
      <c r="V3" s="403"/>
      <c r="W3" s="377" t="s">
        <v>87</v>
      </c>
      <c r="X3" s="378"/>
      <c r="Y3" s="378"/>
      <c r="Z3" s="378"/>
      <c r="AA3" s="378"/>
      <c r="AB3" s="394"/>
      <c r="AC3" s="402" t="s">
        <v>88</v>
      </c>
      <c r="AD3" s="378"/>
      <c r="AE3" s="378"/>
      <c r="AF3" s="378"/>
      <c r="AG3" s="378"/>
      <c r="AH3" s="378"/>
      <c r="AI3" s="378"/>
      <c r="AJ3" s="378"/>
      <c r="AK3" s="378"/>
      <c r="AL3" s="379"/>
      <c r="AM3" s="377" t="s">
        <v>89</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90</v>
      </c>
      <c r="BO3" s="378"/>
      <c r="BP3" s="378"/>
      <c r="BQ3" s="378"/>
      <c r="BR3" s="378"/>
      <c r="BS3" s="378"/>
      <c r="BT3" s="378"/>
      <c r="BU3" s="379"/>
      <c r="BV3" s="377" t="s">
        <v>91</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92</v>
      </c>
      <c r="CU3" s="378"/>
      <c r="CV3" s="378"/>
      <c r="CW3" s="378"/>
      <c r="CX3" s="378"/>
      <c r="CY3" s="378"/>
      <c r="CZ3" s="378"/>
      <c r="DA3" s="379"/>
      <c r="DB3" s="377" t="s">
        <v>93</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94</v>
      </c>
      <c r="AZ4" s="381"/>
      <c r="BA4" s="381"/>
      <c r="BB4" s="381"/>
      <c r="BC4" s="381"/>
      <c r="BD4" s="381"/>
      <c r="BE4" s="381"/>
      <c r="BF4" s="381"/>
      <c r="BG4" s="381"/>
      <c r="BH4" s="381"/>
      <c r="BI4" s="381"/>
      <c r="BJ4" s="381"/>
      <c r="BK4" s="381"/>
      <c r="BL4" s="381"/>
      <c r="BM4" s="382"/>
      <c r="BN4" s="383">
        <v>19341706</v>
      </c>
      <c r="BO4" s="384"/>
      <c r="BP4" s="384"/>
      <c r="BQ4" s="384"/>
      <c r="BR4" s="384"/>
      <c r="BS4" s="384"/>
      <c r="BT4" s="384"/>
      <c r="BU4" s="385"/>
      <c r="BV4" s="383">
        <v>19886954</v>
      </c>
      <c r="BW4" s="384"/>
      <c r="BX4" s="384"/>
      <c r="BY4" s="384"/>
      <c r="BZ4" s="384"/>
      <c r="CA4" s="384"/>
      <c r="CB4" s="384"/>
      <c r="CC4" s="385"/>
      <c r="CD4" s="386" t="s">
        <v>95</v>
      </c>
      <c r="CE4" s="387"/>
      <c r="CF4" s="387"/>
      <c r="CG4" s="387"/>
      <c r="CH4" s="387"/>
      <c r="CI4" s="387"/>
      <c r="CJ4" s="387"/>
      <c r="CK4" s="387"/>
      <c r="CL4" s="387"/>
      <c r="CM4" s="387"/>
      <c r="CN4" s="387"/>
      <c r="CO4" s="387"/>
      <c r="CP4" s="387"/>
      <c r="CQ4" s="387"/>
      <c r="CR4" s="387"/>
      <c r="CS4" s="388"/>
      <c r="CT4" s="389">
        <v>8.5</v>
      </c>
      <c r="CU4" s="390"/>
      <c r="CV4" s="390"/>
      <c r="CW4" s="390"/>
      <c r="CX4" s="390"/>
      <c r="CY4" s="390"/>
      <c r="CZ4" s="390"/>
      <c r="DA4" s="391"/>
      <c r="DB4" s="389">
        <v>9.6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96</v>
      </c>
      <c r="AN5" s="450"/>
      <c r="AO5" s="450"/>
      <c r="AP5" s="450"/>
      <c r="AQ5" s="450"/>
      <c r="AR5" s="450"/>
      <c r="AS5" s="450"/>
      <c r="AT5" s="451"/>
      <c r="AU5" s="452" t="s">
        <v>97</v>
      </c>
      <c r="AV5" s="453"/>
      <c r="AW5" s="453"/>
      <c r="AX5" s="453"/>
      <c r="AY5" s="454" t="s">
        <v>98</v>
      </c>
      <c r="AZ5" s="455"/>
      <c r="BA5" s="455"/>
      <c r="BB5" s="455"/>
      <c r="BC5" s="455"/>
      <c r="BD5" s="455"/>
      <c r="BE5" s="455"/>
      <c r="BF5" s="455"/>
      <c r="BG5" s="455"/>
      <c r="BH5" s="455"/>
      <c r="BI5" s="455"/>
      <c r="BJ5" s="455"/>
      <c r="BK5" s="455"/>
      <c r="BL5" s="455"/>
      <c r="BM5" s="456"/>
      <c r="BN5" s="420">
        <v>18228581</v>
      </c>
      <c r="BO5" s="421"/>
      <c r="BP5" s="421"/>
      <c r="BQ5" s="421"/>
      <c r="BR5" s="421"/>
      <c r="BS5" s="421"/>
      <c r="BT5" s="421"/>
      <c r="BU5" s="422"/>
      <c r="BV5" s="420">
        <v>18599957</v>
      </c>
      <c r="BW5" s="421"/>
      <c r="BX5" s="421"/>
      <c r="BY5" s="421"/>
      <c r="BZ5" s="421"/>
      <c r="CA5" s="421"/>
      <c r="CB5" s="421"/>
      <c r="CC5" s="422"/>
      <c r="CD5" s="423" t="s">
        <v>99</v>
      </c>
      <c r="CE5" s="424"/>
      <c r="CF5" s="424"/>
      <c r="CG5" s="424"/>
      <c r="CH5" s="424"/>
      <c r="CI5" s="424"/>
      <c r="CJ5" s="424"/>
      <c r="CK5" s="424"/>
      <c r="CL5" s="424"/>
      <c r="CM5" s="424"/>
      <c r="CN5" s="424"/>
      <c r="CO5" s="424"/>
      <c r="CP5" s="424"/>
      <c r="CQ5" s="424"/>
      <c r="CR5" s="424"/>
      <c r="CS5" s="425"/>
      <c r="CT5" s="417">
        <v>90.9</v>
      </c>
      <c r="CU5" s="418"/>
      <c r="CV5" s="418"/>
      <c r="CW5" s="418"/>
      <c r="CX5" s="418"/>
      <c r="CY5" s="418"/>
      <c r="CZ5" s="418"/>
      <c r="DA5" s="419"/>
      <c r="DB5" s="417">
        <v>84.3</v>
      </c>
      <c r="DC5" s="418"/>
      <c r="DD5" s="418"/>
      <c r="DE5" s="418"/>
      <c r="DF5" s="418"/>
      <c r="DG5" s="418"/>
      <c r="DH5" s="418"/>
      <c r="DI5" s="419"/>
    </row>
    <row r="6" spans="1:119" ht="18.75" customHeight="1" x14ac:dyDescent="0.2">
      <c r="A6" s="175"/>
      <c r="B6" s="426" t="s">
        <v>100</v>
      </c>
      <c r="C6" s="427"/>
      <c r="D6" s="427"/>
      <c r="E6" s="428"/>
      <c r="F6" s="428"/>
      <c r="G6" s="428"/>
      <c r="H6" s="428"/>
      <c r="I6" s="428"/>
      <c r="J6" s="428"/>
      <c r="K6" s="428"/>
      <c r="L6" s="428" t="s">
        <v>101</v>
      </c>
      <c r="M6" s="428"/>
      <c r="N6" s="428"/>
      <c r="O6" s="428"/>
      <c r="P6" s="428"/>
      <c r="Q6" s="428"/>
      <c r="R6" s="432"/>
      <c r="S6" s="432"/>
      <c r="T6" s="432"/>
      <c r="U6" s="432"/>
      <c r="V6" s="433"/>
      <c r="W6" s="436" t="s">
        <v>102</v>
      </c>
      <c r="X6" s="437"/>
      <c r="Y6" s="437"/>
      <c r="Z6" s="437"/>
      <c r="AA6" s="437"/>
      <c r="AB6" s="427"/>
      <c r="AC6" s="440" t="s">
        <v>103</v>
      </c>
      <c r="AD6" s="441"/>
      <c r="AE6" s="441"/>
      <c r="AF6" s="441"/>
      <c r="AG6" s="441"/>
      <c r="AH6" s="441"/>
      <c r="AI6" s="441"/>
      <c r="AJ6" s="441"/>
      <c r="AK6" s="441"/>
      <c r="AL6" s="442"/>
      <c r="AM6" s="449" t="s">
        <v>104</v>
      </c>
      <c r="AN6" s="450"/>
      <c r="AO6" s="450"/>
      <c r="AP6" s="450"/>
      <c r="AQ6" s="450"/>
      <c r="AR6" s="450"/>
      <c r="AS6" s="450"/>
      <c r="AT6" s="451"/>
      <c r="AU6" s="452" t="s">
        <v>97</v>
      </c>
      <c r="AV6" s="453"/>
      <c r="AW6" s="453"/>
      <c r="AX6" s="453"/>
      <c r="AY6" s="454" t="s">
        <v>105</v>
      </c>
      <c r="AZ6" s="455"/>
      <c r="BA6" s="455"/>
      <c r="BB6" s="455"/>
      <c r="BC6" s="455"/>
      <c r="BD6" s="455"/>
      <c r="BE6" s="455"/>
      <c r="BF6" s="455"/>
      <c r="BG6" s="455"/>
      <c r="BH6" s="455"/>
      <c r="BI6" s="455"/>
      <c r="BJ6" s="455"/>
      <c r="BK6" s="455"/>
      <c r="BL6" s="455"/>
      <c r="BM6" s="456"/>
      <c r="BN6" s="420">
        <v>1113125</v>
      </c>
      <c r="BO6" s="421"/>
      <c r="BP6" s="421"/>
      <c r="BQ6" s="421"/>
      <c r="BR6" s="421"/>
      <c r="BS6" s="421"/>
      <c r="BT6" s="421"/>
      <c r="BU6" s="422"/>
      <c r="BV6" s="420">
        <v>1286997</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92.1</v>
      </c>
      <c r="CU6" s="458"/>
      <c r="CV6" s="458"/>
      <c r="CW6" s="458"/>
      <c r="CX6" s="458"/>
      <c r="CY6" s="458"/>
      <c r="CZ6" s="458"/>
      <c r="DA6" s="459"/>
      <c r="DB6" s="457">
        <v>88.3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97</v>
      </c>
      <c r="AV7" s="453"/>
      <c r="AW7" s="453"/>
      <c r="AX7" s="453"/>
      <c r="AY7" s="454" t="s">
        <v>108</v>
      </c>
      <c r="AZ7" s="455"/>
      <c r="BA7" s="455"/>
      <c r="BB7" s="455"/>
      <c r="BC7" s="455"/>
      <c r="BD7" s="455"/>
      <c r="BE7" s="455"/>
      <c r="BF7" s="455"/>
      <c r="BG7" s="455"/>
      <c r="BH7" s="455"/>
      <c r="BI7" s="455"/>
      <c r="BJ7" s="455"/>
      <c r="BK7" s="455"/>
      <c r="BL7" s="455"/>
      <c r="BM7" s="456"/>
      <c r="BN7" s="420">
        <v>178800</v>
      </c>
      <c r="BO7" s="421"/>
      <c r="BP7" s="421"/>
      <c r="BQ7" s="421"/>
      <c r="BR7" s="421"/>
      <c r="BS7" s="421"/>
      <c r="BT7" s="421"/>
      <c r="BU7" s="422"/>
      <c r="BV7" s="420">
        <v>190188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11047296</v>
      </c>
      <c r="CU7" s="421"/>
      <c r="CV7" s="421"/>
      <c r="CW7" s="421"/>
      <c r="CX7" s="421"/>
      <c r="CY7" s="421"/>
      <c r="CZ7" s="421"/>
      <c r="DA7" s="422"/>
      <c r="DB7" s="420">
        <v>11476408</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934325</v>
      </c>
      <c r="BO8" s="421"/>
      <c r="BP8" s="421"/>
      <c r="BQ8" s="421"/>
      <c r="BR8" s="421"/>
      <c r="BS8" s="421"/>
      <c r="BT8" s="421"/>
      <c r="BU8" s="422"/>
      <c r="BV8" s="420">
        <v>1096809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0.41</v>
      </c>
      <c r="CU8" s="461"/>
      <c r="CV8" s="461"/>
      <c r="CW8" s="461"/>
      <c r="CX8" s="461"/>
      <c r="CY8" s="461"/>
      <c r="CZ8" s="461"/>
      <c r="DA8" s="462"/>
      <c r="DB8" s="460">
        <v>0.41</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35544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97</v>
      </c>
      <c r="AV9" s="453"/>
      <c r="AW9" s="453"/>
      <c r="AX9" s="453"/>
      <c r="AY9" s="454" t="s">
        <v>118</v>
      </c>
      <c r="AZ9" s="455"/>
      <c r="BA9" s="455"/>
      <c r="BB9" s="455"/>
      <c r="BC9" s="455"/>
      <c r="BD9" s="455"/>
      <c r="BE9" s="455"/>
      <c r="BF9" s="455"/>
      <c r="BG9" s="455"/>
      <c r="BH9" s="455"/>
      <c r="BI9" s="455"/>
      <c r="BJ9" s="455"/>
      <c r="BK9" s="455"/>
      <c r="BL9" s="455"/>
      <c r="BM9" s="456"/>
      <c r="BN9" s="420">
        <v>-162484</v>
      </c>
      <c r="BO9" s="421"/>
      <c r="BP9" s="421"/>
      <c r="BQ9" s="421"/>
      <c r="BR9" s="421"/>
      <c r="BS9" s="421"/>
      <c r="BT9" s="421"/>
      <c r="BU9" s="422"/>
      <c r="BV9" s="420">
        <v>105145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13.4</v>
      </c>
      <c r="CU9" s="418"/>
      <c r="CV9" s="418"/>
      <c r="CW9" s="418"/>
      <c r="CX9" s="418"/>
      <c r="CY9" s="418"/>
      <c r="CZ9" s="418"/>
      <c r="DA9" s="419"/>
      <c r="DB9" s="417">
        <v>13.1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38594</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4306</v>
      </c>
      <c r="BO10" s="421"/>
      <c r="BP10" s="421"/>
      <c r="BQ10" s="421"/>
      <c r="BR10" s="421"/>
      <c r="BS10" s="421"/>
      <c r="BT10" s="421"/>
      <c r="BU10" s="422"/>
      <c r="BV10" s="420">
        <v>2334</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35896</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639471</v>
      </c>
      <c r="BO12" s="421"/>
      <c r="BP12" s="421"/>
      <c r="BQ12" s="421"/>
      <c r="BR12" s="421"/>
      <c r="BS12" s="421"/>
      <c r="BT12" s="421"/>
      <c r="BU12" s="422"/>
      <c r="BV12" s="420">
        <v>219347</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35330</v>
      </c>
      <c r="S13" s="505"/>
      <c r="T13" s="505"/>
      <c r="U13" s="505"/>
      <c r="V13" s="506"/>
      <c r="W13" s="436" t="s">
        <v>141</v>
      </c>
      <c r="X13" s="437"/>
      <c r="Y13" s="437"/>
      <c r="Z13" s="437"/>
      <c r="AA13" s="437"/>
      <c r="AB13" s="427"/>
      <c r="AC13" s="471">
        <v>1205</v>
      </c>
      <c r="AD13" s="472"/>
      <c r="AE13" s="472"/>
      <c r="AF13" s="472"/>
      <c r="AG13" s="514"/>
      <c r="AH13" s="471">
        <v>1426</v>
      </c>
      <c r="AI13" s="472"/>
      <c r="AJ13" s="472"/>
      <c r="AK13" s="472"/>
      <c r="AL13" s="473"/>
      <c r="AM13" s="449" t="s">
        <v>142</v>
      </c>
      <c r="AN13" s="450"/>
      <c r="AO13" s="450"/>
      <c r="AP13" s="450"/>
      <c r="AQ13" s="450"/>
      <c r="AR13" s="450"/>
      <c r="AS13" s="450"/>
      <c r="AT13" s="451"/>
      <c r="AU13" s="452" t="s">
        <v>122</v>
      </c>
      <c r="AV13" s="453"/>
      <c r="AW13" s="453"/>
      <c r="AX13" s="453"/>
      <c r="AY13" s="454" t="s">
        <v>143</v>
      </c>
      <c r="AZ13" s="455"/>
      <c r="BA13" s="455"/>
      <c r="BB13" s="455"/>
      <c r="BC13" s="455"/>
      <c r="BD13" s="455"/>
      <c r="BE13" s="455"/>
      <c r="BF13" s="455"/>
      <c r="BG13" s="455"/>
      <c r="BH13" s="455"/>
      <c r="BI13" s="455"/>
      <c r="BJ13" s="455"/>
      <c r="BK13" s="455"/>
      <c r="BL13" s="455"/>
      <c r="BM13" s="456"/>
      <c r="BN13" s="420">
        <v>-797649</v>
      </c>
      <c r="BO13" s="421"/>
      <c r="BP13" s="421"/>
      <c r="BQ13" s="421"/>
      <c r="BR13" s="421"/>
      <c r="BS13" s="421"/>
      <c r="BT13" s="421"/>
      <c r="BU13" s="422"/>
      <c r="BV13" s="420">
        <v>-111868</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6.7</v>
      </c>
      <c r="CU13" s="418"/>
      <c r="CV13" s="418"/>
      <c r="CW13" s="418"/>
      <c r="CX13" s="418"/>
      <c r="CY13" s="418"/>
      <c r="CZ13" s="418"/>
      <c r="DA13" s="419"/>
      <c r="DB13" s="417">
        <v>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36575</v>
      </c>
      <c r="S14" s="505"/>
      <c r="T14" s="505"/>
      <c r="U14" s="505"/>
      <c r="V14" s="506"/>
      <c r="W14" s="410"/>
      <c r="X14" s="411"/>
      <c r="Y14" s="411"/>
      <c r="Z14" s="411"/>
      <c r="AA14" s="411"/>
      <c r="AB14" s="400"/>
      <c r="AC14" s="507">
        <v>7.7</v>
      </c>
      <c r="AD14" s="508"/>
      <c r="AE14" s="508"/>
      <c r="AF14" s="508"/>
      <c r="AG14" s="509"/>
      <c r="AH14" s="507">
        <v>8.6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15.1</v>
      </c>
      <c r="CU14" s="519"/>
      <c r="CV14" s="519"/>
      <c r="CW14" s="519"/>
      <c r="CX14" s="519"/>
      <c r="CY14" s="519"/>
      <c r="CZ14" s="519"/>
      <c r="DA14" s="520"/>
      <c r="DB14" s="518">
        <v>22.8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36000</v>
      </c>
      <c r="S15" s="505"/>
      <c r="T15" s="505"/>
      <c r="U15" s="505"/>
      <c r="V15" s="506"/>
      <c r="W15" s="436" t="s">
        <v>148</v>
      </c>
      <c r="X15" s="437"/>
      <c r="Y15" s="437"/>
      <c r="Z15" s="437"/>
      <c r="AA15" s="437"/>
      <c r="AB15" s="427"/>
      <c r="AC15" s="471">
        <v>3721</v>
      </c>
      <c r="AD15" s="472"/>
      <c r="AE15" s="472"/>
      <c r="AF15" s="472"/>
      <c r="AG15" s="514"/>
      <c r="AH15" s="471">
        <v>4128</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4085584</v>
      </c>
      <c r="BO15" s="384"/>
      <c r="BP15" s="384"/>
      <c r="BQ15" s="384"/>
      <c r="BR15" s="384"/>
      <c r="BS15" s="384"/>
      <c r="BT15" s="384"/>
      <c r="BU15" s="385"/>
      <c r="BV15" s="383">
        <v>3942197</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23.9</v>
      </c>
      <c r="AD16" s="508"/>
      <c r="AE16" s="508"/>
      <c r="AF16" s="508"/>
      <c r="AG16" s="509"/>
      <c r="AH16" s="507">
        <v>24.8</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10036331</v>
      </c>
      <c r="BO16" s="421"/>
      <c r="BP16" s="421"/>
      <c r="BQ16" s="421"/>
      <c r="BR16" s="421"/>
      <c r="BS16" s="421"/>
      <c r="BT16" s="421"/>
      <c r="BU16" s="422"/>
      <c r="BV16" s="420">
        <v>9972754</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152</v>
      </c>
      <c r="S17" s="527"/>
      <c r="T17" s="527"/>
      <c r="U17" s="527"/>
      <c r="V17" s="528"/>
      <c r="W17" s="436" t="s">
        <v>155</v>
      </c>
      <c r="X17" s="437"/>
      <c r="Y17" s="437"/>
      <c r="Z17" s="437"/>
      <c r="AA17" s="437"/>
      <c r="AB17" s="427"/>
      <c r="AC17" s="471">
        <v>10646</v>
      </c>
      <c r="AD17" s="472"/>
      <c r="AE17" s="472"/>
      <c r="AF17" s="472"/>
      <c r="AG17" s="514"/>
      <c r="AH17" s="471">
        <v>11092</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5112432</v>
      </c>
      <c r="BO17" s="421"/>
      <c r="BP17" s="421"/>
      <c r="BQ17" s="421"/>
      <c r="BR17" s="421"/>
      <c r="BS17" s="421"/>
      <c r="BT17" s="421"/>
      <c r="BU17" s="422"/>
      <c r="BV17" s="420">
        <v>4915523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157</v>
      </c>
      <c r="C18" s="463"/>
      <c r="D18" s="463"/>
      <c r="E18" s="546"/>
      <c r="F18" s="546"/>
      <c r="G18" s="546"/>
      <c r="H18" s="546"/>
      <c r="I18" s="546"/>
      <c r="J18" s="546"/>
      <c r="K18" s="546"/>
      <c r="L18" s="547">
        <v>157.5</v>
      </c>
      <c r="M18" s="547"/>
      <c r="N18" s="547"/>
      <c r="O18" s="547"/>
      <c r="P18" s="547"/>
      <c r="Q18" s="547"/>
      <c r="R18" s="548"/>
      <c r="S18" s="548"/>
      <c r="T18" s="548"/>
      <c r="U18" s="548"/>
      <c r="V18" s="549"/>
      <c r="W18" s="438"/>
      <c r="X18" s="439"/>
      <c r="Y18" s="439"/>
      <c r="Z18" s="439"/>
      <c r="AA18" s="439"/>
      <c r="AB18" s="430"/>
      <c r="AC18" s="550">
        <v>68.400000000000006</v>
      </c>
      <c r="AD18" s="551"/>
      <c r="AE18" s="551"/>
      <c r="AF18" s="551"/>
      <c r="AG18" s="552"/>
      <c r="AH18" s="550">
        <v>66.599999999999994</v>
      </c>
      <c r="AI18" s="551"/>
      <c r="AJ18" s="551"/>
      <c r="AK18" s="551"/>
      <c r="AL18" s="553"/>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10174937</v>
      </c>
      <c r="BO18" s="421"/>
      <c r="BP18" s="421"/>
      <c r="BQ18" s="421"/>
      <c r="BR18" s="421"/>
      <c r="BS18" s="421"/>
      <c r="BT18" s="421"/>
      <c r="BU18" s="422"/>
      <c r="BV18" s="420">
        <v>9909904</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159</v>
      </c>
      <c r="C19" s="463"/>
      <c r="D19" s="463"/>
      <c r="E19" s="546"/>
      <c r="F19" s="546"/>
      <c r="G19" s="546"/>
      <c r="H19" s="546"/>
      <c r="I19" s="546"/>
      <c r="J19" s="546"/>
      <c r="K19" s="546"/>
      <c r="L19" s="554">
        <v>226</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13527812</v>
      </c>
      <c r="BO19" s="421"/>
      <c r="BP19" s="421"/>
      <c r="BQ19" s="421"/>
      <c r="BR19" s="421"/>
      <c r="BS19" s="421"/>
      <c r="BT19" s="421"/>
      <c r="BU19" s="422"/>
      <c r="BV19" s="420">
        <v>13611003</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161</v>
      </c>
      <c r="C20" s="463"/>
      <c r="D20" s="463"/>
      <c r="E20" s="546"/>
      <c r="F20" s="546"/>
      <c r="G20" s="546"/>
      <c r="H20" s="546"/>
      <c r="I20" s="546"/>
      <c r="J20" s="546"/>
      <c r="K20" s="546"/>
      <c r="L20" s="554">
        <v>14484</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162</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15887209</v>
      </c>
      <c r="BO22" s="384"/>
      <c r="BP22" s="384"/>
      <c r="BQ22" s="384"/>
      <c r="BR22" s="384"/>
      <c r="BS22" s="384"/>
      <c r="BT22" s="384"/>
      <c r="BU22" s="385"/>
      <c r="BV22" s="383">
        <v>16933162</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11362832</v>
      </c>
      <c r="BO23" s="421"/>
      <c r="BP23" s="421"/>
      <c r="BQ23" s="421"/>
      <c r="BR23" s="421"/>
      <c r="BS23" s="421"/>
      <c r="BT23" s="421"/>
      <c r="BU23" s="422"/>
      <c r="BV23" s="420">
        <v>12197855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7800</v>
      </c>
      <c r="R24" s="472"/>
      <c r="S24" s="472"/>
      <c r="T24" s="472"/>
      <c r="U24" s="472"/>
      <c r="V24" s="514"/>
      <c r="W24" s="566"/>
      <c r="X24" s="567"/>
      <c r="Y24" s="568"/>
      <c r="Z24" s="470" t="s">
        <v>172</v>
      </c>
      <c r="AA24" s="450"/>
      <c r="AB24" s="450"/>
      <c r="AC24" s="450"/>
      <c r="AD24" s="450"/>
      <c r="AE24" s="450"/>
      <c r="AF24" s="450"/>
      <c r="AG24" s="451"/>
      <c r="AH24" s="471">
        <v>315</v>
      </c>
      <c r="AI24" s="472"/>
      <c r="AJ24" s="472"/>
      <c r="AK24" s="472"/>
      <c r="AL24" s="514"/>
      <c r="AM24" s="471">
        <v>1006425</v>
      </c>
      <c r="AN24" s="472"/>
      <c r="AO24" s="472"/>
      <c r="AP24" s="472"/>
      <c r="AQ24" s="472"/>
      <c r="AR24" s="514"/>
      <c r="AS24" s="471">
        <v>3195</v>
      </c>
      <c r="AT24" s="472"/>
      <c r="AU24" s="472"/>
      <c r="AV24" s="472"/>
      <c r="AW24" s="472"/>
      <c r="AX24" s="473"/>
      <c r="AY24" s="539" t="s">
        <v>173</v>
      </c>
      <c r="AZ24" s="540"/>
      <c r="BA24" s="540"/>
      <c r="BB24" s="540"/>
      <c r="BC24" s="540"/>
      <c r="BD24" s="540"/>
      <c r="BE24" s="540"/>
      <c r="BF24" s="540"/>
      <c r="BG24" s="540"/>
      <c r="BH24" s="540"/>
      <c r="BI24" s="540"/>
      <c r="BJ24" s="540"/>
      <c r="BK24" s="540"/>
      <c r="BL24" s="540"/>
      <c r="BM24" s="541"/>
      <c r="BN24" s="420">
        <v>8660478</v>
      </c>
      <c r="BO24" s="421"/>
      <c r="BP24" s="421"/>
      <c r="BQ24" s="421"/>
      <c r="BR24" s="421"/>
      <c r="BS24" s="421"/>
      <c r="BT24" s="421"/>
      <c r="BU24" s="422"/>
      <c r="BV24" s="420">
        <v>9136281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6300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130</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1292511</v>
      </c>
      <c r="BO25" s="384"/>
      <c r="BP25" s="384"/>
      <c r="BQ25" s="384"/>
      <c r="BR25" s="384"/>
      <c r="BS25" s="384"/>
      <c r="BT25" s="384"/>
      <c r="BU25" s="385"/>
      <c r="BV25" s="383">
        <v>1768302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5500</v>
      </c>
      <c r="R26" s="472"/>
      <c r="S26" s="472"/>
      <c r="T26" s="472"/>
      <c r="U26" s="472"/>
      <c r="V26" s="514"/>
      <c r="W26" s="566"/>
      <c r="X26" s="567"/>
      <c r="Y26" s="568"/>
      <c r="Z26" s="470" t="s">
        <v>179</v>
      </c>
      <c r="AA26" s="572"/>
      <c r="AB26" s="572"/>
      <c r="AC26" s="572"/>
      <c r="AD26" s="572"/>
      <c r="AE26" s="572"/>
      <c r="AF26" s="572"/>
      <c r="AG26" s="573"/>
      <c r="AH26" s="471">
        <v>13</v>
      </c>
      <c r="AI26" s="472"/>
      <c r="AJ26" s="472"/>
      <c r="AK26" s="472"/>
      <c r="AL26" s="514"/>
      <c r="AM26" s="471">
        <v>38311</v>
      </c>
      <c r="AN26" s="472"/>
      <c r="AO26" s="472"/>
      <c r="AP26" s="472"/>
      <c r="AQ26" s="472"/>
      <c r="AR26" s="514"/>
      <c r="AS26" s="471">
        <v>2947</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176</v>
      </c>
      <c r="BO26" s="421"/>
      <c r="BP26" s="421"/>
      <c r="BQ26" s="421"/>
      <c r="BR26" s="421"/>
      <c r="BS26" s="421"/>
      <c r="BT26" s="421"/>
      <c r="BU26" s="422"/>
      <c r="BV26" s="420" t="s">
        <v>176</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4130</v>
      </c>
      <c r="R27" s="472"/>
      <c r="S27" s="472"/>
      <c r="T27" s="472"/>
      <c r="U27" s="472"/>
      <c r="V27" s="514"/>
      <c r="W27" s="566"/>
      <c r="X27" s="567"/>
      <c r="Y27" s="568"/>
      <c r="Z27" s="470" t="s">
        <v>182</v>
      </c>
      <c r="AA27" s="450"/>
      <c r="AB27" s="450"/>
      <c r="AC27" s="450"/>
      <c r="AD27" s="450"/>
      <c r="AE27" s="450"/>
      <c r="AF27" s="450"/>
      <c r="AG27" s="451"/>
      <c r="AH27" s="471">
        <v>3</v>
      </c>
      <c r="AI27" s="472"/>
      <c r="AJ27" s="472"/>
      <c r="AK27" s="472"/>
      <c r="AL27" s="514"/>
      <c r="AM27" s="471">
        <v>11835</v>
      </c>
      <c r="AN27" s="472"/>
      <c r="AO27" s="472"/>
      <c r="AP27" s="472"/>
      <c r="AQ27" s="472"/>
      <c r="AR27" s="514"/>
      <c r="AS27" s="471">
        <v>3945</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42" t="s">
        <v>176</v>
      </c>
      <c r="BO27" s="543"/>
      <c r="BP27" s="543"/>
      <c r="BQ27" s="543"/>
      <c r="BR27" s="543"/>
      <c r="BS27" s="543"/>
      <c r="BT27" s="543"/>
      <c r="BU27" s="544"/>
      <c r="BV27" s="542" t="s">
        <v>176</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3510</v>
      </c>
      <c r="R28" s="472"/>
      <c r="S28" s="472"/>
      <c r="T28" s="472"/>
      <c r="U28" s="472"/>
      <c r="V28" s="514"/>
      <c r="W28" s="566"/>
      <c r="X28" s="567"/>
      <c r="Y28" s="568"/>
      <c r="Z28" s="470" t="s">
        <v>185</v>
      </c>
      <c r="AA28" s="450"/>
      <c r="AB28" s="450"/>
      <c r="AC28" s="450"/>
      <c r="AD28" s="450"/>
      <c r="AE28" s="450"/>
      <c r="AF28" s="450"/>
      <c r="AG28" s="451"/>
      <c r="AH28" s="471" t="s">
        <v>130</v>
      </c>
      <c r="AI28" s="472"/>
      <c r="AJ28" s="472"/>
      <c r="AK28" s="472"/>
      <c r="AL28" s="514"/>
      <c r="AM28" s="471" t="s">
        <v>130</v>
      </c>
      <c r="AN28" s="472"/>
      <c r="AO28" s="472"/>
      <c r="AP28" s="472"/>
      <c r="AQ28" s="472"/>
      <c r="AR28" s="514"/>
      <c r="AS28" s="471" t="s">
        <v>176</v>
      </c>
      <c r="AT28" s="472"/>
      <c r="AU28" s="472"/>
      <c r="AV28" s="472"/>
      <c r="AW28" s="472"/>
      <c r="AX28" s="473"/>
      <c r="AY28" s="574" t="s">
        <v>186</v>
      </c>
      <c r="AZ28" s="575"/>
      <c r="BA28" s="575"/>
      <c r="BB28" s="576"/>
      <c r="BC28" s="380" t="s">
        <v>51</v>
      </c>
      <c r="BD28" s="381"/>
      <c r="BE28" s="381"/>
      <c r="BF28" s="381"/>
      <c r="BG28" s="381"/>
      <c r="BH28" s="381"/>
      <c r="BI28" s="381"/>
      <c r="BJ28" s="381"/>
      <c r="BK28" s="381"/>
      <c r="BL28" s="381"/>
      <c r="BM28" s="382"/>
      <c r="BN28" s="383">
        <v>4824094</v>
      </c>
      <c r="BO28" s="384"/>
      <c r="BP28" s="384"/>
      <c r="BQ28" s="384"/>
      <c r="BR28" s="384"/>
      <c r="BS28" s="384"/>
      <c r="BT28" s="384"/>
      <c r="BU28" s="385"/>
      <c r="BV28" s="383">
        <v>4859259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16</v>
      </c>
      <c r="M29" s="472"/>
      <c r="N29" s="472"/>
      <c r="O29" s="472"/>
      <c r="P29" s="514"/>
      <c r="Q29" s="471">
        <v>3270</v>
      </c>
      <c r="R29" s="472"/>
      <c r="S29" s="472"/>
      <c r="T29" s="472"/>
      <c r="U29" s="472"/>
      <c r="V29" s="514"/>
      <c r="W29" s="569"/>
      <c r="X29" s="570"/>
      <c r="Y29" s="571"/>
      <c r="Z29" s="470" t="s">
        <v>188</v>
      </c>
      <c r="AA29" s="450"/>
      <c r="AB29" s="450"/>
      <c r="AC29" s="450"/>
      <c r="AD29" s="450"/>
      <c r="AE29" s="450"/>
      <c r="AF29" s="450"/>
      <c r="AG29" s="451"/>
      <c r="AH29" s="471">
        <v>318</v>
      </c>
      <c r="AI29" s="472"/>
      <c r="AJ29" s="472"/>
      <c r="AK29" s="472"/>
      <c r="AL29" s="514"/>
      <c r="AM29" s="471">
        <v>1018260</v>
      </c>
      <c r="AN29" s="472"/>
      <c r="AO29" s="472"/>
      <c r="AP29" s="472"/>
      <c r="AQ29" s="472"/>
      <c r="AR29" s="514"/>
      <c r="AS29" s="471">
        <v>3202</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210731</v>
      </c>
      <c r="BO29" s="421"/>
      <c r="BP29" s="421"/>
      <c r="BQ29" s="421"/>
      <c r="BR29" s="421"/>
      <c r="BS29" s="421"/>
      <c r="BT29" s="421"/>
      <c r="BU29" s="422"/>
      <c r="BV29" s="420">
        <v>210726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50">
        <v>99.7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53</v>
      </c>
      <c r="BD30" s="540"/>
      <c r="BE30" s="540"/>
      <c r="BF30" s="540"/>
      <c r="BG30" s="540"/>
      <c r="BH30" s="540"/>
      <c r="BI30" s="540"/>
      <c r="BJ30" s="540"/>
      <c r="BK30" s="540"/>
      <c r="BL30" s="540"/>
      <c r="BM30" s="541"/>
      <c r="BN30" s="542">
        <v>3483596</v>
      </c>
      <c r="BO30" s="543"/>
      <c r="BP30" s="543"/>
      <c r="BQ30" s="543"/>
      <c r="BR30" s="543"/>
      <c r="BS30" s="543"/>
      <c r="BT30" s="543"/>
      <c r="BU30" s="544"/>
      <c r="BV30" s="542">
        <v>3416672</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197</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夷隅郡市広域市町村圏事務組合（一般会計）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南房総広域水道企業団（水道事業用水供給事業）</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国保国吉病院組合（国保国吉病院事業会計）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13</v>
      </c>
      <c r="BX41" s="610"/>
      <c r="BY41" s="611" t="str">
        <f>IF('各会計、関係団体の財政状況及び健全化判断比率'!B75="","",'各会計、関係団体の財政状況及び健全化判断比率'!B75)</f>
        <v>布施学校組合（布施学校組合会計）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14</v>
      </c>
      <c r="BX42" s="610"/>
      <c r="BY42" s="611" t="str">
        <f>IF('各会計、関係団体の財政状況及び健全化判断比率'!B76="","",'各会計、関係団体の財政状況及び健全化判断比率'!B76)</f>
        <v>夷隅環境衛生組合（一般会計）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15</v>
      </c>
      <c r="BX43" s="610"/>
      <c r="BY43" s="611" t="str">
        <f>IF('各会計、関係団体の財政状況及び健全化判断比率'!B77="","",'各会計、関係団体の財政状況及び健全化判断比率'!B77)</f>
        <v>千葉県後期高齢者医療広域連合（千葉県後期高齢者医療広域連合一般会計）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Aq1Jqy1Skwbznr4QfT06pFTBl8QFcedOWstO6V/0QXXdFNwm4aokR2zeijGkL2/r05qK3PKIQBK3PCZmkyECLg==" saltValue="SZDl2XfazGxhBrFk7mVG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3914088</v>
      </c>
      <c r="S5" s="626"/>
      <c r="T5" s="626"/>
      <c r="U5" s="626"/>
      <c r="V5" s="626"/>
      <c r="W5" s="626"/>
      <c r="X5" s="626"/>
      <c r="Y5" s="627"/>
      <c r="Z5" s="628">
        <v>20.2</v>
      </c>
      <c r="AA5" s="628"/>
      <c r="AB5" s="628"/>
      <c r="AC5" s="628"/>
      <c r="AD5" s="629">
        <v>3914088</v>
      </c>
      <c r="AE5" s="629"/>
      <c r="AF5" s="629"/>
      <c r="AG5" s="629"/>
      <c r="AH5" s="629"/>
      <c r="AI5" s="629"/>
      <c r="AJ5" s="629"/>
      <c r="AK5" s="629"/>
      <c r="AL5" s="630">
        <v>35.4</v>
      </c>
      <c r="AM5" s="631"/>
      <c r="AN5" s="631"/>
      <c r="AO5" s="632"/>
      <c r="AP5" s="622" t="s">
        <v>229</v>
      </c>
      <c r="AQ5" s="623"/>
      <c r="AR5" s="623"/>
      <c r="AS5" s="623"/>
      <c r="AT5" s="623"/>
      <c r="AU5" s="623"/>
      <c r="AV5" s="623"/>
      <c r="AW5" s="623"/>
      <c r="AX5" s="623"/>
      <c r="AY5" s="623"/>
      <c r="AZ5" s="623"/>
      <c r="BA5" s="623"/>
      <c r="BB5" s="623"/>
      <c r="BC5" s="623"/>
      <c r="BD5" s="623"/>
      <c r="BE5" s="623"/>
      <c r="BF5" s="624"/>
      <c r="BG5" s="636">
        <v>3914088</v>
      </c>
      <c r="BH5" s="637"/>
      <c r="BI5" s="637"/>
      <c r="BJ5" s="637"/>
      <c r="BK5" s="637"/>
      <c r="BL5" s="637"/>
      <c r="BM5" s="637"/>
      <c r="BN5" s="638"/>
      <c r="BO5" s="639">
        <v>100</v>
      </c>
      <c r="BP5" s="639"/>
      <c r="BQ5" s="639"/>
      <c r="BR5" s="639"/>
      <c r="BS5" s="640" t="s">
        <v>130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237085</v>
      </c>
      <c r="S6" s="637"/>
      <c r="T6" s="637"/>
      <c r="U6" s="637"/>
      <c r="V6" s="637"/>
      <c r="W6" s="637"/>
      <c r="X6" s="637"/>
      <c r="Y6" s="638"/>
      <c r="Z6" s="639">
        <v>1.2</v>
      </c>
      <c r="AA6" s="639"/>
      <c r="AB6" s="639"/>
      <c r="AC6" s="639"/>
      <c r="AD6" s="640">
        <v>237085</v>
      </c>
      <c r="AE6" s="640"/>
      <c r="AF6" s="640"/>
      <c r="AG6" s="640"/>
      <c r="AH6" s="640"/>
      <c r="AI6" s="640"/>
      <c r="AJ6" s="640"/>
      <c r="AK6" s="640"/>
      <c r="AL6" s="641">
        <v>2.1</v>
      </c>
      <c r="AM6" s="642"/>
      <c r="AN6" s="642"/>
      <c r="AO6" s="643"/>
      <c r="AP6" s="633" t="s">
        <v>234</v>
      </c>
      <c r="AQ6" s="634"/>
      <c r="AR6" s="634"/>
      <c r="AS6" s="634"/>
      <c r="AT6" s="634"/>
      <c r="AU6" s="634"/>
      <c r="AV6" s="634"/>
      <c r="AW6" s="634"/>
      <c r="AX6" s="634"/>
      <c r="AY6" s="634"/>
      <c r="AZ6" s="634"/>
      <c r="BA6" s="634"/>
      <c r="BB6" s="634"/>
      <c r="BC6" s="634"/>
      <c r="BD6" s="634"/>
      <c r="BE6" s="634"/>
      <c r="BF6" s="635"/>
      <c r="BG6" s="636">
        <v>3914088</v>
      </c>
      <c r="BH6" s="637"/>
      <c r="BI6" s="637"/>
      <c r="BJ6" s="637"/>
      <c r="BK6" s="637"/>
      <c r="BL6" s="637"/>
      <c r="BM6" s="637"/>
      <c r="BN6" s="638"/>
      <c r="BO6" s="639">
        <v>100</v>
      </c>
      <c r="BP6" s="639"/>
      <c r="BQ6" s="639"/>
      <c r="BR6" s="639"/>
      <c r="BS6" s="640" t="s">
        <v>130</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155275</v>
      </c>
      <c r="CS6" s="637"/>
      <c r="CT6" s="637"/>
      <c r="CU6" s="637"/>
      <c r="CV6" s="637"/>
      <c r="CW6" s="637"/>
      <c r="CX6" s="637"/>
      <c r="CY6" s="638"/>
      <c r="CZ6" s="630">
        <v>0.9</v>
      </c>
      <c r="DA6" s="631"/>
      <c r="DB6" s="631"/>
      <c r="DC6" s="647"/>
      <c r="DD6" s="645" t="s">
        <v>130</v>
      </c>
      <c r="DE6" s="637"/>
      <c r="DF6" s="637"/>
      <c r="DG6" s="637"/>
      <c r="DH6" s="637"/>
      <c r="DI6" s="637"/>
      <c r="DJ6" s="637"/>
      <c r="DK6" s="637"/>
      <c r="DL6" s="637"/>
      <c r="DM6" s="637"/>
      <c r="DN6" s="637"/>
      <c r="DO6" s="637"/>
      <c r="DP6" s="638"/>
      <c r="DQ6" s="645">
        <v>155275</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2297</v>
      </c>
      <c r="S7" s="637"/>
      <c r="T7" s="637"/>
      <c r="U7" s="637"/>
      <c r="V7" s="637"/>
      <c r="W7" s="637"/>
      <c r="X7" s="637"/>
      <c r="Y7" s="638"/>
      <c r="Z7" s="639">
        <v>0</v>
      </c>
      <c r="AA7" s="639"/>
      <c r="AB7" s="639"/>
      <c r="AC7" s="639"/>
      <c r="AD7" s="640">
        <v>2297</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1706184</v>
      </c>
      <c r="BH7" s="637"/>
      <c r="BI7" s="637"/>
      <c r="BJ7" s="637"/>
      <c r="BK7" s="637"/>
      <c r="BL7" s="637"/>
      <c r="BM7" s="637"/>
      <c r="BN7" s="638"/>
      <c r="BO7" s="639">
        <v>43.6</v>
      </c>
      <c r="BP7" s="639"/>
      <c r="BQ7" s="639"/>
      <c r="BR7" s="639"/>
      <c r="BS7" s="640" t="s">
        <v>130</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2856327</v>
      </c>
      <c r="CS7" s="637"/>
      <c r="CT7" s="637"/>
      <c r="CU7" s="637"/>
      <c r="CV7" s="637"/>
      <c r="CW7" s="637"/>
      <c r="CX7" s="637"/>
      <c r="CY7" s="638"/>
      <c r="CZ7" s="639">
        <v>15.7</v>
      </c>
      <c r="DA7" s="639"/>
      <c r="DB7" s="639"/>
      <c r="DC7" s="639"/>
      <c r="DD7" s="645">
        <v>105780</v>
      </c>
      <c r="DE7" s="637"/>
      <c r="DF7" s="637"/>
      <c r="DG7" s="637"/>
      <c r="DH7" s="637"/>
      <c r="DI7" s="637"/>
      <c r="DJ7" s="637"/>
      <c r="DK7" s="637"/>
      <c r="DL7" s="637"/>
      <c r="DM7" s="637"/>
      <c r="DN7" s="637"/>
      <c r="DO7" s="637"/>
      <c r="DP7" s="638"/>
      <c r="DQ7" s="645">
        <v>2004209</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23174</v>
      </c>
      <c r="S8" s="637"/>
      <c r="T8" s="637"/>
      <c r="U8" s="637"/>
      <c r="V8" s="637"/>
      <c r="W8" s="637"/>
      <c r="X8" s="637"/>
      <c r="Y8" s="638"/>
      <c r="Z8" s="639">
        <v>0.1</v>
      </c>
      <c r="AA8" s="639"/>
      <c r="AB8" s="639"/>
      <c r="AC8" s="639"/>
      <c r="AD8" s="640">
        <v>23174</v>
      </c>
      <c r="AE8" s="640"/>
      <c r="AF8" s="640"/>
      <c r="AG8" s="640"/>
      <c r="AH8" s="640"/>
      <c r="AI8" s="640"/>
      <c r="AJ8" s="640"/>
      <c r="AK8" s="640"/>
      <c r="AL8" s="641">
        <v>0.2</v>
      </c>
      <c r="AM8" s="642"/>
      <c r="AN8" s="642"/>
      <c r="AO8" s="643"/>
      <c r="AP8" s="633" t="s">
        <v>240</v>
      </c>
      <c r="AQ8" s="634"/>
      <c r="AR8" s="634"/>
      <c r="AS8" s="634"/>
      <c r="AT8" s="634"/>
      <c r="AU8" s="634"/>
      <c r="AV8" s="634"/>
      <c r="AW8" s="634"/>
      <c r="AX8" s="634"/>
      <c r="AY8" s="634"/>
      <c r="AZ8" s="634"/>
      <c r="BA8" s="634"/>
      <c r="BB8" s="634"/>
      <c r="BC8" s="634"/>
      <c r="BD8" s="634"/>
      <c r="BE8" s="634"/>
      <c r="BF8" s="635"/>
      <c r="BG8" s="636">
        <v>66070</v>
      </c>
      <c r="BH8" s="637"/>
      <c r="BI8" s="637"/>
      <c r="BJ8" s="637"/>
      <c r="BK8" s="637"/>
      <c r="BL8" s="637"/>
      <c r="BM8" s="637"/>
      <c r="BN8" s="638"/>
      <c r="BO8" s="639">
        <v>1.7</v>
      </c>
      <c r="BP8" s="639"/>
      <c r="BQ8" s="639"/>
      <c r="BR8" s="639"/>
      <c r="BS8" s="640" t="s">
        <v>130</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6275265</v>
      </c>
      <c r="CS8" s="637"/>
      <c r="CT8" s="637"/>
      <c r="CU8" s="637"/>
      <c r="CV8" s="637"/>
      <c r="CW8" s="637"/>
      <c r="CX8" s="637"/>
      <c r="CY8" s="638"/>
      <c r="CZ8" s="639">
        <v>34.4</v>
      </c>
      <c r="DA8" s="639"/>
      <c r="DB8" s="639"/>
      <c r="DC8" s="639"/>
      <c r="DD8" s="645">
        <v>15432</v>
      </c>
      <c r="DE8" s="637"/>
      <c r="DF8" s="637"/>
      <c r="DG8" s="637"/>
      <c r="DH8" s="637"/>
      <c r="DI8" s="637"/>
      <c r="DJ8" s="637"/>
      <c r="DK8" s="637"/>
      <c r="DL8" s="637"/>
      <c r="DM8" s="637"/>
      <c r="DN8" s="637"/>
      <c r="DO8" s="637"/>
      <c r="DP8" s="638"/>
      <c r="DQ8" s="645">
        <v>3484189</v>
      </c>
      <c r="DR8" s="637"/>
      <c r="DS8" s="637"/>
      <c r="DT8" s="637"/>
      <c r="DU8" s="637"/>
      <c r="DV8" s="637"/>
      <c r="DW8" s="637"/>
      <c r="DX8" s="637"/>
      <c r="DY8" s="637"/>
      <c r="DZ8" s="637"/>
      <c r="EA8" s="637"/>
      <c r="EB8" s="637"/>
      <c r="EC8" s="646"/>
    </row>
    <row r="9" spans="2:143" ht="11.25" customHeight="1" x14ac:dyDescent="0.2">
      <c r="B9" s="633" t="s">
        <v>242</v>
      </c>
      <c r="C9" s="634"/>
      <c r="D9" s="634"/>
      <c r="E9" s="634"/>
      <c r="F9" s="634"/>
      <c r="G9" s="634"/>
      <c r="H9" s="634"/>
      <c r="I9" s="634"/>
      <c r="J9" s="634"/>
      <c r="K9" s="634"/>
      <c r="L9" s="634"/>
      <c r="M9" s="634"/>
      <c r="N9" s="634"/>
      <c r="O9" s="634"/>
      <c r="P9" s="634"/>
      <c r="Q9" s="635"/>
      <c r="R9" s="636">
        <v>18469</v>
      </c>
      <c r="S9" s="637"/>
      <c r="T9" s="637"/>
      <c r="U9" s="637"/>
      <c r="V9" s="637"/>
      <c r="W9" s="637"/>
      <c r="X9" s="637"/>
      <c r="Y9" s="638"/>
      <c r="Z9" s="639">
        <v>0.1</v>
      </c>
      <c r="AA9" s="639"/>
      <c r="AB9" s="639"/>
      <c r="AC9" s="639"/>
      <c r="AD9" s="640">
        <v>18469</v>
      </c>
      <c r="AE9" s="640"/>
      <c r="AF9" s="640"/>
      <c r="AG9" s="640"/>
      <c r="AH9" s="640"/>
      <c r="AI9" s="640"/>
      <c r="AJ9" s="640"/>
      <c r="AK9" s="640"/>
      <c r="AL9" s="641">
        <v>0.2</v>
      </c>
      <c r="AM9" s="642"/>
      <c r="AN9" s="642"/>
      <c r="AO9" s="643"/>
      <c r="AP9" s="633" t="s">
        <v>243</v>
      </c>
      <c r="AQ9" s="634"/>
      <c r="AR9" s="634"/>
      <c r="AS9" s="634"/>
      <c r="AT9" s="634"/>
      <c r="AU9" s="634"/>
      <c r="AV9" s="634"/>
      <c r="AW9" s="634"/>
      <c r="AX9" s="634"/>
      <c r="AY9" s="634"/>
      <c r="AZ9" s="634"/>
      <c r="BA9" s="634"/>
      <c r="BB9" s="634"/>
      <c r="BC9" s="634"/>
      <c r="BD9" s="634"/>
      <c r="BE9" s="634"/>
      <c r="BF9" s="635"/>
      <c r="BG9" s="636">
        <v>1477483</v>
      </c>
      <c r="BH9" s="637"/>
      <c r="BI9" s="637"/>
      <c r="BJ9" s="637"/>
      <c r="BK9" s="637"/>
      <c r="BL9" s="637"/>
      <c r="BM9" s="637"/>
      <c r="BN9" s="638"/>
      <c r="BO9" s="639">
        <v>37.700000000000003</v>
      </c>
      <c r="BP9" s="639"/>
      <c r="BQ9" s="639"/>
      <c r="BR9" s="639"/>
      <c r="BS9" s="640" t="s">
        <v>176</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2234030</v>
      </c>
      <c r="CS9" s="637"/>
      <c r="CT9" s="637"/>
      <c r="CU9" s="637"/>
      <c r="CV9" s="637"/>
      <c r="CW9" s="637"/>
      <c r="CX9" s="637"/>
      <c r="CY9" s="638"/>
      <c r="CZ9" s="639">
        <v>12.3</v>
      </c>
      <c r="DA9" s="639"/>
      <c r="DB9" s="639"/>
      <c r="DC9" s="639"/>
      <c r="DD9" s="645">
        <v>43945</v>
      </c>
      <c r="DE9" s="637"/>
      <c r="DF9" s="637"/>
      <c r="DG9" s="637"/>
      <c r="DH9" s="637"/>
      <c r="DI9" s="637"/>
      <c r="DJ9" s="637"/>
      <c r="DK9" s="637"/>
      <c r="DL9" s="637"/>
      <c r="DM9" s="637"/>
      <c r="DN9" s="637"/>
      <c r="DO9" s="637"/>
      <c r="DP9" s="638"/>
      <c r="DQ9" s="645">
        <v>1540935</v>
      </c>
      <c r="DR9" s="637"/>
      <c r="DS9" s="637"/>
      <c r="DT9" s="637"/>
      <c r="DU9" s="637"/>
      <c r="DV9" s="637"/>
      <c r="DW9" s="637"/>
      <c r="DX9" s="637"/>
      <c r="DY9" s="637"/>
      <c r="DZ9" s="637"/>
      <c r="EA9" s="637"/>
      <c r="EB9" s="637"/>
      <c r="EC9" s="646"/>
    </row>
    <row r="10" spans="2:143" ht="11.25" customHeight="1" x14ac:dyDescent="0.2">
      <c r="B10" s="633" t="s">
        <v>245</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89121</v>
      </c>
      <c r="BH10" s="637"/>
      <c r="BI10" s="637"/>
      <c r="BJ10" s="637"/>
      <c r="BK10" s="637"/>
      <c r="BL10" s="637"/>
      <c r="BM10" s="637"/>
      <c r="BN10" s="638"/>
      <c r="BO10" s="639">
        <v>2.2999999999999998</v>
      </c>
      <c r="BP10" s="639"/>
      <c r="BQ10" s="639"/>
      <c r="BR10" s="639"/>
      <c r="BS10" s="640" t="s">
        <v>130</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176</v>
      </c>
      <c r="CS10" s="637"/>
      <c r="CT10" s="637"/>
      <c r="CU10" s="637"/>
      <c r="CV10" s="637"/>
      <c r="CW10" s="637"/>
      <c r="CX10" s="637"/>
      <c r="CY10" s="638"/>
      <c r="CZ10" s="639" t="s">
        <v>130</v>
      </c>
      <c r="DA10" s="639"/>
      <c r="DB10" s="639"/>
      <c r="DC10" s="639"/>
      <c r="DD10" s="645" t="s">
        <v>130</v>
      </c>
      <c r="DE10" s="637"/>
      <c r="DF10" s="637"/>
      <c r="DG10" s="637"/>
      <c r="DH10" s="637"/>
      <c r="DI10" s="637"/>
      <c r="DJ10" s="637"/>
      <c r="DK10" s="637"/>
      <c r="DL10" s="637"/>
      <c r="DM10" s="637"/>
      <c r="DN10" s="637"/>
      <c r="DO10" s="637"/>
      <c r="DP10" s="638"/>
      <c r="DQ10" s="645" t="s">
        <v>130</v>
      </c>
      <c r="DR10" s="637"/>
      <c r="DS10" s="637"/>
      <c r="DT10" s="637"/>
      <c r="DU10" s="637"/>
      <c r="DV10" s="637"/>
      <c r="DW10" s="637"/>
      <c r="DX10" s="637"/>
      <c r="DY10" s="637"/>
      <c r="DZ10" s="637"/>
      <c r="EA10" s="637"/>
      <c r="EB10" s="637"/>
      <c r="EC10" s="646"/>
    </row>
    <row r="11" spans="2:143" ht="11.25" customHeight="1" x14ac:dyDescent="0.2">
      <c r="B11" s="633" t="s">
        <v>248</v>
      </c>
      <c r="C11" s="634"/>
      <c r="D11" s="634"/>
      <c r="E11" s="634"/>
      <c r="F11" s="634"/>
      <c r="G11" s="634"/>
      <c r="H11" s="634"/>
      <c r="I11" s="634"/>
      <c r="J11" s="634"/>
      <c r="K11" s="634"/>
      <c r="L11" s="634"/>
      <c r="M11" s="634"/>
      <c r="N11" s="634"/>
      <c r="O11" s="634"/>
      <c r="P11" s="634"/>
      <c r="Q11" s="635"/>
      <c r="R11" s="636">
        <v>869210</v>
      </c>
      <c r="S11" s="637"/>
      <c r="T11" s="637"/>
      <c r="U11" s="637"/>
      <c r="V11" s="637"/>
      <c r="W11" s="637"/>
      <c r="X11" s="637"/>
      <c r="Y11" s="638"/>
      <c r="Z11" s="641">
        <v>4.5</v>
      </c>
      <c r="AA11" s="642"/>
      <c r="AB11" s="642"/>
      <c r="AC11" s="648"/>
      <c r="AD11" s="645">
        <v>869210</v>
      </c>
      <c r="AE11" s="637"/>
      <c r="AF11" s="637"/>
      <c r="AG11" s="637"/>
      <c r="AH11" s="637"/>
      <c r="AI11" s="637"/>
      <c r="AJ11" s="637"/>
      <c r="AK11" s="638"/>
      <c r="AL11" s="641">
        <v>7.9</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73510</v>
      </c>
      <c r="BH11" s="637"/>
      <c r="BI11" s="637"/>
      <c r="BJ11" s="637"/>
      <c r="BK11" s="637"/>
      <c r="BL11" s="637"/>
      <c r="BM11" s="637"/>
      <c r="BN11" s="638"/>
      <c r="BO11" s="639">
        <v>1.9</v>
      </c>
      <c r="BP11" s="639"/>
      <c r="BQ11" s="639"/>
      <c r="BR11" s="639"/>
      <c r="BS11" s="640" t="s">
        <v>176</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749372</v>
      </c>
      <c r="CS11" s="637"/>
      <c r="CT11" s="637"/>
      <c r="CU11" s="637"/>
      <c r="CV11" s="637"/>
      <c r="CW11" s="637"/>
      <c r="CX11" s="637"/>
      <c r="CY11" s="638"/>
      <c r="CZ11" s="639">
        <v>4.0999999999999996</v>
      </c>
      <c r="DA11" s="639"/>
      <c r="DB11" s="639"/>
      <c r="DC11" s="639"/>
      <c r="DD11" s="645">
        <v>117520</v>
      </c>
      <c r="DE11" s="637"/>
      <c r="DF11" s="637"/>
      <c r="DG11" s="637"/>
      <c r="DH11" s="637"/>
      <c r="DI11" s="637"/>
      <c r="DJ11" s="637"/>
      <c r="DK11" s="637"/>
      <c r="DL11" s="637"/>
      <c r="DM11" s="637"/>
      <c r="DN11" s="637"/>
      <c r="DO11" s="637"/>
      <c r="DP11" s="638"/>
      <c r="DQ11" s="645">
        <v>392287</v>
      </c>
      <c r="DR11" s="637"/>
      <c r="DS11" s="637"/>
      <c r="DT11" s="637"/>
      <c r="DU11" s="637"/>
      <c r="DV11" s="637"/>
      <c r="DW11" s="637"/>
      <c r="DX11" s="637"/>
      <c r="DY11" s="637"/>
      <c r="DZ11" s="637"/>
      <c r="EA11" s="637"/>
      <c r="EB11" s="637"/>
      <c r="EC11" s="646"/>
    </row>
    <row r="12" spans="2:143" ht="11.25" customHeight="1" x14ac:dyDescent="0.2">
      <c r="B12" s="633" t="s">
        <v>251</v>
      </c>
      <c r="C12" s="634"/>
      <c r="D12" s="634"/>
      <c r="E12" s="634"/>
      <c r="F12" s="634"/>
      <c r="G12" s="634"/>
      <c r="H12" s="634"/>
      <c r="I12" s="634"/>
      <c r="J12" s="634"/>
      <c r="K12" s="634"/>
      <c r="L12" s="634"/>
      <c r="M12" s="634"/>
      <c r="N12" s="634"/>
      <c r="O12" s="634"/>
      <c r="P12" s="634"/>
      <c r="Q12" s="635"/>
      <c r="R12" s="636">
        <v>32965</v>
      </c>
      <c r="S12" s="637"/>
      <c r="T12" s="637"/>
      <c r="U12" s="637"/>
      <c r="V12" s="637"/>
      <c r="W12" s="637"/>
      <c r="X12" s="637"/>
      <c r="Y12" s="638"/>
      <c r="Z12" s="639">
        <v>0.2</v>
      </c>
      <c r="AA12" s="639"/>
      <c r="AB12" s="639"/>
      <c r="AC12" s="639"/>
      <c r="AD12" s="640">
        <v>32965</v>
      </c>
      <c r="AE12" s="640"/>
      <c r="AF12" s="640"/>
      <c r="AG12" s="640"/>
      <c r="AH12" s="640"/>
      <c r="AI12" s="640"/>
      <c r="AJ12" s="640"/>
      <c r="AK12" s="640"/>
      <c r="AL12" s="641">
        <v>0.3</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1832492</v>
      </c>
      <c r="BH12" s="637"/>
      <c r="BI12" s="637"/>
      <c r="BJ12" s="637"/>
      <c r="BK12" s="637"/>
      <c r="BL12" s="637"/>
      <c r="BM12" s="637"/>
      <c r="BN12" s="638"/>
      <c r="BO12" s="639">
        <v>46.8</v>
      </c>
      <c r="BP12" s="639"/>
      <c r="BQ12" s="639"/>
      <c r="BR12" s="639"/>
      <c r="BS12" s="640" t="s">
        <v>176</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249602</v>
      </c>
      <c r="CS12" s="637"/>
      <c r="CT12" s="637"/>
      <c r="CU12" s="637"/>
      <c r="CV12" s="637"/>
      <c r="CW12" s="637"/>
      <c r="CX12" s="637"/>
      <c r="CY12" s="638"/>
      <c r="CZ12" s="639">
        <v>1.4</v>
      </c>
      <c r="DA12" s="639"/>
      <c r="DB12" s="639"/>
      <c r="DC12" s="639"/>
      <c r="DD12" s="645">
        <v>7191</v>
      </c>
      <c r="DE12" s="637"/>
      <c r="DF12" s="637"/>
      <c r="DG12" s="637"/>
      <c r="DH12" s="637"/>
      <c r="DI12" s="637"/>
      <c r="DJ12" s="637"/>
      <c r="DK12" s="637"/>
      <c r="DL12" s="637"/>
      <c r="DM12" s="637"/>
      <c r="DN12" s="637"/>
      <c r="DO12" s="637"/>
      <c r="DP12" s="638"/>
      <c r="DQ12" s="645">
        <v>233129</v>
      </c>
      <c r="DR12" s="637"/>
      <c r="DS12" s="637"/>
      <c r="DT12" s="637"/>
      <c r="DU12" s="637"/>
      <c r="DV12" s="637"/>
      <c r="DW12" s="637"/>
      <c r="DX12" s="637"/>
      <c r="DY12" s="637"/>
      <c r="DZ12" s="637"/>
      <c r="EA12" s="637"/>
      <c r="EB12" s="637"/>
      <c r="EC12" s="646"/>
    </row>
    <row r="13" spans="2:143" ht="11.25" customHeight="1" x14ac:dyDescent="0.2">
      <c r="B13" s="633" t="s">
        <v>254</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130</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1831593</v>
      </c>
      <c r="BH13" s="637"/>
      <c r="BI13" s="637"/>
      <c r="BJ13" s="637"/>
      <c r="BK13" s="637"/>
      <c r="BL13" s="637"/>
      <c r="BM13" s="637"/>
      <c r="BN13" s="638"/>
      <c r="BO13" s="639">
        <v>46.8</v>
      </c>
      <c r="BP13" s="639"/>
      <c r="BQ13" s="639"/>
      <c r="BR13" s="639"/>
      <c r="BS13" s="640" t="s">
        <v>130</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919187</v>
      </c>
      <c r="CS13" s="637"/>
      <c r="CT13" s="637"/>
      <c r="CU13" s="637"/>
      <c r="CV13" s="637"/>
      <c r="CW13" s="637"/>
      <c r="CX13" s="637"/>
      <c r="CY13" s="638"/>
      <c r="CZ13" s="639">
        <v>5</v>
      </c>
      <c r="DA13" s="639"/>
      <c r="DB13" s="639"/>
      <c r="DC13" s="639"/>
      <c r="DD13" s="645">
        <v>700519</v>
      </c>
      <c r="DE13" s="637"/>
      <c r="DF13" s="637"/>
      <c r="DG13" s="637"/>
      <c r="DH13" s="637"/>
      <c r="DI13" s="637"/>
      <c r="DJ13" s="637"/>
      <c r="DK13" s="637"/>
      <c r="DL13" s="637"/>
      <c r="DM13" s="637"/>
      <c r="DN13" s="637"/>
      <c r="DO13" s="637"/>
      <c r="DP13" s="638"/>
      <c r="DQ13" s="645">
        <v>524613</v>
      </c>
      <c r="DR13" s="637"/>
      <c r="DS13" s="637"/>
      <c r="DT13" s="637"/>
      <c r="DU13" s="637"/>
      <c r="DV13" s="637"/>
      <c r="DW13" s="637"/>
      <c r="DX13" s="637"/>
      <c r="DY13" s="637"/>
      <c r="DZ13" s="637"/>
      <c r="EA13" s="637"/>
      <c r="EB13" s="637"/>
      <c r="EC13" s="646"/>
    </row>
    <row r="14" spans="2:143" ht="11.25" customHeight="1" x14ac:dyDescent="0.2">
      <c r="B14" s="633" t="s">
        <v>257</v>
      </c>
      <c r="C14" s="634"/>
      <c r="D14" s="634"/>
      <c r="E14" s="634"/>
      <c r="F14" s="634"/>
      <c r="G14" s="634"/>
      <c r="H14" s="634"/>
      <c r="I14" s="634"/>
      <c r="J14" s="634"/>
      <c r="K14" s="634"/>
      <c r="L14" s="634"/>
      <c r="M14" s="634"/>
      <c r="N14" s="634"/>
      <c r="O14" s="634"/>
      <c r="P14" s="634"/>
      <c r="Q14" s="635"/>
      <c r="R14" s="636">
        <v>775</v>
      </c>
      <c r="S14" s="637"/>
      <c r="T14" s="637"/>
      <c r="U14" s="637"/>
      <c r="V14" s="637"/>
      <c r="W14" s="637"/>
      <c r="X14" s="637"/>
      <c r="Y14" s="638"/>
      <c r="Z14" s="639">
        <v>0</v>
      </c>
      <c r="AA14" s="639"/>
      <c r="AB14" s="639"/>
      <c r="AC14" s="639"/>
      <c r="AD14" s="640">
        <v>775</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136723</v>
      </c>
      <c r="BH14" s="637"/>
      <c r="BI14" s="637"/>
      <c r="BJ14" s="637"/>
      <c r="BK14" s="637"/>
      <c r="BL14" s="637"/>
      <c r="BM14" s="637"/>
      <c r="BN14" s="638"/>
      <c r="BO14" s="639">
        <v>3.5</v>
      </c>
      <c r="BP14" s="639"/>
      <c r="BQ14" s="639"/>
      <c r="BR14" s="639"/>
      <c r="BS14" s="640" t="s">
        <v>130</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1151172</v>
      </c>
      <c r="CS14" s="637"/>
      <c r="CT14" s="637"/>
      <c r="CU14" s="637"/>
      <c r="CV14" s="637"/>
      <c r="CW14" s="637"/>
      <c r="CX14" s="637"/>
      <c r="CY14" s="638"/>
      <c r="CZ14" s="639">
        <v>6.3</v>
      </c>
      <c r="DA14" s="639"/>
      <c r="DB14" s="639"/>
      <c r="DC14" s="639"/>
      <c r="DD14" s="645">
        <v>122893</v>
      </c>
      <c r="DE14" s="637"/>
      <c r="DF14" s="637"/>
      <c r="DG14" s="637"/>
      <c r="DH14" s="637"/>
      <c r="DI14" s="637"/>
      <c r="DJ14" s="637"/>
      <c r="DK14" s="637"/>
      <c r="DL14" s="637"/>
      <c r="DM14" s="637"/>
      <c r="DN14" s="637"/>
      <c r="DO14" s="637"/>
      <c r="DP14" s="638"/>
      <c r="DQ14" s="645">
        <v>1019643</v>
      </c>
      <c r="DR14" s="637"/>
      <c r="DS14" s="637"/>
      <c r="DT14" s="637"/>
      <c r="DU14" s="637"/>
      <c r="DV14" s="637"/>
      <c r="DW14" s="637"/>
      <c r="DX14" s="637"/>
      <c r="DY14" s="637"/>
      <c r="DZ14" s="637"/>
      <c r="EA14" s="637"/>
      <c r="EB14" s="637"/>
      <c r="EC14" s="646"/>
    </row>
    <row r="15" spans="2:143" ht="11.25" customHeight="1" x14ac:dyDescent="0.2">
      <c r="B15" s="633" t="s">
        <v>260</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130</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233449</v>
      </c>
      <c r="BH15" s="637"/>
      <c r="BI15" s="637"/>
      <c r="BJ15" s="637"/>
      <c r="BK15" s="637"/>
      <c r="BL15" s="637"/>
      <c r="BM15" s="637"/>
      <c r="BN15" s="638"/>
      <c r="BO15" s="639">
        <v>6</v>
      </c>
      <c r="BP15" s="639"/>
      <c r="BQ15" s="639"/>
      <c r="BR15" s="639"/>
      <c r="BS15" s="640" t="s">
        <v>130</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1795156</v>
      </c>
      <c r="CS15" s="637"/>
      <c r="CT15" s="637"/>
      <c r="CU15" s="637"/>
      <c r="CV15" s="637"/>
      <c r="CW15" s="637"/>
      <c r="CX15" s="637"/>
      <c r="CY15" s="638"/>
      <c r="CZ15" s="639">
        <v>9.8000000000000007</v>
      </c>
      <c r="DA15" s="639"/>
      <c r="DB15" s="639"/>
      <c r="DC15" s="639"/>
      <c r="DD15" s="645">
        <v>399650</v>
      </c>
      <c r="DE15" s="637"/>
      <c r="DF15" s="637"/>
      <c r="DG15" s="637"/>
      <c r="DH15" s="637"/>
      <c r="DI15" s="637"/>
      <c r="DJ15" s="637"/>
      <c r="DK15" s="637"/>
      <c r="DL15" s="637"/>
      <c r="DM15" s="637"/>
      <c r="DN15" s="637"/>
      <c r="DO15" s="637"/>
      <c r="DP15" s="638"/>
      <c r="DQ15" s="645">
        <v>1251927</v>
      </c>
      <c r="DR15" s="637"/>
      <c r="DS15" s="637"/>
      <c r="DT15" s="637"/>
      <c r="DU15" s="637"/>
      <c r="DV15" s="637"/>
      <c r="DW15" s="637"/>
      <c r="DX15" s="637"/>
      <c r="DY15" s="637"/>
      <c r="DZ15" s="637"/>
      <c r="EA15" s="637"/>
      <c r="EB15" s="637"/>
      <c r="EC15" s="646"/>
    </row>
    <row r="16" spans="2:143" ht="11.25" customHeight="1" x14ac:dyDescent="0.2">
      <c r="B16" s="633" t="s">
        <v>263</v>
      </c>
      <c r="C16" s="634"/>
      <c r="D16" s="634"/>
      <c r="E16" s="634"/>
      <c r="F16" s="634"/>
      <c r="G16" s="634"/>
      <c r="H16" s="634"/>
      <c r="I16" s="634"/>
      <c r="J16" s="634"/>
      <c r="K16" s="634"/>
      <c r="L16" s="634"/>
      <c r="M16" s="634"/>
      <c r="N16" s="634"/>
      <c r="O16" s="634"/>
      <c r="P16" s="634"/>
      <c r="Q16" s="635"/>
      <c r="R16" s="636">
        <v>35020</v>
      </c>
      <c r="S16" s="637"/>
      <c r="T16" s="637"/>
      <c r="U16" s="637"/>
      <c r="V16" s="637"/>
      <c r="W16" s="637"/>
      <c r="X16" s="637"/>
      <c r="Y16" s="638"/>
      <c r="Z16" s="639">
        <v>0.2</v>
      </c>
      <c r="AA16" s="639"/>
      <c r="AB16" s="639"/>
      <c r="AC16" s="639"/>
      <c r="AD16" s="640">
        <v>35020</v>
      </c>
      <c r="AE16" s="640"/>
      <c r="AF16" s="640"/>
      <c r="AG16" s="640"/>
      <c r="AH16" s="640"/>
      <c r="AI16" s="640"/>
      <c r="AJ16" s="640"/>
      <c r="AK16" s="640"/>
      <c r="AL16" s="641">
        <v>0.3</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v>5240</v>
      </c>
      <c r="BH16" s="637"/>
      <c r="BI16" s="637"/>
      <c r="BJ16" s="637"/>
      <c r="BK16" s="637"/>
      <c r="BL16" s="637"/>
      <c r="BM16" s="637"/>
      <c r="BN16" s="638"/>
      <c r="BO16" s="639">
        <v>0.1</v>
      </c>
      <c r="BP16" s="639"/>
      <c r="BQ16" s="639"/>
      <c r="BR16" s="639"/>
      <c r="BS16" s="640" t="s">
        <v>176</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21186</v>
      </c>
      <c r="CS16" s="637"/>
      <c r="CT16" s="637"/>
      <c r="CU16" s="637"/>
      <c r="CV16" s="637"/>
      <c r="CW16" s="637"/>
      <c r="CX16" s="637"/>
      <c r="CY16" s="638"/>
      <c r="CZ16" s="639">
        <v>0.1</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2">
      <c r="B17" s="633" t="s">
        <v>266</v>
      </c>
      <c r="C17" s="634"/>
      <c r="D17" s="634"/>
      <c r="E17" s="634"/>
      <c r="F17" s="634"/>
      <c r="G17" s="634"/>
      <c r="H17" s="634"/>
      <c r="I17" s="634"/>
      <c r="J17" s="634"/>
      <c r="K17" s="634"/>
      <c r="L17" s="634"/>
      <c r="M17" s="634"/>
      <c r="N17" s="634"/>
      <c r="O17" s="634"/>
      <c r="P17" s="634"/>
      <c r="Q17" s="635"/>
      <c r="R17" s="636">
        <v>57448</v>
      </c>
      <c r="S17" s="637"/>
      <c r="T17" s="637"/>
      <c r="U17" s="637"/>
      <c r="V17" s="637"/>
      <c r="W17" s="637"/>
      <c r="X17" s="637"/>
      <c r="Y17" s="638"/>
      <c r="Z17" s="639">
        <v>0.3</v>
      </c>
      <c r="AA17" s="639"/>
      <c r="AB17" s="639"/>
      <c r="AC17" s="639"/>
      <c r="AD17" s="640">
        <v>57448</v>
      </c>
      <c r="AE17" s="640"/>
      <c r="AF17" s="640"/>
      <c r="AG17" s="640"/>
      <c r="AH17" s="640"/>
      <c r="AI17" s="640"/>
      <c r="AJ17" s="640"/>
      <c r="AK17" s="640"/>
      <c r="AL17" s="641">
        <v>0.5</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39" t="s">
        <v>176</v>
      </c>
      <c r="BP17" s="639"/>
      <c r="BQ17" s="639"/>
      <c r="BR17" s="639"/>
      <c r="BS17" s="640" t="s">
        <v>130</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1822009</v>
      </c>
      <c r="CS17" s="637"/>
      <c r="CT17" s="637"/>
      <c r="CU17" s="637"/>
      <c r="CV17" s="637"/>
      <c r="CW17" s="637"/>
      <c r="CX17" s="637"/>
      <c r="CY17" s="638"/>
      <c r="CZ17" s="639">
        <v>10</v>
      </c>
      <c r="DA17" s="639"/>
      <c r="DB17" s="639"/>
      <c r="DC17" s="639"/>
      <c r="DD17" s="645" t="s">
        <v>130</v>
      </c>
      <c r="DE17" s="637"/>
      <c r="DF17" s="637"/>
      <c r="DG17" s="637"/>
      <c r="DH17" s="637"/>
      <c r="DI17" s="637"/>
      <c r="DJ17" s="637"/>
      <c r="DK17" s="637"/>
      <c r="DL17" s="637"/>
      <c r="DM17" s="637"/>
      <c r="DN17" s="637"/>
      <c r="DO17" s="637"/>
      <c r="DP17" s="638"/>
      <c r="DQ17" s="645">
        <v>1808480</v>
      </c>
      <c r="DR17" s="637"/>
      <c r="DS17" s="637"/>
      <c r="DT17" s="637"/>
      <c r="DU17" s="637"/>
      <c r="DV17" s="637"/>
      <c r="DW17" s="637"/>
      <c r="DX17" s="637"/>
      <c r="DY17" s="637"/>
      <c r="DZ17" s="637"/>
      <c r="EA17" s="637"/>
      <c r="EB17" s="637"/>
      <c r="EC17" s="646"/>
    </row>
    <row r="18" spans="2:133" ht="11.25" customHeight="1" x14ac:dyDescent="0.2">
      <c r="B18" s="633" t="s">
        <v>269</v>
      </c>
      <c r="C18" s="634"/>
      <c r="D18" s="634"/>
      <c r="E18" s="634"/>
      <c r="F18" s="634"/>
      <c r="G18" s="634"/>
      <c r="H18" s="634"/>
      <c r="I18" s="634"/>
      <c r="J18" s="634"/>
      <c r="K18" s="634"/>
      <c r="L18" s="634"/>
      <c r="M18" s="634"/>
      <c r="N18" s="634"/>
      <c r="O18" s="634"/>
      <c r="P18" s="634"/>
      <c r="Q18" s="635"/>
      <c r="R18" s="636">
        <v>18882</v>
      </c>
      <c r="S18" s="637"/>
      <c r="T18" s="637"/>
      <c r="U18" s="637"/>
      <c r="V18" s="637"/>
      <c r="W18" s="637"/>
      <c r="X18" s="637"/>
      <c r="Y18" s="638"/>
      <c r="Z18" s="639">
        <v>0.1</v>
      </c>
      <c r="AA18" s="639"/>
      <c r="AB18" s="639"/>
      <c r="AC18" s="639"/>
      <c r="AD18" s="640">
        <v>18882</v>
      </c>
      <c r="AE18" s="640"/>
      <c r="AF18" s="640"/>
      <c r="AG18" s="640"/>
      <c r="AH18" s="640"/>
      <c r="AI18" s="640"/>
      <c r="AJ18" s="640"/>
      <c r="AK18" s="640"/>
      <c r="AL18" s="641">
        <v>0.2</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272</v>
      </c>
      <c r="C19" s="634"/>
      <c r="D19" s="634"/>
      <c r="E19" s="634"/>
      <c r="F19" s="634"/>
      <c r="G19" s="634"/>
      <c r="H19" s="634"/>
      <c r="I19" s="634"/>
      <c r="J19" s="634"/>
      <c r="K19" s="634"/>
      <c r="L19" s="634"/>
      <c r="M19" s="634"/>
      <c r="N19" s="634"/>
      <c r="O19" s="634"/>
      <c r="P19" s="634"/>
      <c r="Q19" s="635"/>
      <c r="R19" s="636">
        <v>18882</v>
      </c>
      <c r="S19" s="637"/>
      <c r="T19" s="637"/>
      <c r="U19" s="637"/>
      <c r="V19" s="637"/>
      <c r="W19" s="637"/>
      <c r="X19" s="637"/>
      <c r="Y19" s="638"/>
      <c r="Z19" s="639">
        <v>0.1</v>
      </c>
      <c r="AA19" s="639"/>
      <c r="AB19" s="639"/>
      <c r="AC19" s="639"/>
      <c r="AD19" s="640">
        <v>18882</v>
      </c>
      <c r="AE19" s="640"/>
      <c r="AF19" s="640"/>
      <c r="AG19" s="640"/>
      <c r="AH19" s="640"/>
      <c r="AI19" s="640"/>
      <c r="AJ19" s="640"/>
      <c r="AK19" s="640"/>
      <c r="AL19" s="641">
        <v>0.2</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t="s">
        <v>130</v>
      </c>
      <c r="BH19" s="637"/>
      <c r="BI19" s="637"/>
      <c r="BJ19" s="637"/>
      <c r="BK19" s="637"/>
      <c r="BL19" s="637"/>
      <c r="BM19" s="637"/>
      <c r="BN19" s="638"/>
      <c r="BO19" s="639" t="s">
        <v>130</v>
      </c>
      <c r="BP19" s="639"/>
      <c r="BQ19" s="639"/>
      <c r="BR19" s="639"/>
      <c r="BS19" s="640" t="s">
        <v>130</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176</v>
      </c>
      <c r="DR19" s="637"/>
      <c r="DS19" s="637"/>
      <c r="DT19" s="637"/>
      <c r="DU19" s="637"/>
      <c r="DV19" s="637"/>
      <c r="DW19" s="637"/>
      <c r="DX19" s="637"/>
      <c r="DY19" s="637"/>
      <c r="DZ19" s="637"/>
      <c r="EA19" s="637"/>
      <c r="EB19" s="637"/>
      <c r="EC19" s="646"/>
    </row>
    <row r="20" spans="2:133" ht="11.25" customHeight="1" x14ac:dyDescent="0.2">
      <c r="B20" s="649" t="s">
        <v>275</v>
      </c>
      <c r="C20" s="650"/>
      <c r="D20" s="650"/>
      <c r="E20" s="650"/>
      <c r="F20" s="650"/>
      <c r="G20" s="650"/>
      <c r="H20" s="650"/>
      <c r="I20" s="650"/>
      <c r="J20" s="650"/>
      <c r="K20" s="650"/>
      <c r="L20" s="650"/>
      <c r="M20" s="650"/>
      <c r="N20" s="650"/>
      <c r="O20" s="650"/>
      <c r="P20" s="650"/>
      <c r="Q20" s="651"/>
      <c r="R20" s="636" t="s">
        <v>130</v>
      </c>
      <c r="S20" s="637"/>
      <c r="T20" s="637"/>
      <c r="U20" s="637"/>
      <c r="V20" s="637"/>
      <c r="W20" s="637"/>
      <c r="X20" s="637"/>
      <c r="Y20" s="638"/>
      <c r="Z20" s="639" t="s">
        <v>130</v>
      </c>
      <c r="AA20" s="639"/>
      <c r="AB20" s="639"/>
      <c r="AC20" s="639"/>
      <c r="AD20" s="640" t="s">
        <v>130</v>
      </c>
      <c r="AE20" s="640"/>
      <c r="AF20" s="640"/>
      <c r="AG20" s="640"/>
      <c r="AH20" s="640"/>
      <c r="AI20" s="640"/>
      <c r="AJ20" s="640"/>
      <c r="AK20" s="640"/>
      <c r="AL20" s="641" t="s">
        <v>130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t="s">
        <v>130</v>
      </c>
      <c r="BH20" s="637"/>
      <c r="BI20" s="637"/>
      <c r="BJ20" s="637"/>
      <c r="BK20" s="637"/>
      <c r="BL20" s="637"/>
      <c r="BM20" s="637"/>
      <c r="BN20" s="638"/>
      <c r="BO20" s="639" t="s">
        <v>176</v>
      </c>
      <c r="BP20" s="639"/>
      <c r="BQ20" s="639"/>
      <c r="BR20" s="639"/>
      <c r="BS20" s="640" t="s">
        <v>130</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18228581</v>
      </c>
      <c r="CS20" s="637"/>
      <c r="CT20" s="637"/>
      <c r="CU20" s="637"/>
      <c r="CV20" s="637"/>
      <c r="CW20" s="637"/>
      <c r="CX20" s="637"/>
      <c r="CY20" s="638"/>
      <c r="CZ20" s="639">
        <v>100</v>
      </c>
      <c r="DA20" s="639"/>
      <c r="DB20" s="639"/>
      <c r="DC20" s="639"/>
      <c r="DD20" s="645">
        <v>1512930</v>
      </c>
      <c r="DE20" s="637"/>
      <c r="DF20" s="637"/>
      <c r="DG20" s="637"/>
      <c r="DH20" s="637"/>
      <c r="DI20" s="637"/>
      <c r="DJ20" s="637"/>
      <c r="DK20" s="637"/>
      <c r="DL20" s="637"/>
      <c r="DM20" s="637"/>
      <c r="DN20" s="637"/>
      <c r="DO20" s="637"/>
      <c r="DP20" s="638"/>
      <c r="DQ20" s="645">
        <v>12414687</v>
      </c>
      <c r="DR20" s="637"/>
      <c r="DS20" s="637"/>
      <c r="DT20" s="637"/>
      <c r="DU20" s="637"/>
      <c r="DV20" s="637"/>
      <c r="DW20" s="637"/>
      <c r="DX20" s="637"/>
      <c r="DY20" s="637"/>
      <c r="DZ20" s="637"/>
      <c r="EA20" s="637"/>
      <c r="EB20" s="637"/>
      <c r="EC20" s="646"/>
    </row>
    <row r="21" spans="2:133" ht="11.25" customHeight="1" x14ac:dyDescent="0.2">
      <c r="B21" s="633" t="s">
        <v>278</v>
      </c>
      <c r="C21" s="634"/>
      <c r="D21" s="634"/>
      <c r="E21" s="634"/>
      <c r="F21" s="634"/>
      <c r="G21" s="634"/>
      <c r="H21" s="634"/>
      <c r="I21" s="634"/>
      <c r="J21" s="634"/>
      <c r="K21" s="634"/>
      <c r="L21" s="634"/>
      <c r="M21" s="634"/>
      <c r="N21" s="634"/>
      <c r="O21" s="634"/>
      <c r="P21" s="634"/>
      <c r="Q21" s="635"/>
      <c r="R21" s="636">
        <v>6350134</v>
      </c>
      <c r="S21" s="637"/>
      <c r="T21" s="637"/>
      <c r="U21" s="637"/>
      <c r="V21" s="637"/>
      <c r="W21" s="637"/>
      <c r="X21" s="637"/>
      <c r="Y21" s="638"/>
      <c r="Z21" s="639">
        <v>32.799999999999997</v>
      </c>
      <c r="AA21" s="639"/>
      <c r="AB21" s="639"/>
      <c r="AC21" s="639"/>
      <c r="AD21" s="640">
        <v>5786638</v>
      </c>
      <c r="AE21" s="640"/>
      <c r="AF21" s="640"/>
      <c r="AG21" s="640"/>
      <c r="AH21" s="640"/>
      <c r="AI21" s="640"/>
      <c r="AJ21" s="640"/>
      <c r="AK21" s="640"/>
      <c r="AL21" s="641">
        <v>52.4</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130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280</v>
      </c>
      <c r="C22" s="634"/>
      <c r="D22" s="634"/>
      <c r="E22" s="634"/>
      <c r="F22" s="634"/>
      <c r="G22" s="634"/>
      <c r="H22" s="634"/>
      <c r="I22" s="634"/>
      <c r="J22" s="634"/>
      <c r="K22" s="634"/>
      <c r="L22" s="634"/>
      <c r="M22" s="634"/>
      <c r="N22" s="634"/>
      <c r="O22" s="634"/>
      <c r="P22" s="634"/>
      <c r="Q22" s="635"/>
      <c r="R22" s="636">
        <v>5786638</v>
      </c>
      <c r="S22" s="637"/>
      <c r="T22" s="637"/>
      <c r="U22" s="637"/>
      <c r="V22" s="637"/>
      <c r="W22" s="637"/>
      <c r="X22" s="637"/>
      <c r="Y22" s="638"/>
      <c r="Z22" s="639">
        <v>29.9</v>
      </c>
      <c r="AA22" s="639"/>
      <c r="AB22" s="639"/>
      <c r="AC22" s="639"/>
      <c r="AD22" s="640">
        <v>5786638</v>
      </c>
      <c r="AE22" s="640"/>
      <c r="AF22" s="640"/>
      <c r="AG22" s="640"/>
      <c r="AH22" s="640"/>
      <c r="AI22" s="640"/>
      <c r="AJ22" s="640"/>
      <c r="AK22" s="640"/>
      <c r="AL22" s="641">
        <v>52.4</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283</v>
      </c>
      <c r="C23" s="634"/>
      <c r="D23" s="634"/>
      <c r="E23" s="634"/>
      <c r="F23" s="634"/>
      <c r="G23" s="634"/>
      <c r="H23" s="634"/>
      <c r="I23" s="634"/>
      <c r="J23" s="634"/>
      <c r="K23" s="634"/>
      <c r="L23" s="634"/>
      <c r="M23" s="634"/>
      <c r="N23" s="634"/>
      <c r="O23" s="634"/>
      <c r="P23" s="634"/>
      <c r="Q23" s="635"/>
      <c r="R23" s="636">
        <v>563451</v>
      </c>
      <c r="S23" s="637"/>
      <c r="T23" s="637"/>
      <c r="U23" s="637"/>
      <c r="V23" s="637"/>
      <c r="W23" s="637"/>
      <c r="X23" s="637"/>
      <c r="Y23" s="638"/>
      <c r="Z23" s="639">
        <v>2.9</v>
      </c>
      <c r="AA23" s="639"/>
      <c r="AB23" s="639"/>
      <c r="AC23" s="639"/>
      <c r="AD23" s="640" t="s">
        <v>130</v>
      </c>
      <c r="AE23" s="640"/>
      <c r="AF23" s="640"/>
      <c r="AG23" s="640"/>
      <c r="AH23" s="640"/>
      <c r="AI23" s="640"/>
      <c r="AJ23" s="640"/>
      <c r="AK23" s="640"/>
      <c r="AL23" s="641" t="s">
        <v>130</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130</v>
      </c>
      <c r="BP23" s="639"/>
      <c r="BQ23" s="639"/>
      <c r="BR23" s="639"/>
      <c r="BS23" s="640" t="s">
        <v>130</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2">
      <c r="B24" s="633" t="s">
        <v>290</v>
      </c>
      <c r="C24" s="634"/>
      <c r="D24" s="634"/>
      <c r="E24" s="634"/>
      <c r="F24" s="634"/>
      <c r="G24" s="634"/>
      <c r="H24" s="634"/>
      <c r="I24" s="634"/>
      <c r="J24" s="634"/>
      <c r="K24" s="634"/>
      <c r="L24" s="634"/>
      <c r="M24" s="634"/>
      <c r="N24" s="634"/>
      <c r="O24" s="634"/>
      <c r="P24" s="634"/>
      <c r="Q24" s="635"/>
      <c r="R24" s="636">
        <v>45</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8041882</v>
      </c>
      <c r="CS24" s="626"/>
      <c r="CT24" s="626"/>
      <c r="CU24" s="626"/>
      <c r="CV24" s="626"/>
      <c r="CW24" s="626"/>
      <c r="CX24" s="626"/>
      <c r="CY24" s="627"/>
      <c r="CZ24" s="630">
        <v>44.1</v>
      </c>
      <c r="DA24" s="631"/>
      <c r="DB24" s="631"/>
      <c r="DC24" s="647"/>
      <c r="DD24" s="670">
        <v>5661664</v>
      </c>
      <c r="DE24" s="626"/>
      <c r="DF24" s="626"/>
      <c r="DG24" s="626"/>
      <c r="DH24" s="626"/>
      <c r="DI24" s="626"/>
      <c r="DJ24" s="626"/>
      <c r="DK24" s="627"/>
      <c r="DL24" s="670">
        <v>5209533</v>
      </c>
      <c r="DM24" s="626"/>
      <c r="DN24" s="626"/>
      <c r="DO24" s="626"/>
      <c r="DP24" s="626"/>
      <c r="DQ24" s="626"/>
      <c r="DR24" s="626"/>
      <c r="DS24" s="626"/>
      <c r="DT24" s="626"/>
      <c r="DU24" s="626"/>
      <c r="DV24" s="627"/>
      <c r="DW24" s="630">
        <v>46.5</v>
      </c>
      <c r="DX24" s="631"/>
      <c r="DY24" s="631"/>
      <c r="DZ24" s="631"/>
      <c r="EA24" s="631"/>
      <c r="EB24" s="631"/>
      <c r="EC24" s="632"/>
    </row>
    <row r="25" spans="2:133" ht="11.25" customHeight="1" x14ac:dyDescent="0.2">
      <c r="B25" s="633" t="s">
        <v>293</v>
      </c>
      <c r="C25" s="634"/>
      <c r="D25" s="634"/>
      <c r="E25" s="634"/>
      <c r="F25" s="634"/>
      <c r="G25" s="634"/>
      <c r="H25" s="634"/>
      <c r="I25" s="634"/>
      <c r="J25" s="634"/>
      <c r="K25" s="634"/>
      <c r="L25" s="634"/>
      <c r="M25" s="634"/>
      <c r="N25" s="634"/>
      <c r="O25" s="634"/>
      <c r="P25" s="634"/>
      <c r="Q25" s="635"/>
      <c r="R25" s="636">
        <v>11559547</v>
      </c>
      <c r="S25" s="637"/>
      <c r="T25" s="637"/>
      <c r="U25" s="637"/>
      <c r="V25" s="637"/>
      <c r="W25" s="637"/>
      <c r="X25" s="637"/>
      <c r="Y25" s="638"/>
      <c r="Z25" s="639">
        <v>59.8</v>
      </c>
      <c r="AA25" s="639"/>
      <c r="AB25" s="639"/>
      <c r="AC25" s="639"/>
      <c r="AD25" s="640">
        <v>10996051</v>
      </c>
      <c r="AE25" s="640"/>
      <c r="AF25" s="640"/>
      <c r="AG25" s="640"/>
      <c r="AH25" s="640"/>
      <c r="AI25" s="640"/>
      <c r="AJ25" s="640"/>
      <c r="AK25" s="640"/>
      <c r="AL25" s="641">
        <v>99.5</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3337276</v>
      </c>
      <c r="CS25" s="666"/>
      <c r="CT25" s="666"/>
      <c r="CU25" s="666"/>
      <c r="CV25" s="666"/>
      <c r="CW25" s="666"/>
      <c r="CX25" s="666"/>
      <c r="CY25" s="667"/>
      <c r="CZ25" s="641">
        <v>18.3</v>
      </c>
      <c r="DA25" s="668"/>
      <c r="DB25" s="668"/>
      <c r="DC25" s="671"/>
      <c r="DD25" s="645">
        <v>3165874</v>
      </c>
      <c r="DE25" s="666"/>
      <c r="DF25" s="666"/>
      <c r="DG25" s="666"/>
      <c r="DH25" s="666"/>
      <c r="DI25" s="666"/>
      <c r="DJ25" s="666"/>
      <c r="DK25" s="667"/>
      <c r="DL25" s="645">
        <v>2722431</v>
      </c>
      <c r="DM25" s="666"/>
      <c r="DN25" s="666"/>
      <c r="DO25" s="666"/>
      <c r="DP25" s="666"/>
      <c r="DQ25" s="666"/>
      <c r="DR25" s="666"/>
      <c r="DS25" s="666"/>
      <c r="DT25" s="666"/>
      <c r="DU25" s="666"/>
      <c r="DV25" s="667"/>
      <c r="DW25" s="641">
        <v>24.3</v>
      </c>
      <c r="DX25" s="668"/>
      <c r="DY25" s="668"/>
      <c r="DZ25" s="668"/>
      <c r="EA25" s="668"/>
      <c r="EB25" s="668"/>
      <c r="EC25" s="669"/>
    </row>
    <row r="26" spans="2:133" ht="11.25" customHeight="1" x14ac:dyDescent="0.2">
      <c r="B26" s="633" t="s">
        <v>296</v>
      </c>
      <c r="C26" s="634"/>
      <c r="D26" s="634"/>
      <c r="E26" s="634"/>
      <c r="F26" s="634"/>
      <c r="G26" s="634"/>
      <c r="H26" s="634"/>
      <c r="I26" s="634"/>
      <c r="J26" s="634"/>
      <c r="K26" s="634"/>
      <c r="L26" s="634"/>
      <c r="M26" s="634"/>
      <c r="N26" s="634"/>
      <c r="O26" s="634"/>
      <c r="P26" s="634"/>
      <c r="Q26" s="635"/>
      <c r="R26" s="636">
        <v>4769</v>
      </c>
      <c r="S26" s="637"/>
      <c r="T26" s="637"/>
      <c r="U26" s="637"/>
      <c r="V26" s="637"/>
      <c r="W26" s="637"/>
      <c r="X26" s="637"/>
      <c r="Y26" s="638"/>
      <c r="Z26" s="639">
        <v>0</v>
      </c>
      <c r="AA26" s="639"/>
      <c r="AB26" s="639"/>
      <c r="AC26" s="639"/>
      <c r="AD26" s="640">
        <v>4769</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1895479</v>
      </c>
      <c r="CS26" s="637"/>
      <c r="CT26" s="637"/>
      <c r="CU26" s="637"/>
      <c r="CV26" s="637"/>
      <c r="CW26" s="637"/>
      <c r="CX26" s="637"/>
      <c r="CY26" s="638"/>
      <c r="CZ26" s="641">
        <v>10.4</v>
      </c>
      <c r="DA26" s="668"/>
      <c r="DB26" s="668"/>
      <c r="DC26" s="671"/>
      <c r="DD26" s="645">
        <v>1753757</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8"/>
      <c r="DY26" s="668"/>
      <c r="DZ26" s="668"/>
      <c r="EA26" s="668"/>
      <c r="EB26" s="668"/>
      <c r="EC26" s="669"/>
    </row>
    <row r="27" spans="2:133" ht="11.25" customHeight="1" x14ac:dyDescent="0.2">
      <c r="B27" s="633" t="s">
        <v>299</v>
      </c>
      <c r="C27" s="634"/>
      <c r="D27" s="634"/>
      <c r="E27" s="634"/>
      <c r="F27" s="634"/>
      <c r="G27" s="634"/>
      <c r="H27" s="634"/>
      <c r="I27" s="634"/>
      <c r="J27" s="634"/>
      <c r="K27" s="634"/>
      <c r="L27" s="634"/>
      <c r="M27" s="634"/>
      <c r="N27" s="634"/>
      <c r="O27" s="634"/>
      <c r="P27" s="634"/>
      <c r="Q27" s="635"/>
      <c r="R27" s="636">
        <v>152320</v>
      </c>
      <c r="S27" s="637"/>
      <c r="T27" s="637"/>
      <c r="U27" s="637"/>
      <c r="V27" s="637"/>
      <c r="W27" s="637"/>
      <c r="X27" s="637"/>
      <c r="Y27" s="638"/>
      <c r="Z27" s="639">
        <v>0.8</v>
      </c>
      <c r="AA27" s="639"/>
      <c r="AB27" s="639"/>
      <c r="AC27" s="639"/>
      <c r="AD27" s="640">
        <v>3588</v>
      </c>
      <c r="AE27" s="640"/>
      <c r="AF27" s="640"/>
      <c r="AG27" s="640"/>
      <c r="AH27" s="640"/>
      <c r="AI27" s="640"/>
      <c r="AJ27" s="640"/>
      <c r="AK27" s="640"/>
      <c r="AL27" s="641">
        <v>0</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3914088</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2882597</v>
      </c>
      <c r="CS27" s="666"/>
      <c r="CT27" s="666"/>
      <c r="CU27" s="666"/>
      <c r="CV27" s="666"/>
      <c r="CW27" s="666"/>
      <c r="CX27" s="666"/>
      <c r="CY27" s="667"/>
      <c r="CZ27" s="641">
        <v>15.8</v>
      </c>
      <c r="DA27" s="668"/>
      <c r="DB27" s="668"/>
      <c r="DC27" s="671"/>
      <c r="DD27" s="645">
        <v>687310</v>
      </c>
      <c r="DE27" s="666"/>
      <c r="DF27" s="666"/>
      <c r="DG27" s="666"/>
      <c r="DH27" s="666"/>
      <c r="DI27" s="666"/>
      <c r="DJ27" s="666"/>
      <c r="DK27" s="667"/>
      <c r="DL27" s="645">
        <v>678622</v>
      </c>
      <c r="DM27" s="666"/>
      <c r="DN27" s="666"/>
      <c r="DO27" s="666"/>
      <c r="DP27" s="666"/>
      <c r="DQ27" s="666"/>
      <c r="DR27" s="666"/>
      <c r="DS27" s="666"/>
      <c r="DT27" s="666"/>
      <c r="DU27" s="666"/>
      <c r="DV27" s="667"/>
      <c r="DW27" s="641">
        <v>6.1</v>
      </c>
      <c r="DX27" s="668"/>
      <c r="DY27" s="668"/>
      <c r="DZ27" s="668"/>
      <c r="EA27" s="668"/>
      <c r="EB27" s="668"/>
      <c r="EC27" s="669"/>
    </row>
    <row r="28" spans="2:133" ht="11.25" customHeight="1" x14ac:dyDescent="0.2">
      <c r="B28" s="633" t="s">
        <v>302</v>
      </c>
      <c r="C28" s="634"/>
      <c r="D28" s="634"/>
      <c r="E28" s="634"/>
      <c r="F28" s="634"/>
      <c r="G28" s="634"/>
      <c r="H28" s="634"/>
      <c r="I28" s="634"/>
      <c r="J28" s="634"/>
      <c r="K28" s="634"/>
      <c r="L28" s="634"/>
      <c r="M28" s="634"/>
      <c r="N28" s="634"/>
      <c r="O28" s="634"/>
      <c r="P28" s="634"/>
      <c r="Q28" s="635"/>
      <c r="R28" s="636">
        <v>119840</v>
      </c>
      <c r="S28" s="637"/>
      <c r="T28" s="637"/>
      <c r="U28" s="637"/>
      <c r="V28" s="637"/>
      <c r="W28" s="637"/>
      <c r="X28" s="637"/>
      <c r="Y28" s="638"/>
      <c r="Z28" s="639">
        <v>0.6</v>
      </c>
      <c r="AA28" s="639"/>
      <c r="AB28" s="639"/>
      <c r="AC28" s="639"/>
      <c r="AD28" s="640">
        <v>32864</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1822009</v>
      </c>
      <c r="CS28" s="637"/>
      <c r="CT28" s="637"/>
      <c r="CU28" s="637"/>
      <c r="CV28" s="637"/>
      <c r="CW28" s="637"/>
      <c r="CX28" s="637"/>
      <c r="CY28" s="638"/>
      <c r="CZ28" s="641">
        <v>10</v>
      </c>
      <c r="DA28" s="668"/>
      <c r="DB28" s="668"/>
      <c r="DC28" s="671"/>
      <c r="DD28" s="645">
        <v>1808480</v>
      </c>
      <c r="DE28" s="637"/>
      <c r="DF28" s="637"/>
      <c r="DG28" s="637"/>
      <c r="DH28" s="637"/>
      <c r="DI28" s="637"/>
      <c r="DJ28" s="637"/>
      <c r="DK28" s="638"/>
      <c r="DL28" s="645">
        <v>1808480</v>
      </c>
      <c r="DM28" s="637"/>
      <c r="DN28" s="637"/>
      <c r="DO28" s="637"/>
      <c r="DP28" s="637"/>
      <c r="DQ28" s="637"/>
      <c r="DR28" s="637"/>
      <c r="DS28" s="637"/>
      <c r="DT28" s="637"/>
      <c r="DU28" s="637"/>
      <c r="DV28" s="638"/>
      <c r="DW28" s="641">
        <v>16.2</v>
      </c>
      <c r="DX28" s="668"/>
      <c r="DY28" s="668"/>
      <c r="DZ28" s="668"/>
      <c r="EA28" s="668"/>
      <c r="EB28" s="668"/>
      <c r="EC28" s="669"/>
    </row>
    <row r="29" spans="2:133" ht="11.25" customHeight="1" x14ac:dyDescent="0.2">
      <c r="B29" s="633" t="s">
        <v>304</v>
      </c>
      <c r="C29" s="634"/>
      <c r="D29" s="634"/>
      <c r="E29" s="634"/>
      <c r="F29" s="634"/>
      <c r="G29" s="634"/>
      <c r="H29" s="634"/>
      <c r="I29" s="634"/>
      <c r="J29" s="634"/>
      <c r="K29" s="634"/>
      <c r="L29" s="634"/>
      <c r="M29" s="634"/>
      <c r="N29" s="634"/>
      <c r="O29" s="634"/>
      <c r="P29" s="634"/>
      <c r="Q29" s="635"/>
      <c r="R29" s="636">
        <v>161452</v>
      </c>
      <c r="S29" s="637"/>
      <c r="T29" s="637"/>
      <c r="U29" s="637"/>
      <c r="V29" s="637"/>
      <c r="W29" s="637"/>
      <c r="X29" s="637"/>
      <c r="Y29" s="638"/>
      <c r="Z29" s="639">
        <v>0.8</v>
      </c>
      <c r="AA29" s="639"/>
      <c r="AB29" s="639"/>
      <c r="AC29" s="639"/>
      <c r="AD29" s="640" t="s">
        <v>130</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305</v>
      </c>
      <c r="CE29" s="675"/>
      <c r="CF29" s="633" t="s">
        <v>73</v>
      </c>
      <c r="CG29" s="634"/>
      <c r="CH29" s="634"/>
      <c r="CI29" s="634"/>
      <c r="CJ29" s="634"/>
      <c r="CK29" s="634"/>
      <c r="CL29" s="634"/>
      <c r="CM29" s="634"/>
      <c r="CN29" s="634"/>
      <c r="CO29" s="634"/>
      <c r="CP29" s="634"/>
      <c r="CQ29" s="635"/>
      <c r="CR29" s="636">
        <v>1822009</v>
      </c>
      <c r="CS29" s="666"/>
      <c r="CT29" s="666"/>
      <c r="CU29" s="666"/>
      <c r="CV29" s="666"/>
      <c r="CW29" s="666"/>
      <c r="CX29" s="666"/>
      <c r="CY29" s="667"/>
      <c r="CZ29" s="641">
        <v>10</v>
      </c>
      <c r="DA29" s="668"/>
      <c r="DB29" s="668"/>
      <c r="DC29" s="671"/>
      <c r="DD29" s="645">
        <v>1808480</v>
      </c>
      <c r="DE29" s="666"/>
      <c r="DF29" s="666"/>
      <c r="DG29" s="666"/>
      <c r="DH29" s="666"/>
      <c r="DI29" s="666"/>
      <c r="DJ29" s="666"/>
      <c r="DK29" s="667"/>
      <c r="DL29" s="645">
        <v>1808480</v>
      </c>
      <c r="DM29" s="666"/>
      <c r="DN29" s="666"/>
      <c r="DO29" s="666"/>
      <c r="DP29" s="666"/>
      <c r="DQ29" s="666"/>
      <c r="DR29" s="666"/>
      <c r="DS29" s="666"/>
      <c r="DT29" s="666"/>
      <c r="DU29" s="666"/>
      <c r="DV29" s="667"/>
      <c r="DW29" s="641">
        <v>16.2</v>
      </c>
      <c r="DX29" s="668"/>
      <c r="DY29" s="668"/>
      <c r="DZ29" s="668"/>
      <c r="EA29" s="668"/>
      <c r="EB29" s="668"/>
      <c r="EC29" s="669"/>
    </row>
    <row r="30" spans="2:133" ht="11.25" customHeight="1" x14ac:dyDescent="0.2">
      <c r="B30" s="633" t="s">
        <v>306</v>
      </c>
      <c r="C30" s="634"/>
      <c r="D30" s="634"/>
      <c r="E30" s="634"/>
      <c r="F30" s="634"/>
      <c r="G30" s="634"/>
      <c r="H30" s="634"/>
      <c r="I30" s="634"/>
      <c r="J30" s="634"/>
      <c r="K30" s="634"/>
      <c r="L30" s="634"/>
      <c r="M30" s="634"/>
      <c r="N30" s="634"/>
      <c r="O30" s="634"/>
      <c r="P30" s="634"/>
      <c r="Q30" s="635"/>
      <c r="R30" s="636">
        <v>2933918</v>
      </c>
      <c r="S30" s="637"/>
      <c r="T30" s="637"/>
      <c r="U30" s="637"/>
      <c r="V30" s="637"/>
      <c r="W30" s="637"/>
      <c r="X30" s="637"/>
      <c r="Y30" s="638"/>
      <c r="Z30" s="639">
        <v>15.2</v>
      </c>
      <c r="AA30" s="639"/>
      <c r="AB30" s="639"/>
      <c r="AC30" s="639"/>
      <c r="AD30" s="640" t="s">
        <v>130</v>
      </c>
      <c r="AE30" s="640"/>
      <c r="AF30" s="640"/>
      <c r="AG30" s="640"/>
      <c r="AH30" s="640"/>
      <c r="AI30" s="640"/>
      <c r="AJ30" s="640"/>
      <c r="AK30" s="640"/>
      <c r="AL30" s="641" t="s">
        <v>130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307</v>
      </c>
      <c r="BH30" s="672"/>
      <c r="BI30" s="672"/>
      <c r="BJ30" s="672"/>
      <c r="BK30" s="672"/>
      <c r="BL30" s="672"/>
      <c r="BM30" s="672"/>
      <c r="BN30" s="672"/>
      <c r="BO30" s="672"/>
      <c r="BP30" s="672"/>
      <c r="BQ30" s="673"/>
      <c r="BR30" s="618" t="s">
        <v>308</v>
      </c>
      <c r="BS30" s="672"/>
      <c r="BT30" s="672"/>
      <c r="BU30" s="672"/>
      <c r="BV30" s="672"/>
      <c r="BW30" s="672"/>
      <c r="BX30" s="672"/>
      <c r="BY30" s="672"/>
      <c r="BZ30" s="672"/>
      <c r="CA30" s="672"/>
      <c r="CB30" s="673"/>
      <c r="CD30" s="676"/>
      <c r="CE30" s="677"/>
      <c r="CF30" s="633" t="s">
        <v>309</v>
      </c>
      <c r="CG30" s="634"/>
      <c r="CH30" s="634"/>
      <c r="CI30" s="634"/>
      <c r="CJ30" s="634"/>
      <c r="CK30" s="634"/>
      <c r="CL30" s="634"/>
      <c r="CM30" s="634"/>
      <c r="CN30" s="634"/>
      <c r="CO30" s="634"/>
      <c r="CP30" s="634"/>
      <c r="CQ30" s="635"/>
      <c r="CR30" s="636">
        <v>1736653</v>
      </c>
      <c r="CS30" s="637"/>
      <c r="CT30" s="637"/>
      <c r="CU30" s="637"/>
      <c r="CV30" s="637"/>
      <c r="CW30" s="637"/>
      <c r="CX30" s="637"/>
      <c r="CY30" s="638"/>
      <c r="CZ30" s="641">
        <v>9.5</v>
      </c>
      <c r="DA30" s="668"/>
      <c r="DB30" s="668"/>
      <c r="DC30" s="671"/>
      <c r="DD30" s="645">
        <v>1724085</v>
      </c>
      <c r="DE30" s="637"/>
      <c r="DF30" s="637"/>
      <c r="DG30" s="637"/>
      <c r="DH30" s="637"/>
      <c r="DI30" s="637"/>
      <c r="DJ30" s="637"/>
      <c r="DK30" s="638"/>
      <c r="DL30" s="645">
        <v>1724085</v>
      </c>
      <c r="DM30" s="637"/>
      <c r="DN30" s="637"/>
      <c r="DO30" s="637"/>
      <c r="DP30" s="637"/>
      <c r="DQ30" s="637"/>
      <c r="DR30" s="637"/>
      <c r="DS30" s="637"/>
      <c r="DT30" s="637"/>
      <c r="DU30" s="637"/>
      <c r="DV30" s="638"/>
      <c r="DW30" s="641">
        <v>15.4</v>
      </c>
      <c r="DX30" s="668"/>
      <c r="DY30" s="668"/>
      <c r="DZ30" s="668"/>
      <c r="EA30" s="668"/>
      <c r="EB30" s="668"/>
      <c r="EC30" s="669"/>
    </row>
    <row r="31" spans="2:133" ht="11.25" customHeight="1" x14ac:dyDescent="0.2">
      <c r="B31" s="649" t="s">
        <v>310</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130</v>
      </c>
      <c r="AA31" s="639"/>
      <c r="AB31" s="639"/>
      <c r="AC31" s="639"/>
      <c r="AD31" s="640" t="s">
        <v>130</v>
      </c>
      <c r="AE31" s="640"/>
      <c r="AF31" s="640"/>
      <c r="AG31" s="640"/>
      <c r="AH31" s="640"/>
      <c r="AI31" s="640"/>
      <c r="AJ31" s="640"/>
      <c r="AK31" s="640"/>
      <c r="AL31" s="641" t="s">
        <v>176</v>
      </c>
      <c r="AM31" s="642"/>
      <c r="AN31" s="642"/>
      <c r="AO31" s="643"/>
      <c r="AP31" s="684" t="s">
        <v>311</v>
      </c>
      <c r="AQ31" s="685"/>
      <c r="AR31" s="685"/>
      <c r="AS31" s="685"/>
      <c r="AT31" s="690" t="s">
        <v>312</v>
      </c>
      <c r="AU31" s="212"/>
      <c r="AV31" s="212"/>
      <c r="AW31" s="212"/>
      <c r="AX31" s="622" t="s">
        <v>188</v>
      </c>
      <c r="AY31" s="623"/>
      <c r="AZ31" s="623"/>
      <c r="BA31" s="623"/>
      <c r="BB31" s="623"/>
      <c r="BC31" s="623"/>
      <c r="BD31" s="623"/>
      <c r="BE31" s="623"/>
      <c r="BF31" s="624"/>
      <c r="BG31" s="683">
        <v>98.6</v>
      </c>
      <c r="BH31" s="680"/>
      <c r="BI31" s="680"/>
      <c r="BJ31" s="680"/>
      <c r="BK31" s="680"/>
      <c r="BL31" s="680"/>
      <c r="BM31" s="631">
        <v>94.5</v>
      </c>
      <c r="BN31" s="680"/>
      <c r="BO31" s="680"/>
      <c r="BP31" s="680"/>
      <c r="BQ31" s="681"/>
      <c r="BR31" s="683">
        <v>98.4</v>
      </c>
      <c r="BS31" s="680"/>
      <c r="BT31" s="680"/>
      <c r="BU31" s="680"/>
      <c r="BV31" s="680"/>
      <c r="BW31" s="680"/>
      <c r="BX31" s="631">
        <v>93.2</v>
      </c>
      <c r="BY31" s="680"/>
      <c r="BZ31" s="680"/>
      <c r="CA31" s="680"/>
      <c r="CB31" s="681"/>
      <c r="CD31" s="676"/>
      <c r="CE31" s="677"/>
      <c r="CF31" s="633" t="s">
        <v>313</v>
      </c>
      <c r="CG31" s="634"/>
      <c r="CH31" s="634"/>
      <c r="CI31" s="634"/>
      <c r="CJ31" s="634"/>
      <c r="CK31" s="634"/>
      <c r="CL31" s="634"/>
      <c r="CM31" s="634"/>
      <c r="CN31" s="634"/>
      <c r="CO31" s="634"/>
      <c r="CP31" s="634"/>
      <c r="CQ31" s="635"/>
      <c r="CR31" s="636">
        <v>85356</v>
      </c>
      <c r="CS31" s="666"/>
      <c r="CT31" s="666"/>
      <c r="CU31" s="666"/>
      <c r="CV31" s="666"/>
      <c r="CW31" s="666"/>
      <c r="CX31" s="666"/>
      <c r="CY31" s="667"/>
      <c r="CZ31" s="641">
        <v>0.5</v>
      </c>
      <c r="DA31" s="668"/>
      <c r="DB31" s="668"/>
      <c r="DC31" s="671"/>
      <c r="DD31" s="645">
        <v>84395</v>
      </c>
      <c r="DE31" s="666"/>
      <c r="DF31" s="666"/>
      <c r="DG31" s="666"/>
      <c r="DH31" s="666"/>
      <c r="DI31" s="666"/>
      <c r="DJ31" s="666"/>
      <c r="DK31" s="667"/>
      <c r="DL31" s="645">
        <v>84395</v>
      </c>
      <c r="DM31" s="666"/>
      <c r="DN31" s="666"/>
      <c r="DO31" s="666"/>
      <c r="DP31" s="666"/>
      <c r="DQ31" s="666"/>
      <c r="DR31" s="666"/>
      <c r="DS31" s="666"/>
      <c r="DT31" s="666"/>
      <c r="DU31" s="666"/>
      <c r="DV31" s="667"/>
      <c r="DW31" s="641">
        <v>0.8</v>
      </c>
      <c r="DX31" s="668"/>
      <c r="DY31" s="668"/>
      <c r="DZ31" s="668"/>
      <c r="EA31" s="668"/>
      <c r="EB31" s="668"/>
      <c r="EC31" s="669"/>
    </row>
    <row r="32" spans="2:133" ht="11.25" customHeight="1" x14ac:dyDescent="0.2">
      <c r="B32" s="633" t="s">
        <v>314</v>
      </c>
      <c r="C32" s="634"/>
      <c r="D32" s="634"/>
      <c r="E32" s="634"/>
      <c r="F32" s="634"/>
      <c r="G32" s="634"/>
      <c r="H32" s="634"/>
      <c r="I32" s="634"/>
      <c r="J32" s="634"/>
      <c r="K32" s="634"/>
      <c r="L32" s="634"/>
      <c r="M32" s="634"/>
      <c r="N32" s="634"/>
      <c r="O32" s="634"/>
      <c r="P32" s="634"/>
      <c r="Q32" s="635"/>
      <c r="R32" s="636">
        <v>1089361</v>
      </c>
      <c r="S32" s="637"/>
      <c r="T32" s="637"/>
      <c r="U32" s="637"/>
      <c r="V32" s="637"/>
      <c r="W32" s="637"/>
      <c r="X32" s="637"/>
      <c r="Y32" s="638"/>
      <c r="Z32" s="639">
        <v>5.6</v>
      </c>
      <c r="AA32" s="639"/>
      <c r="AB32" s="639"/>
      <c r="AC32" s="639"/>
      <c r="AD32" s="640" t="s">
        <v>130</v>
      </c>
      <c r="AE32" s="640"/>
      <c r="AF32" s="640"/>
      <c r="AG32" s="640"/>
      <c r="AH32" s="640"/>
      <c r="AI32" s="640"/>
      <c r="AJ32" s="640"/>
      <c r="AK32" s="640"/>
      <c r="AL32" s="641" t="s">
        <v>130</v>
      </c>
      <c r="AM32" s="642"/>
      <c r="AN32" s="642"/>
      <c r="AO32" s="643"/>
      <c r="AP32" s="686"/>
      <c r="AQ32" s="687"/>
      <c r="AR32" s="687"/>
      <c r="AS32" s="687"/>
      <c r="AT32" s="691"/>
      <c r="AU32" s="208" t="s">
        <v>315</v>
      </c>
      <c r="AX32" s="633" t="s">
        <v>316</v>
      </c>
      <c r="AY32" s="634"/>
      <c r="AZ32" s="634"/>
      <c r="BA32" s="634"/>
      <c r="BB32" s="634"/>
      <c r="BC32" s="634"/>
      <c r="BD32" s="634"/>
      <c r="BE32" s="634"/>
      <c r="BF32" s="635"/>
      <c r="BG32" s="693">
        <v>98.8</v>
      </c>
      <c r="BH32" s="666"/>
      <c r="BI32" s="666"/>
      <c r="BJ32" s="666"/>
      <c r="BK32" s="666"/>
      <c r="BL32" s="666"/>
      <c r="BM32" s="642">
        <v>95.7</v>
      </c>
      <c r="BN32" s="666"/>
      <c r="BO32" s="666"/>
      <c r="BP32" s="666"/>
      <c r="BQ32" s="682"/>
      <c r="BR32" s="693">
        <v>98.7</v>
      </c>
      <c r="BS32" s="666"/>
      <c r="BT32" s="666"/>
      <c r="BU32" s="666"/>
      <c r="BV32" s="666"/>
      <c r="BW32" s="666"/>
      <c r="BX32" s="642">
        <v>95</v>
      </c>
      <c r="BY32" s="666"/>
      <c r="BZ32" s="666"/>
      <c r="CA32" s="666"/>
      <c r="CB32" s="682"/>
      <c r="CD32" s="678"/>
      <c r="CE32" s="679"/>
      <c r="CF32" s="633" t="s">
        <v>317</v>
      </c>
      <c r="CG32" s="634"/>
      <c r="CH32" s="634"/>
      <c r="CI32" s="634"/>
      <c r="CJ32" s="634"/>
      <c r="CK32" s="634"/>
      <c r="CL32" s="634"/>
      <c r="CM32" s="634"/>
      <c r="CN32" s="634"/>
      <c r="CO32" s="634"/>
      <c r="CP32" s="634"/>
      <c r="CQ32" s="635"/>
      <c r="CR32" s="636" t="s">
        <v>176</v>
      </c>
      <c r="CS32" s="637"/>
      <c r="CT32" s="637"/>
      <c r="CU32" s="637"/>
      <c r="CV32" s="637"/>
      <c r="CW32" s="637"/>
      <c r="CX32" s="637"/>
      <c r="CY32" s="638"/>
      <c r="CZ32" s="641" t="s">
        <v>130</v>
      </c>
      <c r="DA32" s="668"/>
      <c r="DB32" s="668"/>
      <c r="DC32" s="671"/>
      <c r="DD32" s="645" t="s">
        <v>176</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8"/>
      <c r="DY32" s="668"/>
      <c r="DZ32" s="668"/>
      <c r="EA32" s="668"/>
      <c r="EB32" s="668"/>
      <c r="EC32" s="669"/>
    </row>
    <row r="33" spans="2:133" ht="11.25" customHeight="1" x14ac:dyDescent="0.2">
      <c r="B33" s="633" t="s">
        <v>318</v>
      </c>
      <c r="C33" s="634"/>
      <c r="D33" s="634"/>
      <c r="E33" s="634"/>
      <c r="F33" s="634"/>
      <c r="G33" s="634"/>
      <c r="H33" s="634"/>
      <c r="I33" s="634"/>
      <c r="J33" s="634"/>
      <c r="K33" s="634"/>
      <c r="L33" s="634"/>
      <c r="M33" s="634"/>
      <c r="N33" s="634"/>
      <c r="O33" s="634"/>
      <c r="P33" s="634"/>
      <c r="Q33" s="635"/>
      <c r="R33" s="636">
        <v>24190</v>
      </c>
      <c r="S33" s="637"/>
      <c r="T33" s="637"/>
      <c r="U33" s="637"/>
      <c r="V33" s="637"/>
      <c r="W33" s="637"/>
      <c r="X33" s="637"/>
      <c r="Y33" s="638"/>
      <c r="Z33" s="639">
        <v>0.1</v>
      </c>
      <c r="AA33" s="639"/>
      <c r="AB33" s="639"/>
      <c r="AC33" s="639"/>
      <c r="AD33" s="640">
        <v>11929</v>
      </c>
      <c r="AE33" s="640"/>
      <c r="AF33" s="640"/>
      <c r="AG33" s="640"/>
      <c r="AH33" s="640"/>
      <c r="AI33" s="640"/>
      <c r="AJ33" s="640"/>
      <c r="AK33" s="640"/>
      <c r="AL33" s="641">
        <v>0.1</v>
      </c>
      <c r="AM33" s="642"/>
      <c r="AN33" s="642"/>
      <c r="AO33" s="643"/>
      <c r="AP33" s="688"/>
      <c r="AQ33" s="689"/>
      <c r="AR33" s="689"/>
      <c r="AS33" s="689"/>
      <c r="AT33" s="692"/>
      <c r="AU33" s="213"/>
      <c r="AV33" s="213"/>
      <c r="AW33" s="213"/>
      <c r="AX33" s="657" t="s">
        <v>319</v>
      </c>
      <c r="AY33" s="658"/>
      <c r="AZ33" s="658"/>
      <c r="BA33" s="658"/>
      <c r="BB33" s="658"/>
      <c r="BC33" s="658"/>
      <c r="BD33" s="658"/>
      <c r="BE33" s="658"/>
      <c r="BF33" s="659"/>
      <c r="BG33" s="694">
        <v>98.3</v>
      </c>
      <c r="BH33" s="695"/>
      <c r="BI33" s="695"/>
      <c r="BJ33" s="695"/>
      <c r="BK33" s="695"/>
      <c r="BL33" s="695"/>
      <c r="BM33" s="696">
        <v>92.9</v>
      </c>
      <c r="BN33" s="695"/>
      <c r="BO33" s="695"/>
      <c r="BP33" s="695"/>
      <c r="BQ33" s="697"/>
      <c r="BR33" s="694">
        <v>97.9</v>
      </c>
      <c r="BS33" s="695"/>
      <c r="BT33" s="695"/>
      <c r="BU33" s="695"/>
      <c r="BV33" s="695"/>
      <c r="BW33" s="695"/>
      <c r="BX33" s="696">
        <v>91.2</v>
      </c>
      <c r="BY33" s="695"/>
      <c r="BZ33" s="695"/>
      <c r="CA33" s="695"/>
      <c r="CB33" s="697"/>
      <c r="CD33" s="633" t="s">
        <v>320</v>
      </c>
      <c r="CE33" s="634"/>
      <c r="CF33" s="634"/>
      <c r="CG33" s="634"/>
      <c r="CH33" s="634"/>
      <c r="CI33" s="634"/>
      <c r="CJ33" s="634"/>
      <c r="CK33" s="634"/>
      <c r="CL33" s="634"/>
      <c r="CM33" s="634"/>
      <c r="CN33" s="634"/>
      <c r="CO33" s="634"/>
      <c r="CP33" s="634"/>
      <c r="CQ33" s="635"/>
      <c r="CR33" s="636">
        <v>8652583</v>
      </c>
      <c r="CS33" s="666"/>
      <c r="CT33" s="666"/>
      <c r="CU33" s="666"/>
      <c r="CV33" s="666"/>
      <c r="CW33" s="666"/>
      <c r="CX33" s="666"/>
      <c r="CY33" s="667"/>
      <c r="CZ33" s="641">
        <v>47.5</v>
      </c>
      <c r="DA33" s="668"/>
      <c r="DB33" s="668"/>
      <c r="DC33" s="671"/>
      <c r="DD33" s="645">
        <v>6171526</v>
      </c>
      <c r="DE33" s="666"/>
      <c r="DF33" s="666"/>
      <c r="DG33" s="666"/>
      <c r="DH33" s="666"/>
      <c r="DI33" s="666"/>
      <c r="DJ33" s="666"/>
      <c r="DK33" s="667"/>
      <c r="DL33" s="645">
        <v>4965404</v>
      </c>
      <c r="DM33" s="666"/>
      <c r="DN33" s="666"/>
      <c r="DO33" s="666"/>
      <c r="DP33" s="666"/>
      <c r="DQ33" s="666"/>
      <c r="DR33" s="666"/>
      <c r="DS33" s="666"/>
      <c r="DT33" s="666"/>
      <c r="DU33" s="666"/>
      <c r="DV33" s="667"/>
      <c r="DW33" s="641">
        <v>44.3</v>
      </c>
      <c r="DX33" s="668"/>
      <c r="DY33" s="668"/>
      <c r="DZ33" s="668"/>
      <c r="EA33" s="668"/>
      <c r="EB33" s="668"/>
      <c r="EC33" s="669"/>
    </row>
    <row r="34" spans="2:133" ht="11.25" customHeight="1" x14ac:dyDescent="0.2">
      <c r="B34" s="633" t="s">
        <v>321</v>
      </c>
      <c r="C34" s="634"/>
      <c r="D34" s="634"/>
      <c r="E34" s="634"/>
      <c r="F34" s="634"/>
      <c r="G34" s="634"/>
      <c r="H34" s="634"/>
      <c r="I34" s="634"/>
      <c r="J34" s="634"/>
      <c r="K34" s="634"/>
      <c r="L34" s="634"/>
      <c r="M34" s="634"/>
      <c r="N34" s="634"/>
      <c r="O34" s="634"/>
      <c r="P34" s="634"/>
      <c r="Q34" s="635"/>
      <c r="R34" s="636">
        <v>481550</v>
      </c>
      <c r="S34" s="637"/>
      <c r="T34" s="637"/>
      <c r="U34" s="637"/>
      <c r="V34" s="637"/>
      <c r="W34" s="637"/>
      <c r="X34" s="637"/>
      <c r="Y34" s="638"/>
      <c r="Z34" s="639">
        <v>2.5</v>
      </c>
      <c r="AA34" s="639"/>
      <c r="AB34" s="639"/>
      <c r="AC34" s="639"/>
      <c r="AD34" s="640" t="s">
        <v>130</v>
      </c>
      <c r="AE34" s="640"/>
      <c r="AF34" s="640"/>
      <c r="AG34" s="640"/>
      <c r="AH34" s="640"/>
      <c r="AI34" s="640"/>
      <c r="AJ34" s="640"/>
      <c r="AK34" s="640"/>
      <c r="AL34" s="641" t="s">
        <v>176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3058378</v>
      </c>
      <c r="CS34" s="637"/>
      <c r="CT34" s="637"/>
      <c r="CU34" s="637"/>
      <c r="CV34" s="637"/>
      <c r="CW34" s="637"/>
      <c r="CX34" s="637"/>
      <c r="CY34" s="638"/>
      <c r="CZ34" s="641">
        <v>16.8</v>
      </c>
      <c r="DA34" s="668"/>
      <c r="DB34" s="668"/>
      <c r="DC34" s="671"/>
      <c r="DD34" s="645">
        <v>1848115</v>
      </c>
      <c r="DE34" s="637"/>
      <c r="DF34" s="637"/>
      <c r="DG34" s="637"/>
      <c r="DH34" s="637"/>
      <c r="DI34" s="637"/>
      <c r="DJ34" s="637"/>
      <c r="DK34" s="638"/>
      <c r="DL34" s="645">
        <v>1456657</v>
      </c>
      <c r="DM34" s="637"/>
      <c r="DN34" s="637"/>
      <c r="DO34" s="637"/>
      <c r="DP34" s="637"/>
      <c r="DQ34" s="637"/>
      <c r="DR34" s="637"/>
      <c r="DS34" s="637"/>
      <c r="DT34" s="637"/>
      <c r="DU34" s="637"/>
      <c r="DV34" s="638"/>
      <c r="DW34" s="641">
        <v>13</v>
      </c>
      <c r="DX34" s="668"/>
      <c r="DY34" s="668"/>
      <c r="DZ34" s="668"/>
      <c r="EA34" s="668"/>
      <c r="EB34" s="668"/>
      <c r="EC34" s="669"/>
    </row>
    <row r="35" spans="2:133" ht="11.25" customHeight="1" x14ac:dyDescent="0.2">
      <c r="B35" s="633" t="s">
        <v>323</v>
      </c>
      <c r="C35" s="634"/>
      <c r="D35" s="634"/>
      <c r="E35" s="634"/>
      <c r="F35" s="634"/>
      <c r="G35" s="634"/>
      <c r="H35" s="634"/>
      <c r="I35" s="634"/>
      <c r="J35" s="634"/>
      <c r="K35" s="634"/>
      <c r="L35" s="634"/>
      <c r="M35" s="634"/>
      <c r="N35" s="634"/>
      <c r="O35" s="634"/>
      <c r="P35" s="634"/>
      <c r="Q35" s="635"/>
      <c r="R35" s="636">
        <v>1074222</v>
      </c>
      <c r="S35" s="637"/>
      <c r="T35" s="637"/>
      <c r="U35" s="637"/>
      <c r="V35" s="637"/>
      <c r="W35" s="637"/>
      <c r="X35" s="637"/>
      <c r="Y35" s="638"/>
      <c r="Z35" s="639">
        <v>5.6</v>
      </c>
      <c r="AA35" s="639"/>
      <c r="AB35" s="639"/>
      <c r="AC35" s="639"/>
      <c r="AD35" s="640" t="s">
        <v>130</v>
      </c>
      <c r="AE35" s="640"/>
      <c r="AF35" s="640"/>
      <c r="AG35" s="640"/>
      <c r="AH35" s="640"/>
      <c r="AI35" s="640"/>
      <c r="AJ35" s="640"/>
      <c r="AK35" s="640"/>
      <c r="AL35" s="641" t="s">
        <v>130</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42528</v>
      </c>
      <c r="CS35" s="666"/>
      <c r="CT35" s="666"/>
      <c r="CU35" s="666"/>
      <c r="CV35" s="666"/>
      <c r="CW35" s="666"/>
      <c r="CX35" s="666"/>
      <c r="CY35" s="667"/>
      <c r="CZ35" s="641">
        <v>0.2</v>
      </c>
      <c r="DA35" s="668"/>
      <c r="DB35" s="668"/>
      <c r="DC35" s="671"/>
      <c r="DD35" s="645">
        <v>38959</v>
      </c>
      <c r="DE35" s="666"/>
      <c r="DF35" s="666"/>
      <c r="DG35" s="666"/>
      <c r="DH35" s="666"/>
      <c r="DI35" s="666"/>
      <c r="DJ35" s="666"/>
      <c r="DK35" s="667"/>
      <c r="DL35" s="645">
        <v>38645</v>
      </c>
      <c r="DM35" s="666"/>
      <c r="DN35" s="666"/>
      <c r="DO35" s="666"/>
      <c r="DP35" s="666"/>
      <c r="DQ35" s="666"/>
      <c r="DR35" s="666"/>
      <c r="DS35" s="666"/>
      <c r="DT35" s="666"/>
      <c r="DU35" s="666"/>
      <c r="DV35" s="667"/>
      <c r="DW35" s="641">
        <v>0.3</v>
      </c>
      <c r="DX35" s="668"/>
      <c r="DY35" s="668"/>
      <c r="DZ35" s="668"/>
      <c r="EA35" s="668"/>
      <c r="EB35" s="668"/>
      <c r="EC35" s="669"/>
    </row>
    <row r="36" spans="2:133" ht="11.25" customHeight="1" x14ac:dyDescent="0.2">
      <c r="B36" s="633" t="s">
        <v>327</v>
      </c>
      <c r="C36" s="634"/>
      <c r="D36" s="634"/>
      <c r="E36" s="634"/>
      <c r="F36" s="634"/>
      <c r="G36" s="634"/>
      <c r="H36" s="634"/>
      <c r="I36" s="634"/>
      <c r="J36" s="634"/>
      <c r="K36" s="634"/>
      <c r="L36" s="634"/>
      <c r="M36" s="634"/>
      <c r="N36" s="634"/>
      <c r="O36" s="634"/>
      <c r="P36" s="634"/>
      <c r="Q36" s="635"/>
      <c r="R36" s="636">
        <v>686997</v>
      </c>
      <c r="S36" s="637"/>
      <c r="T36" s="637"/>
      <c r="U36" s="637"/>
      <c r="V36" s="637"/>
      <c r="W36" s="637"/>
      <c r="X36" s="637"/>
      <c r="Y36" s="638"/>
      <c r="Z36" s="639">
        <v>3.6</v>
      </c>
      <c r="AA36" s="639"/>
      <c r="AB36" s="639"/>
      <c r="AC36" s="639"/>
      <c r="AD36" s="640" t="s">
        <v>130</v>
      </c>
      <c r="AE36" s="640"/>
      <c r="AF36" s="640"/>
      <c r="AG36" s="640"/>
      <c r="AH36" s="640"/>
      <c r="AI36" s="640"/>
      <c r="AJ36" s="640"/>
      <c r="AK36" s="640"/>
      <c r="AL36" s="641" t="s">
        <v>130</v>
      </c>
      <c r="AM36" s="642"/>
      <c r="AN36" s="642"/>
      <c r="AO36" s="643"/>
      <c r="AP36" s="216"/>
      <c r="AQ36" s="698" t="s">
        <v>328</v>
      </c>
      <c r="AR36" s="699"/>
      <c r="AS36" s="699"/>
      <c r="AT36" s="699"/>
      <c r="AU36" s="699"/>
      <c r="AV36" s="699"/>
      <c r="AW36" s="699"/>
      <c r="AX36" s="699"/>
      <c r="AY36" s="700"/>
      <c r="AZ36" s="625">
        <v>2309860</v>
      </c>
      <c r="BA36" s="626"/>
      <c r="BB36" s="626"/>
      <c r="BC36" s="626"/>
      <c r="BD36" s="626"/>
      <c r="BE36" s="626"/>
      <c r="BF36" s="701"/>
      <c r="BG36" s="622" t="s">
        <v>329</v>
      </c>
      <c r="BH36" s="623"/>
      <c r="BI36" s="623"/>
      <c r="BJ36" s="623"/>
      <c r="BK36" s="623"/>
      <c r="BL36" s="623"/>
      <c r="BM36" s="623"/>
      <c r="BN36" s="623"/>
      <c r="BO36" s="623"/>
      <c r="BP36" s="623"/>
      <c r="BQ36" s="623"/>
      <c r="BR36" s="623"/>
      <c r="BS36" s="623"/>
      <c r="BT36" s="623"/>
      <c r="BU36" s="624"/>
      <c r="BV36" s="625">
        <v>292314</v>
      </c>
      <c r="BW36" s="626"/>
      <c r="BX36" s="626"/>
      <c r="BY36" s="626"/>
      <c r="BZ36" s="626"/>
      <c r="CA36" s="626"/>
      <c r="CB36" s="701"/>
      <c r="CD36" s="633" t="s">
        <v>330</v>
      </c>
      <c r="CE36" s="634"/>
      <c r="CF36" s="634"/>
      <c r="CG36" s="634"/>
      <c r="CH36" s="634"/>
      <c r="CI36" s="634"/>
      <c r="CJ36" s="634"/>
      <c r="CK36" s="634"/>
      <c r="CL36" s="634"/>
      <c r="CM36" s="634"/>
      <c r="CN36" s="634"/>
      <c r="CO36" s="634"/>
      <c r="CP36" s="634"/>
      <c r="CQ36" s="635"/>
      <c r="CR36" s="636">
        <v>3305056</v>
      </c>
      <c r="CS36" s="637"/>
      <c r="CT36" s="637"/>
      <c r="CU36" s="637"/>
      <c r="CV36" s="637"/>
      <c r="CW36" s="637"/>
      <c r="CX36" s="637"/>
      <c r="CY36" s="638"/>
      <c r="CZ36" s="641">
        <v>18.100000000000001</v>
      </c>
      <c r="DA36" s="668"/>
      <c r="DB36" s="668"/>
      <c r="DC36" s="671"/>
      <c r="DD36" s="645">
        <v>2882318</v>
      </c>
      <c r="DE36" s="637"/>
      <c r="DF36" s="637"/>
      <c r="DG36" s="637"/>
      <c r="DH36" s="637"/>
      <c r="DI36" s="637"/>
      <c r="DJ36" s="637"/>
      <c r="DK36" s="638"/>
      <c r="DL36" s="645">
        <v>2126116</v>
      </c>
      <c r="DM36" s="637"/>
      <c r="DN36" s="637"/>
      <c r="DO36" s="637"/>
      <c r="DP36" s="637"/>
      <c r="DQ36" s="637"/>
      <c r="DR36" s="637"/>
      <c r="DS36" s="637"/>
      <c r="DT36" s="637"/>
      <c r="DU36" s="637"/>
      <c r="DV36" s="638"/>
      <c r="DW36" s="641">
        <v>19</v>
      </c>
      <c r="DX36" s="668"/>
      <c r="DY36" s="668"/>
      <c r="DZ36" s="668"/>
      <c r="EA36" s="668"/>
      <c r="EB36" s="668"/>
      <c r="EC36" s="669"/>
    </row>
    <row r="37" spans="2:133" ht="11.25" customHeight="1" x14ac:dyDescent="0.2">
      <c r="B37" s="633" t="s">
        <v>331</v>
      </c>
      <c r="C37" s="634"/>
      <c r="D37" s="634"/>
      <c r="E37" s="634"/>
      <c r="F37" s="634"/>
      <c r="G37" s="634"/>
      <c r="H37" s="634"/>
      <c r="I37" s="634"/>
      <c r="J37" s="634"/>
      <c r="K37" s="634"/>
      <c r="L37" s="634"/>
      <c r="M37" s="634"/>
      <c r="N37" s="634"/>
      <c r="O37" s="634"/>
      <c r="P37" s="634"/>
      <c r="Q37" s="635"/>
      <c r="R37" s="636">
        <v>362840</v>
      </c>
      <c r="S37" s="637"/>
      <c r="T37" s="637"/>
      <c r="U37" s="637"/>
      <c r="V37" s="637"/>
      <c r="W37" s="637"/>
      <c r="X37" s="637"/>
      <c r="Y37" s="638"/>
      <c r="Z37" s="639">
        <v>1.9</v>
      </c>
      <c r="AA37" s="639"/>
      <c r="AB37" s="639"/>
      <c r="AC37" s="639"/>
      <c r="AD37" s="640">
        <v>12</v>
      </c>
      <c r="AE37" s="640"/>
      <c r="AF37" s="640"/>
      <c r="AG37" s="640"/>
      <c r="AH37" s="640"/>
      <c r="AI37" s="640"/>
      <c r="AJ37" s="640"/>
      <c r="AK37" s="640"/>
      <c r="AL37" s="641">
        <v>0</v>
      </c>
      <c r="AM37" s="642"/>
      <c r="AN37" s="642"/>
      <c r="AO37" s="643"/>
      <c r="AQ37" s="702" t="s">
        <v>332</v>
      </c>
      <c r="AR37" s="703"/>
      <c r="AS37" s="703"/>
      <c r="AT37" s="703"/>
      <c r="AU37" s="703"/>
      <c r="AV37" s="703"/>
      <c r="AW37" s="703"/>
      <c r="AX37" s="703"/>
      <c r="AY37" s="704"/>
      <c r="AZ37" s="636">
        <v>461328</v>
      </c>
      <c r="BA37" s="637"/>
      <c r="BB37" s="637"/>
      <c r="BC37" s="637"/>
      <c r="BD37" s="666"/>
      <c r="BE37" s="666"/>
      <c r="BF37" s="682"/>
      <c r="BG37" s="633" t="s">
        <v>333</v>
      </c>
      <c r="BH37" s="634"/>
      <c r="BI37" s="634"/>
      <c r="BJ37" s="634"/>
      <c r="BK37" s="634"/>
      <c r="BL37" s="634"/>
      <c r="BM37" s="634"/>
      <c r="BN37" s="634"/>
      <c r="BO37" s="634"/>
      <c r="BP37" s="634"/>
      <c r="BQ37" s="634"/>
      <c r="BR37" s="634"/>
      <c r="BS37" s="634"/>
      <c r="BT37" s="634"/>
      <c r="BU37" s="635"/>
      <c r="BV37" s="636">
        <v>277745</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1104401</v>
      </c>
      <c r="CS37" s="666"/>
      <c r="CT37" s="666"/>
      <c r="CU37" s="666"/>
      <c r="CV37" s="666"/>
      <c r="CW37" s="666"/>
      <c r="CX37" s="666"/>
      <c r="CY37" s="667"/>
      <c r="CZ37" s="641">
        <v>6.1</v>
      </c>
      <c r="DA37" s="668"/>
      <c r="DB37" s="668"/>
      <c r="DC37" s="671"/>
      <c r="DD37" s="645">
        <v>1079973</v>
      </c>
      <c r="DE37" s="666"/>
      <c r="DF37" s="666"/>
      <c r="DG37" s="666"/>
      <c r="DH37" s="666"/>
      <c r="DI37" s="666"/>
      <c r="DJ37" s="666"/>
      <c r="DK37" s="667"/>
      <c r="DL37" s="645">
        <v>1079973</v>
      </c>
      <c r="DM37" s="666"/>
      <c r="DN37" s="666"/>
      <c r="DO37" s="666"/>
      <c r="DP37" s="666"/>
      <c r="DQ37" s="666"/>
      <c r="DR37" s="666"/>
      <c r="DS37" s="666"/>
      <c r="DT37" s="666"/>
      <c r="DU37" s="666"/>
      <c r="DV37" s="667"/>
      <c r="DW37" s="641">
        <v>9.6</v>
      </c>
      <c r="DX37" s="668"/>
      <c r="DY37" s="668"/>
      <c r="DZ37" s="668"/>
      <c r="EA37" s="668"/>
      <c r="EB37" s="668"/>
      <c r="EC37" s="669"/>
    </row>
    <row r="38" spans="2:133" ht="11.25" customHeight="1" x14ac:dyDescent="0.2">
      <c r="B38" s="633" t="s">
        <v>335</v>
      </c>
      <c r="C38" s="634"/>
      <c r="D38" s="634"/>
      <c r="E38" s="634"/>
      <c r="F38" s="634"/>
      <c r="G38" s="634"/>
      <c r="H38" s="634"/>
      <c r="I38" s="634"/>
      <c r="J38" s="634"/>
      <c r="K38" s="634"/>
      <c r="L38" s="634"/>
      <c r="M38" s="634"/>
      <c r="N38" s="634"/>
      <c r="O38" s="634"/>
      <c r="P38" s="634"/>
      <c r="Q38" s="635"/>
      <c r="R38" s="636">
        <v>690700</v>
      </c>
      <c r="S38" s="637"/>
      <c r="T38" s="637"/>
      <c r="U38" s="637"/>
      <c r="V38" s="637"/>
      <c r="W38" s="637"/>
      <c r="X38" s="637"/>
      <c r="Y38" s="638"/>
      <c r="Z38" s="639">
        <v>3.6</v>
      </c>
      <c r="AA38" s="639"/>
      <c r="AB38" s="639"/>
      <c r="AC38" s="639"/>
      <c r="AD38" s="640" t="s">
        <v>130</v>
      </c>
      <c r="AE38" s="640"/>
      <c r="AF38" s="640"/>
      <c r="AG38" s="640"/>
      <c r="AH38" s="640"/>
      <c r="AI38" s="640"/>
      <c r="AJ38" s="640"/>
      <c r="AK38" s="640"/>
      <c r="AL38" s="641" t="s">
        <v>130</v>
      </c>
      <c r="AM38" s="642"/>
      <c r="AN38" s="642"/>
      <c r="AO38" s="643"/>
      <c r="AQ38" s="702" t="s">
        <v>336</v>
      </c>
      <c r="AR38" s="703"/>
      <c r="AS38" s="703"/>
      <c r="AT38" s="703"/>
      <c r="AU38" s="703"/>
      <c r="AV38" s="703"/>
      <c r="AW38" s="703"/>
      <c r="AX38" s="703"/>
      <c r="AY38" s="704"/>
      <c r="AZ38" s="636">
        <v>111085</v>
      </c>
      <c r="BA38" s="637"/>
      <c r="BB38" s="637"/>
      <c r="BC38" s="637"/>
      <c r="BD38" s="666"/>
      <c r="BE38" s="666"/>
      <c r="BF38" s="682"/>
      <c r="BG38" s="633" t="s">
        <v>337</v>
      </c>
      <c r="BH38" s="634"/>
      <c r="BI38" s="634"/>
      <c r="BJ38" s="634"/>
      <c r="BK38" s="634"/>
      <c r="BL38" s="634"/>
      <c r="BM38" s="634"/>
      <c r="BN38" s="634"/>
      <c r="BO38" s="634"/>
      <c r="BP38" s="634"/>
      <c r="BQ38" s="634"/>
      <c r="BR38" s="634"/>
      <c r="BS38" s="634"/>
      <c r="BT38" s="634"/>
      <c r="BU38" s="635"/>
      <c r="BV38" s="636">
        <v>6635</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1737447</v>
      </c>
      <c r="CS38" s="637"/>
      <c r="CT38" s="637"/>
      <c r="CU38" s="637"/>
      <c r="CV38" s="637"/>
      <c r="CW38" s="637"/>
      <c r="CX38" s="637"/>
      <c r="CY38" s="638"/>
      <c r="CZ38" s="641">
        <v>9.5</v>
      </c>
      <c r="DA38" s="668"/>
      <c r="DB38" s="668"/>
      <c r="DC38" s="671"/>
      <c r="DD38" s="645">
        <v>1363374</v>
      </c>
      <c r="DE38" s="637"/>
      <c r="DF38" s="637"/>
      <c r="DG38" s="637"/>
      <c r="DH38" s="637"/>
      <c r="DI38" s="637"/>
      <c r="DJ38" s="637"/>
      <c r="DK38" s="638"/>
      <c r="DL38" s="645">
        <v>1343986</v>
      </c>
      <c r="DM38" s="637"/>
      <c r="DN38" s="637"/>
      <c r="DO38" s="637"/>
      <c r="DP38" s="637"/>
      <c r="DQ38" s="637"/>
      <c r="DR38" s="637"/>
      <c r="DS38" s="637"/>
      <c r="DT38" s="637"/>
      <c r="DU38" s="637"/>
      <c r="DV38" s="638"/>
      <c r="DW38" s="641">
        <v>12</v>
      </c>
      <c r="DX38" s="668"/>
      <c r="DY38" s="668"/>
      <c r="DZ38" s="668"/>
      <c r="EA38" s="668"/>
      <c r="EB38" s="668"/>
      <c r="EC38" s="669"/>
    </row>
    <row r="39" spans="2:133" ht="11.25" customHeight="1" x14ac:dyDescent="0.2">
      <c r="B39" s="633" t="s">
        <v>339</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176</v>
      </c>
      <c r="AA39" s="639"/>
      <c r="AB39" s="639"/>
      <c r="AC39" s="639"/>
      <c r="AD39" s="640" t="s">
        <v>130</v>
      </c>
      <c r="AE39" s="640"/>
      <c r="AF39" s="640"/>
      <c r="AG39" s="640"/>
      <c r="AH39" s="640"/>
      <c r="AI39" s="640"/>
      <c r="AJ39" s="640"/>
      <c r="AK39" s="640"/>
      <c r="AL39" s="641" t="s">
        <v>130</v>
      </c>
      <c r="AM39" s="642"/>
      <c r="AN39" s="642"/>
      <c r="AO39" s="643"/>
      <c r="AQ39" s="702" t="s">
        <v>340</v>
      </c>
      <c r="AR39" s="703"/>
      <c r="AS39" s="703"/>
      <c r="AT39" s="703"/>
      <c r="AU39" s="703"/>
      <c r="AV39" s="703"/>
      <c r="AW39" s="703"/>
      <c r="AX39" s="703"/>
      <c r="AY39" s="704"/>
      <c r="AZ39" s="636" t="s">
        <v>176</v>
      </c>
      <c r="BA39" s="637"/>
      <c r="BB39" s="637"/>
      <c r="BC39" s="637"/>
      <c r="BD39" s="666"/>
      <c r="BE39" s="666"/>
      <c r="BF39" s="682"/>
      <c r="BG39" s="633" t="s">
        <v>341</v>
      </c>
      <c r="BH39" s="634"/>
      <c r="BI39" s="634"/>
      <c r="BJ39" s="634"/>
      <c r="BK39" s="634"/>
      <c r="BL39" s="634"/>
      <c r="BM39" s="634"/>
      <c r="BN39" s="634"/>
      <c r="BO39" s="634"/>
      <c r="BP39" s="634"/>
      <c r="BQ39" s="634"/>
      <c r="BR39" s="634"/>
      <c r="BS39" s="634"/>
      <c r="BT39" s="634"/>
      <c r="BU39" s="635"/>
      <c r="BV39" s="636">
        <v>10083</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494654</v>
      </c>
      <c r="CS39" s="666"/>
      <c r="CT39" s="666"/>
      <c r="CU39" s="666"/>
      <c r="CV39" s="666"/>
      <c r="CW39" s="666"/>
      <c r="CX39" s="666"/>
      <c r="CY39" s="667"/>
      <c r="CZ39" s="641">
        <v>2.7</v>
      </c>
      <c r="DA39" s="668"/>
      <c r="DB39" s="668"/>
      <c r="DC39" s="671"/>
      <c r="DD39" s="645">
        <v>38760</v>
      </c>
      <c r="DE39" s="666"/>
      <c r="DF39" s="666"/>
      <c r="DG39" s="666"/>
      <c r="DH39" s="666"/>
      <c r="DI39" s="666"/>
      <c r="DJ39" s="666"/>
      <c r="DK39" s="667"/>
      <c r="DL39" s="645" t="s">
        <v>176</v>
      </c>
      <c r="DM39" s="666"/>
      <c r="DN39" s="666"/>
      <c r="DO39" s="666"/>
      <c r="DP39" s="666"/>
      <c r="DQ39" s="666"/>
      <c r="DR39" s="666"/>
      <c r="DS39" s="666"/>
      <c r="DT39" s="666"/>
      <c r="DU39" s="666"/>
      <c r="DV39" s="667"/>
      <c r="DW39" s="641" t="s">
        <v>130</v>
      </c>
      <c r="DX39" s="668"/>
      <c r="DY39" s="668"/>
      <c r="DZ39" s="668"/>
      <c r="EA39" s="668"/>
      <c r="EB39" s="668"/>
      <c r="EC39" s="669"/>
    </row>
    <row r="40" spans="2:133" ht="11.25" customHeight="1" x14ac:dyDescent="0.2">
      <c r="B40" s="633" t="s">
        <v>343</v>
      </c>
      <c r="C40" s="634"/>
      <c r="D40" s="634"/>
      <c r="E40" s="634"/>
      <c r="F40" s="634"/>
      <c r="G40" s="634"/>
      <c r="H40" s="634"/>
      <c r="I40" s="634"/>
      <c r="J40" s="634"/>
      <c r="K40" s="634"/>
      <c r="L40" s="634"/>
      <c r="M40" s="634"/>
      <c r="N40" s="634"/>
      <c r="O40" s="634"/>
      <c r="P40" s="634"/>
      <c r="Q40" s="635"/>
      <c r="R40" s="636">
        <v>148200</v>
      </c>
      <c r="S40" s="637"/>
      <c r="T40" s="637"/>
      <c r="U40" s="637"/>
      <c r="V40" s="637"/>
      <c r="W40" s="637"/>
      <c r="X40" s="637"/>
      <c r="Y40" s="638"/>
      <c r="Z40" s="639">
        <v>0.8</v>
      </c>
      <c r="AA40" s="639"/>
      <c r="AB40" s="639"/>
      <c r="AC40" s="639"/>
      <c r="AD40" s="640" t="s">
        <v>130</v>
      </c>
      <c r="AE40" s="640"/>
      <c r="AF40" s="640"/>
      <c r="AG40" s="640"/>
      <c r="AH40" s="640"/>
      <c r="AI40" s="640"/>
      <c r="AJ40" s="640"/>
      <c r="AK40" s="640"/>
      <c r="AL40" s="641" t="s">
        <v>130</v>
      </c>
      <c r="AM40" s="642"/>
      <c r="AN40" s="642"/>
      <c r="AO40" s="643"/>
      <c r="AQ40" s="702" t="s">
        <v>344</v>
      </c>
      <c r="AR40" s="703"/>
      <c r="AS40" s="703"/>
      <c r="AT40" s="703"/>
      <c r="AU40" s="703"/>
      <c r="AV40" s="703"/>
      <c r="AW40" s="703"/>
      <c r="AX40" s="703"/>
      <c r="AY40" s="704"/>
      <c r="AZ40" s="636" t="s">
        <v>130</v>
      </c>
      <c r="BA40" s="637"/>
      <c r="BB40" s="637"/>
      <c r="BC40" s="637"/>
      <c r="BD40" s="666"/>
      <c r="BE40" s="666"/>
      <c r="BF40" s="682"/>
      <c r="BG40" s="686" t="s">
        <v>345</v>
      </c>
      <c r="BH40" s="687"/>
      <c r="BI40" s="687"/>
      <c r="BJ40" s="687"/>
      <c r="BK40" s="687"/>
      <c r="BL40" s="217"/>
      <c r="BM40" s="634" t="s">
        <v>346</v>
      </c>
      <c r="BN40" s="634"/>
      <c r="BO40" s="634"/>
      <c r="BP40" s="634"/>
      <c r="BQ40" s="634"/>
      <c r="BR40" s="634"/>
      <c r="BS40" s="634"/>
      <c r="BT40" s="634"/>
      <c r="BU40" s="635"/>
      <c r="BV40" s="636">
        <v>95</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14520</v>
      </c>
      <c r="CS40" s="637"/>
      <c r="CT40" s="637"/>
      <c r="CU40" s="637"/>
      <c r="CV40" s="637"/>
      <c r="CW40" s="637"/>
      <c r="CX40" s="637"/>
      <c r="CY40" s="638"/>
      <c r="CZ40" s="641">
        <v>0.1</v>
      </c>
      <c r="DA40" s="668"/>
      <c r="DB40" s="668"/>
      <c r="DC40" s="671"/>
      <c r="DD40" s="645" t="s">
        <v>130</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8"/>
      <c r="DY40" s="668"/>
      <c r="DZ40" s="668"/>
      <c r="EA40" s="668"/>
      <c r="EB40" s="668"/>
      <c r="EC40" s="669"/>
    </row>
    <row r="41" spans="2:133" ht="11.25" customHeight="1" x14ac:dyDescent="0.2">
      <c r="B41" s="657" t="s">
        <v>348</v>
      </c>
      <c r="C41" s="658"/>
      <c r="D41" s="658"/>
      <c r="E41" s="658"/>
      <c r="F41" s="658"/>
      <c r="G41" s="658"/>
      <c r="H41" s="658"/>
      <c r="I41" s="658"/>
      <c r="J41" s="658"/>
      <c r="K41" s="658"/>
      <c r="L41" s="658"/>
      <c r="M41" s="658"/>
      <c r="N41" s="658"/>
      <c r="O41" s="658"/>
      <c r="P41" s="658"/>
      <c r="Q41" s="659"/>
      <c r="R41" s="711">
        <v>19341706</v>
      </c>
      <c r="S41" s="712"/>
      <c r="T41" s="712"/>
      <c r="U41" s="712"/>
      <c r="V41" s="712"/>
      <c r="W41" s="712"/>
      <c r="X41" s="712"/>
      <c r="Y41" s="713"/>
      <c r="Z41" s="714">
        <v>100</v>
      </c>
      <c r="AA41" s="714"/>
      <c r="AB41" s="714"/>
      <c r="AC41" s="714"/>
      <c r="AD41" s="715">
        <v>11049213</v>
      </c>
      <c r="AE41" s="715"/>
      <c r="AF41" s="715"/>
      <c r="AG41" s="715"/>
      <c r="AH41" s="715"/>
      <c r="AI41" s="715"/>
      <c r="AJ41" s="715"/>
      <c r="AK41" s="715"/>
      <c r="AL41" s="716">
        <v>100</v>
      </c>
      <c r="AM41" s="696"/>
      <c r="AN41" s="696"/>
      <c r="AO41" s="717"/>
      <c r="AQ41" s="702" t="s">
        <v>349</v>
      </c>
      <c r="AR41" s="703"/>
      <c r="AS41" s="703"/>
      <c r="AT41" s="703"/>
      <c r="AU41" s="703"/>
      <c r="AV41" s="703"/>
      <c r="AW41" s="703"/>
      <c r="AX41" s="703"/>
      <c r="AY41" s="704"/>
      <c r="AZ41" s="636">
        <v>357180</v>
      </c>
      <c r="BA41" s="637"/>
      <c r="BB41" s="637"/>
      <c r="BC41" s="637"/>
      <c r="BD41" s="666"/>
      <c r="BE41" s="666"/>
      <c r="BF41" s="682"/>
      <c r="BG41" s="686"/>
      <c r="BH41" s="687"/>
      <c r="BI41" s="687"/>
      <c r="BJ41" s="687"/>
      <c r="BK41" s="687"/>
      <c r="BL41" s="217"/>
      <c r="BM41" s="634" t="s">
        <v>350</v>
      </c>
      <c r="BN41" s="634"/>
      <c r="BO41" s="634"/>
      <c r="BP41" s="634"/>
      <c r="BQ41" s="634"/>
      <c r="BR41" s="634"/>
      <c r="BS41" s="634"/>
      <c r="BT41" s="634"/>
      <c r="BU41" s="635"/>
      <c r="BV41" s="636" t="s">
        <v>130</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130</v>
      </c>
      <c r="CS41" s="666"/>
      <c r="CT41" s="666"/>
      <c r="CU41" s="666"/>
      <c r="CV41" s="666"/>
      <c r="CW41" s="666"/>
      <c r="CX41" s="666"/>
      <c r="CY41" s="667"/>
      <c r="CZ41" s="641" t="s">
        <v>130</v>
      </c>
      <c r="DA41" s="668"/>
      <c r="DB41" s="668"/>
      <c r="DC41" s="671"/>
      <c r="DD41" s="645" t="s">
        <v>130</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352</v>
      </c>
      <c r="AR42" s="719"/>
      <c r="AS42" s="719"/>
      <c r="AT42" s="719"/>
      <c r="AU42" s="719"/>
      <c r="AV42" s="719"/>
      <c r="AW42" s="719"/>
      <c r="AX42" s="719"/>
      <c r="AY42" s="720"/>
      <c r="AZ42" s="711">
        <v>1380267</v>
      </c>
      <c r="BA42" s="712"/>
      <c r="BB42" s="712"/>
      <c r="BC42" s="712"/>
      <c r="BD42" s="695"/>
      <c r="BE42" s="695"/>
      <c r="BF42" s="697"/>
      <c r="BG42" s="688"/>
      <c r="BH42" s="689"/>
      <c r="BI42" s="689"/>
      <c r="BJ42" s="689"/>
      <c r="BK42" s="689"/>
      <c r="BL42" s="218"/>
      <c r="BM42" s="658" t="s">
        <v>353</v>
      </c>
      <c r="BN42" s="658"/>
      <c r="BO42" s="658"/>
      <c r="BP42" s="658"/>
      <c r="BQ42" s="658"/>
      <c r="BR42" s="658"/>
      <c r="BS42" s="658"/>
      <c r="BT42" s="658"/>
      <c r="BU42" s="659"/>
      <c r="BV42" s="711">
        <v>368</v>
      </c>
      <c r="BW42" s="712"/>
      <c r="BX42" s="712"/>
      <c r="BY42" s="712"/>
      <c r="BZ42" s="712"/>
      <c r="CA42" s="712"/>
      <c r="CB42" s="721"/>
      <c r="CD42" s="633" t="s">
        <v>354</v>
      </c>
      <c r="CE42" s="634"/>
      <c r="CF42" s="634"/>
      <c r="CG42" s="634"/>
      <c r="CH42" s="634"/>
      <c r="CI42" s="634"/>
      <c r="CJ42" s="634"/>
      <c r="CK42" s="634"/>
      <c r="CL42" s="634"/>
      <c r="CM42" s="634"/>
      <c r="CN42" s="634"/>
      <c r="CO42" s="634"/>
      <c r="CP42" s="634"/>
      <c r="CQ42" s="635"/>
      <c r="CR42" s="636">
        <v>1534116</v>
      </c>
      <c r="CS42" s="666"/>
      <c r="CT42" s="666"/>
      <c r="CU42" s="666"/>
      <c r="CV42" s="666"/>
      <c r="CW42" s="666"/>
      <c r="CX42" s="666"/>
      <c r="CY42" s="667"/>
      <c r="CZ42" s="641">
        <v>8.4</v>
      </c>
      <c r="DA42" s="668"/>
      <c r="DB42" s="668"/>
      <c r="DC42" s="671"/>
      <c r="DD42" s="645">
        <v>581497</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355</v>
      </c>
      <c r="CD43" s="633" t="s">
        <v>356</v>
      </c>
      <c r="CE43" s="634"/>
      <c r="CF43" s="634"/>
      <c r="CG43" s="634"/>
      <c r="CH43" s="634"/>
      <c r="CI43" s="634"/>
      <c r="CJ43" s="634"/>
      <c r="CK43" s="634"/>
      <c r="CL43" s="634"/>
      <c r="CM43" s="634"/>
      <c r="CN43" s="634"/>
      <c r="CO43" s="634"/>
      <c r="CP43" s="634"/>
      <c r="CQ43" s="635"/>
      <c r="CR43" s="636">
        <v>31282</v>
      </c>
      <c r="CS43" s="666"/>
      <c r="CT43" s="666"/>
      <c r="CU43" s="666"/>
      <c r="CV43" s="666"/>
      <c r="CW43" s="666"/>
      <c r="CX43" s="666"/>
      <c r="CY43" s="667"/>
      <c r="CZ43" s="641">
        <v>0.2</v>
      </c>
      <c r="DA43" s="668"/>
      <c r="DB43" s="668"/>
      <c r="DC43" s="671"/>
      <c r="DD43" s="645">
        <v>31282</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305</v>
      </c>
      <c r="CE44" s="675"/>
      <c r="CF44" s="633" t="s">
        <v>358</v>
      </c>
      <c r="CG44" s="634"/>
      <c r="CH44" s="634"/>
      <c r="CI44" s="634"/>
      <c r="CJ44" s="634"/>
      <c r="CK44" s="634"/>
      <c r="CL44" s="634"/>
      <c r="CM44" s="634"/>
      <c r="CN44" s="634"/>
      <c r="CO44" s="634"/>
      <c r="CP44" s="634"/>
      <c r="CQ44" s="635"/>
      <c r="CR44" s="636">
        <v>1512930</v>
      </c>
      <c r="CS44" s="637"/>
      <c r="CT44" s="637"/>
      <c r="CU44" s="637"/>
      <c r="CV44" s="637"/>
      <c r="CW44" s="637"/>
      <c r="CX44" s="637"/>
      <c r="CY44" s="638"/>
      <c r="CZ44" s="641">
        <v>8.3000000000000007</v>
      </c>
      <c r="DA44" s="642"/>
      <c r="DB44" s="642"/>
      <c r="DC44" s="648"/>
      <c r="DD44" s="645">
        <v>581497</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360</v>
      </c>
      <c r="CG45" s="634"/>
      <c r="CH45" s="634"/>
      <c r="CI45" s="634"/>
      <c r="CJ45" s="634"/>
      <c r="CK45" s="634"/>
      <c r="CL45" s="634"/>
      <c r="CM45" s="634"/>
      <c r="CN45" s="634"/>
      <c r="CO45" s="634"/>
      <c r="CP45" s="634"/>
      <c r="CQ45" s="635"/>
      <c r="CR45" s="636">
        <v>307636</v>
      </c>
      <c r="CS45" s="666"/>
      <c r="CT45" s="666"/>
      <c r="CU45" s="666"/>
      <c r="CV45" s="666"/>
      <c r="CW45" s="666"/>
      <c r="CX45" s="666"/>
      <c r="CY45" s="667"/>
      <c r="CZ45" s="641">
        <v>1.7</v>
      </c>
      <c r="DA45" s="668"/>
      <c r="DB45" s="668"/>
      <c r="DC45" s="671"/>
      <c r="DD45" s="645">
        <v>24547</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361</v>
      </c>
      <c r="CG46" s="634"/>
      <c r="CH46" s="634"/>
      <c r="CI46" s="634"/>
      <c r="CJ46" s="634"/>
      <c r="CK46" s="634"/>
      <c r="CL46" s="634"/>
      <c r="CM46" s="634"/>
      <c r="CN46" s="634"/>
      <c r="CO46" s="634"/>
      <c r="CP46" s="634"/>
      <c r="CQ46" s="635"/>
      <c r="CR46" s="636">
        <v>1155736</v>
      </c>
      <c r="CS46" s="637"/>
      <c r="CT46" s="637"/>
      <c r="CU46" s="637"/>
      <c r="CV46" s="637"/>
      <c r="CW46" s="637"/>
      <c r="CX46" s="637"/>
      <c r="CY46" s="638"/>
      <c r="CZ46" s="641">
        <v>6.3</v>
      </c>
      <c r="DA46" s="642"/>
      <c r="DB46" s="642"/>
      <c r="DC46" s="648"/>
      <c r="DD46" s="645">
        <v>549811</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362</v>
      </c>
      <c r="CG47" s="634"/>
      <c r="CH47" s="634"/>
      <c r="CI47" s="634"/>
      <c r="CJ47" s="634"/>
      <c r="CK47" s="634"/>
      <c r="CL47" s="634"/>
      <c r="CM47" s="634"/>
      <c r="CN47" s="634"/>
      <c r="CO47" s="634"/>
      <c r="CP47" s="634"/>
      <c r="CQ47" s="635"/>
      <c r="CR47" s="636">
        <v>21186</v>
      </c>
      <c r="CS47" s="666"/>
      <c r="CT47" s="666"/>
      <c r="CU47" s="666"/>
      <c r="CV47" s="666"/>
      <c r="CW47" s="666"/>
      <c r="CX47" s="666"/>
      <c r="CY47" s="667"/>
      <c r="CZ47" s="641">
        <v>0.1</v>
      </c>
      <c r="DA47" s="668"/>
      <c r="DB47" s="668"/>
      <c r="DC47" s="671"/>
      <c r="DD47" s="645" t="s">
        <v>130</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0.8" x14ac:dyDescent="0.2">
      <c r="B48" s="219"/>
      <c r="CD48" s="678"/>
      <c r="CE48" s="679"/>
      <c r="CF48" s="633" t="s">
        <v>363</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364</v>
      </c>
      <c r="CE49" s="658"/>
      <c r="CF49" s="658"/>
      <c r="CG49" s="658"/>
      <c r="CH49" s="658"/>
      <c r="CI49" s="658"/>
      <c r="CJ49" s="658"/>
      <c r="CK49" s="658"/>
      <c r="CL49" s="658"/>
      <c r="CM49" s="658"/>
      <c r="CN49" s="658"/>
      <c r="CO49" s="658"/>
      <c r="CP49" s="658"/>
      <c r="CQ49" s="659"/>
      <c r="CR49" s="711">
        <v>18228581</v>
      </c>
      <c r="CS49" s="695"/>
      <c r="CT49" s="695"/>
      <c r="CU49" s="695"/>
      <c r="CV49" s="695"/>
      <c r="CW49" s="695"/>
      <c r="CX49" s="695"/>
      <c r="CY49" s="724"/>
      <c r="CZ49" s="716">
        <v>100</v>
      </c>
      <c r="DA49" s="725"/>
      <c r="DB49" s="725"/>
      <c r="DC49" s="726"/>
      <c r="DD49" s="727">
        <v>12414687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jlhfWlB95OCbXPX0Z1+bmEDDPG4znEUnWJM3kh20p+pCwjobz/XfSQXeCK5DVXYZkVUv35s7cEhejd0TcOLSQA==" saltValue="dyuD12ulPkjgIxEyb5Z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366</v>
      </c>
      <c r="DK2" s="736"/>
      <c r="DL2" s="736"/>
      <c r="DM2" s="736"/>
      <c r="DN2" s="736"/>
      <c r="DO2" s="737"/>
      <c r="DP2" s="222"/>
      <c r="DQ2" s="735" t="s">
        <v>367</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6"/>
      <c r="BA5" s="226"/>
      <c r="BB5" s="226"/>
      <c r="BC5" s="226"/>
      <c r="BD5" s="226"/>
      <c r="BE5" s="227"/>
      <c r="BF5" s="227"/>
      <c r="BG5" s="227"/>
      <c r="BH5" s="227"/>
      <c r="BI5" s="227"/>
      <c r="BJ5" s="227"/>
      <c r="BK5" s="227"/>
      <c r="BL5" s="227"/>
      <c r="BM5" s="227"/>
      <c r="BN5" s="227"/>
      <c r="BO5" s="227"/>
      <c r="BP5" s="227"/>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387</v>
      </c>
      <c r="C7" s="763"/>
      <c r="D7" s="763"/>
      <c r="E7" s="763"/>
      <c r="F7" s="763"/>
      <c r="G7" s="763"/>
      <c r="H7" s="763"/>
      <c r="I7" s="763"/>
      <c r="J7" s="763"/>
      <c r="K7" s="763"/>
      <c r="L7" s="763"/>
      <c r="M7" s="763"/>
      <c r="N7" s="763"/>
      <c r="O7" s="763"/>
      <c r="P7" s="764"/>
      <c r="Q7" s="765">
        <v>19363</v>
      </c>
      <c r="R7" s="766"/>
      <c r="S7" s="766"/>
      <c r="T7" s="766"/>
      <c r="U7" s="766"/>
      <c r="V7" s="766">
        <v>18250</v>
      </c>
      <c r="W7" s="766"/>
      <c r="X7" s="766"/>
      <c r="Y7" s="766"/>
      <c r="Z7" s="766"/>
      <c r="AA7" s="766">
        <v>1113</v>
      </c>
      <c r="AB7" s="766"/>
      <c r="AC7" s="766"/>
      <c r="AD7" s="766"/>
      <c r="AE7" s="767"/>
      <c r="AF7" s="768">
        <v>934</v>
      </c>
      <c r="AG7" s="769"/>
      <c r="AH7" s="769"/>
      <c r="AI7" s="769"/>
      <c r="AJ7" s="770"/>
      <c r="AK7" s="771">
        <v>1074</v>
      </c>
      <c r="AL7" s="772"/>
      <c r="AM7" s="772"/>
      <c r="AN7" s="772"/>
      <c r="AO7" s="772"/>
      <c r="AP7" s="772">
        <v>15887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388</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389</v>
      </c>
      <c r="B23" s="802" t="s">
        <v>390</v>
      </c>
      <c r="C23" s="803"/>
      <c r="D23" s="803"/>
      <c r="E23" s="803"/>
      <c r="F23" s="803"/>
      <c r="G23" s="803"/>
      <c r="H23" s="803"/>
      <c r="I23" s="803"/>
      <c r="J23" s="803"/>
      <c r="K23" s="803"/>
      <c r="L23" s="803"/>
      <c r="M23" s="803"/>
      <c r="N23" s="803"/>
      <c r="O23" s="803"/>
      <c r="P23" s="804"/>
      <c r="Q23" s="805">
        <v>19342</v>
      </c>
      <c r="R23" s="806"/>
      <c r="S23" s="806"/>
      <c r="T23" s="806"/>
      <c r="U23" s="806"/>
      <c r="V23" s="806">
        <v>18229</v>
      </c>
      <c r="W23" s="806"/>
      <c r="X23" s="806"/>
      <c r="Y23" s="806"/>
      <c r="Z23" s="806"/>
      <c r="AA23" s="806">
        <v>1113</v>
      </c>
      <c r="AB23" s="806"/>
      <c r="AC23" s="806"/>
      <c r="AD23" s="806"/>
      <c r="AE23" s="807"/>
      <c r="AF23" s="808">
        <v>934</v>
      </c>
      <c r="AG23" s="806"/>
      <c r="AH23" s="806"/>
      <c r="AI23" s="806"/>
      <c r="AJ23" s="809"/>
      <c r="AK23" s="810"/>
      <c r="AL23" s="811"/>
      <c r="AM23" s="811"/>
      <c r="AN23" s="811"/>
      <c r="AO23" s="811"/>
      <c r="AP23" s="806">
        <v>15887</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370</v>
      </c>
      <c r="B26" s="741"/>
      <c r="C26" s="741"/>
      <c r="D26" s="741"/>
      <c r="E26" s="741"/>
      <c r="F26" s="741"/>
      <c r="G26" s="741"/>
      <c r="H26" s="741"/>
      <c r="I26" s="741"/>
      <c r="J26" s="741"/>
      <c r="K26" s="741"/>
      <c r="L26" s="741"/>
      <c r="M26" s="741"/>
      <c r="N26" s="741"/>
      <c r="O26" s="741"/>
      <c r="P26" s="742"/>
      <c r="Q26" s="746" t="s">
        <v>393</v>
      </c>
      <c r="R26" s="747"/>
      <c r="S26" s="747"/>
      <c r="T26" s="747"/>
      <c r="U26" s="748"/>
      <c r="V26" s="746" t="s">
        <v>394</v>
      </c>
      <c r="W26" s="747"/>
      <c r="X26" s="747"/>
      <c r="Y26" s="747"/>
      <c r="Z26" s="748"/>
      <c r="AA26" s="746" t="s">
        <v>395</v>
      </c>
      <c r="AB26" s="747"/>
      <c r="AC26" s="747"/>
      <c r="AD26" s="747"/>
      <c r="AE26" s="747"/>
      <c r="AF26" s="827" t="s">
        <v>396</v>
      </c>
      <c r="AG26" s="828"/>
      <c r="AH26" s="828"/>
      <c r="AI26" s="828"/>
      <c r="AJ26" s="829"/>
      <c r="AK26" s="747" t="s">
        <v>397</v>
      </c>
      <c r="AL26" s="747"/>
      <c r="AM26" s="747"/>
      <c r="AN26" s="747"/>
      <c r="AO26" s="748"/>
      <c r="AP26" s="746" t="s">
        <v>398</v>
      </c>
      <c r="AQ26" s="747"/>
      <c r="AR26" s="747"/>
      <c r="AS26" s="747"/>
      <c r="AT26" s="748"/>
      <c r="AU26" s="746" t="s">
        <v>399</v>
      </c>
      <c r="AV26" s="747"/>
      <c r="AW26" s="747"/>
      <c r="AX26" s="747"/>
      <c r="AY26" s="748"/>
      <c r="AZ26" s="746" t="s">
        <v>400</v>
      </c>
      <c r="BA26" s="747"/>
      <c r="BB26" s="747"/>
      <c r="BC26" s="747"/>
      <c r="BD26" s="748"/>
      <c r="BE26" s="746" t="s">
        <v>377</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401</v>
      </c>
      <c r="C28" s="763"/>
      <c r="D28" s="763"/>
      <c r="E28" s="763"/>
      <c r="F28" s="763"/>
      <c r="G28" s="763"/>
      <c r="H28" s="763"/>
      <c r="I28" s="763"/>
      <c r="J28" s="763"/>
      <c r="K28" s="763"/>
      <c r="L28" s="763"/>
      <c r="M28" s="763"/>
      <c r="N28" s="763"/>
      <c r="O28" s="763"/>
      <c r="P28" s="764"/>
      <c r="Q28" s="835">
        <v>5497</v>
      </c>
      <c r="R28" s="836"/>
      <c r="S28" s="836"/>
      <c r="T28" s="836"/>
      <c r="U28" s="836"/>
      <c r="V28" s="836">
        <v>5205</v>
      </c>
      <c r="W28" s="836"/>
      <c r="X28" s="836"/>
      <c r="Y28" s="836"/>
      <c r="Z28" s="836"/>
      <c r="AA28" s="836">
        <v>292</v>
      </c>
      <c r="AB28" s="836"/>
      <c r="AC28" s="836"/>
      <c r="AD28" s="836"/>
      <c r="AE28" s="837"/>
      <c r="AF28" s="838">
        <v>292</v>
      </c>
      <c r="AG28" s="836"/>
      <c r="AH28" s="836"/>
      <c r="AI28" s="836"/>
      <c r="AJ28" s="839"/>
      <c r="AK28" s="840">
        <v>313</v>
      </c>
      <c r="AL28" s="841"/>
      <c r="AM28" s="841"/>
      <c r="AN28" s="841"/>
      <c r="AO28" s="841"/>
      <c r="AP28" s="841" t="s">
        <v>503</v>
      </c>
      <c r="AQ28" s="841"/>
      <c r="AR28" s="841"/>
      <c r="AS28" s="841"/>
      <c r="AT28" s="841"/>
      <c r="AU28" s="841" t="s">
        <v>503</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402</v>
      </c>
      <c r="C29" s="794"/>
      <c r="D29" s="794"/>
      <c r="E29" s="794"/>
      <c r="F29" s="794"/>
      <c r="G29" s="794"/>
      <c r="H29" s="794"/>
      <c r="I29" s="794"/>
      <c r="J29" s="794"/>
      <c r="K29" s="794"/>
      <c r="L29" s="794"/>
      <c r="M29" s="794"/>
      <c r="N29" s="794"/>
      <c r="O29" s="794"/>
      <c r="P29" s="795"/>
      <c r="Q29" s="796">
        <v>4479</v>
      </c>
      <c r="R29" s="797"/>
      <c r="S29" s="797"/>
      <c r="T29" s="797"/>
      <c r="U29" s="797"/>
      <c r="V29" s="797">
        <v>4351</v>
      </c>
      <c r="W29" s="797"/>
      <c r="X29" s="797"/>
      <c r="Y29" s="797"/>
      <c r="Z29" s="797"/>
      <c r="AA29" s="797">
        <v>128</v>
      </c>
      <c r="AB29" s="797"/>
      <c r="AC29" s="797"/>
      <c r="AD29" s="797"/>
      <c r="AE29" s="798"/>
      <c r="AF29" s="799">
        <v>128</v>
      </c>
      <c r="AG29" s="800"/>
      <c r="AH29" s="800"/>
      <c r="AI29" s="800"/>
      <c r="AJ29" s="801"/>
      <c r="AK29" s="847">
        <v>631</v>
      </c>
      <c r="AL29" s="843"/>
      <c r="AM29" s="843"/>
      <c r="AN29" s="843"/>
      <c r="AO29" s="843"/>
      <c r="AP29" s="843" t="s">
        <v>503</v>
      </c>
      <c r="AQ29" s="843"/>
      <c r="AR29" s="843"/>
      <c r="AS29" s="843"/>
      <c r="AT29" s="843"/>
      <c r="AU29" s="843" t="s">
        <v>503</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403</v>
      </c>
      <c r="C30" s="794"/>
      <c r="D30" s="794"/>
      <c r="E30" s="794"/>
      <c r="F30" s="794"/>
      <c r="G30" s="794"/>
      <c r="H30" s="794"/>
      <c r="I30" s="794"/>
      <c r="J30" s="794"/>
      <c r="K30" s="794"/>
      <c r="L30" s="794"/>
      <c r="M30" s="794"/>
      <c r="N30" s="794"/>
      <c r="O30" s="794"/>
      <c r="P30" s="795"/>
      <c r="Q30" s="796">
        <v>642</v>
      </c>
      <c r="R30" s="797"/>
      <c r="S30" s="797"/>
      <c r="T30" s="797"/>
      <c r="U30" s="797"/>
      <c r="V30" s="797">
        <v>640</v>
      </c>
      <c r="W30" s="797"/>
      <c r="X30" s="797"/>
      <c r="Y30" s="797"/>
      <c r="Z30" s="797"/>
      <c r="AA30" s="797">
        <v>2</v>
      </c>
      <c r="AB30" s="797"/>
      <c r="AC30" s="797"/>
      <c r="AD30" s="797"/>
      <c r="AE30" s="798"/>
      <c r="AF30" s="799">
        <v>2</v>
      </c>
      <c r="AG30" s="800"/>
      <c r="AH30" s="800"/>
      <c r="AI30" s="800"/>
      <c r="AJ30" s="801"/>
      <c r="AK30" s="847">
        <v>150</v>
      </c>
      <c r="AL30" s="843"/>
      <c r="AM30" s="843"/>
      <c r="AN30" s="843"/>
      <c r="AO30" s="843"/>
      <c r="AP30" s="843" t="s">
        <v>503</v>
      </c>
      <c r="AQ30" s="843"/>
      <c r="AR30" s="843"/>
      <c r="AS30" s="843"/>
      <c r="AT30" s="843"/>
      <c r="AU30" s="843" t="s">
        <v>503</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404</v>
      </c>
      <c r="C31" s="794"/>
      <c r="D31" s="794"/>
      <c r="E31" s="794"/>
      <c r="F31" s="794"/>
      <c r="G31" s="794"/>
      <c r="H31" s="794"/>
      <c r="I31" s="794"/>
      <c r="J31" s="794"/>
      <c r="K31" s="794"/>
      <c r="L31" s="794"/>
      <c r="M31" s="794"/>
      <c r="N31" s="794"/>
      <c r="O31" s="794"/>
      <c r="P31" s="795"/>
      <c r="Q31" s="796">
        <v>1198</v>
      </c>
      <c r="R31" s="797"/>
      <c r="S31" s="797"/>
      <c r="T31" s="797"/>
      <c r="U31" s="797"/>
      <c r="V31" s="797">
        <v>1516</v>
      </c>
      <c r="W31" s="797"/>
      <c r="X31" s="797"/>
      <c r="Y31" s="797"/>
      <c r="Z31" s="797"/>
      <c r="AA31" s="797">
        <v>-318</v>
      </c>
      <c r="AB31" s="797"/>
      <c r="AC31" s="797"/>
      <c r="AD31" s="797"/>
      <c r="AE31" s="798"/>
      <c r="AF31" s="799">
        <v>708</v>
      </c>
      <c r="AG31" s="800"/>
      <c r="AH31" s="800"/>
      <c r="AI31" s="800"/>
      <c r="AJ31" s="801"/>
      <c r="AK31" s="847">
        <v>111</v>
      </c>
      <c r="AL31" s="843"/>
      <c r="AM31" s="843"/>
      <c r="AN31" s="843"/>
      <c r="AO31" s="843"/>
      <c r="AP31" s="843">
        <v>2292</v>
      </c>
      <c r="AQ31" s="843"/>
      <c r="AR31" s="843"/>
      <c r="AS31" s="843"/>
      <c r="AT31" s="843"/>
      <c r="AU31" s="843">
        <v>1552</v>
      </c>
      <c r="AV31" s="843"/>
      <c r="AW31" s="843"/>
      <c r="AX31" s="843"/>
      <c r="AY31" s="843"/>
      <c r="AZ31" s="844" t="s">
        <v>503</v>
      </c>
      <c r="BA31" s="844"/>
      <c r="BB31" s="844"/>
      <c r="BC31" s="844"/>
      <c r="BD31" s="844"/>
      <c r="BE31" s="845" t="s">
        <v>405</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389</v>
      </c>
      <c r="B63" s="802" t="s">
        <v>407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1131</v>
      </c>
      <c r="AG63" s="857"/>
      <c r="AH63" s="857"/>
      <c r="AI63" s="857"/>
      <c r="AJ63" s="858"/>
      <c r="AK63" s="859"/>
      <c r="AL63" s="854"/>
      <c r="AM63" s="854"/>
      <c r="AN63" s="854"/>
      <c r="AO63" s="854"/>
      <c r="AP63" s="857">
        <v>2292</v>
      </c>
      <c r="AQ63" s="857"/>
      <c r="AR63" s="857"/>
      <c r="AS63" s="857"/>
      <c r="AT63" s="857"/>
      <c r="AU63" s="857">
        <v>1552</v>
      </c>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409</v>
      </c>
      <c r="B66" s="741"/>
      <c r="C66" s="741"/>
      <c r="D66" s="741"/>
      <c r="E66" s="741"/>
      <c r="F66" s="741"/>
      <c r="G66" s="741"/>
      <c r="H66" s="741"/>
      <c r="I66" s="741"/>
      <c r="J66" s="741"/>
      <c r="K66" s="741"/>
      <c r="L66" s="741"/>
      <c r="M66" s="741"/>
      <c r="N66" s="741"/>
      <c r="O66" s="741"/>
      <c r="P66" s="742"/>
      <c r="Q66" s="746" t="s">
        <v>393</v>
      </c>
      <c r="R66" s="747"/>
      <c r="S66" s="747"/>
      <c r="T66" s="747"/>
      <c r="U66" s="748"/>
      <c r="V66" s="746" t="s">
        <v>410</v>
      </c>
      <c r="W66" s="747"/>
      <c r="X66" s="747"/>
      <c r="Y66" s="747"/>
      <c r="Z66" s="748"/>
      <c r="AA66" s="746" t="s">
        <v>395</v>
      </c>
      <c r="AB66" s="747"/>
      <c r="AC66" s="747"/>
      <c r="AD66" s="747"/>
      <c r="AE66" s="748"/>
      <c r="AF66" s="867" t="s">
        <v>396</v>
      </c>
      <c r="AG66" s="828"/>
      <c r="AH66" s="828"/>
      <c r="AI66" s="828"/>
      <c r="AJ66" s="868"/>
      <c r="AK66" s="746" t="s">
        <v>411</v>
      </c>
      <c r="AL66" s="741"/>
      <c r="AM66" s="741"/>
      <c r="AN66" s="741"/>
      <c r="AO66" s="742"/>
      <c r="AP66" s="746" t="s">
        <v>412</v>
      </c>
      <c r="AQ66" s="747"/>
      <c r="AR66" s="747"/>
      <c r="AS66" s="747"/>
      <c r="AT66" s="748"/>
      <c r="AU66" s="746" t="s">
        <v>413</v>
      </c>
      <c r="AV66" s="747"/>
      <c r="AW66" s="747"/>
      <c r="AX66" s="747"/>
      <c r="AY66" s="748"/>
      <c r="AZ66" s="746" t="s">
        <v>377</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566</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503</v>
      </c>
      <c r="AQ68" s="879"/>
      <c r="AR68" s="879"/>
      <c r="AS68" s="879"/>
      <c r="AT68" s="879"/>
      <c r="AU68" s="879" t="s">
        <v>503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567</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503</v>
      </c>
      <c r="AL69" s="843"/>
      <c r="AM69" s="843"/>
      <c r="AN69" s="843"/>
      <c r="AO69" s="843"/>
      <c r="AP69" s="843" t="s">
        <v>503</v>
      </c>
      <c r="AQ69" s="843"/>
      <c r="AR69" s="843"/>
      <c r="AS69" s="843"/>
      <c r="AT69" s="843"/>
      <c r="AU69" s="843" t="s">
        <v>503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568</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503</v>
      </c>
      <c r="AQ70" s="843"/>
      <c r="AR70" s="843"/>
      <c r="AS70" s="843"/>
      <c r="AT70" s="843"/>
      <c r="AU70" s="843" t="s">
        <v>503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569</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503</v>
      </c>
      <c r="AL71" s="843"/>
      <c r="AM71" s="843"/>
      <c r="AN71" s="843"/>
      <c r="AO71" s="843"/>
      <c r="AP71" s="843" t="s">
        <v>503</v>
      </c>
      <c r="AQ71" s="843"/>
      <c r="AR71" s="843"/>
      <c r="AS71" s="843"/>
      <c r="AT71" s="843"/>
      <c r="AU71" s="843" t="s">
        <v>503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570</v>
      </c>
      <c r="C72" s="887"/>
      <c r="D72" s="887"/>
      <c r="E72" s="887"/>
      <c r="F72" s="887"/>
      <c r="G72" s="887"/>
      <c r="H72" s="887"/>
      <c r="I72" s="887"/>
      <c r="J72" s="887"/>
      <c r="K72" s="887"/>
      <c r="L72" s="887"/>
      <c r="M72" s="887"/>
      <c r="N72" s="887"/>
      <c r="O72" s="887"/>
      <c r="P72" s="888"/>
      <c r="Q72" s="889">
        <v>2059</v>
      </c>
      <c r="R72" s="843"/>
      <c r="S72" s="843"/>
      <c r="T72" s="843"/>
      <c r="U72" s="843"/>
      <c r="V72" s="843">
        <v>1973</v>
      </c>
      <c r="W72" s="843"/>
      <c r="X72" s="843"/>
      <c r="Y72" s="843"/>
      <c r="Z72" s="843"/>
      <c r="AA72" s="843">
        <v>87</v>
      </c>
      <c r="AB72" s="843"/>
      <c r="AC72" s="843"/>
      <c r="AD72" s="843"/>
      <c r="AE72" s="843"/>
      <c r="AF72" s="843">
        <v>78</v>
      </c>
      <c r="AG72" s="843"/>
      <c r="AH72" s="843"/>
      <c r="AI72" s="843"/>
      <c r="AJ72" s="843"/>
      <c r="AK72" s="843" t="s">
        <v>503</v>
      </c>
      <c r="AL72" s="843"/>
      <c r="AM72" s="843"/>
      <c r="AN72" s="843"/>
      <c r="AO72" s="843"/>
      <c r="AP72" s="843">
        <v>219</v>
      </c>
      <c r="AQ72" s="843"/>
      <c r="AR72" s="843"/>
      <c r="AS72" s="843"/>
      <c r="AT72" s="843"/>
      <c r="AU72" s="843">
        <v>115</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571</v>
      </c>
      <c r="C73" s="887"/>
      <c r="D73" s="887"/>
      <c r="E73" s="887"/>
      <c r="F73" s="887"/>
      <c r="G73" s="887"/>
      <c r="H73" s="887"/>
      <c r="I73" s="887"/>
      <c r="J73" s="887"/>
      <c r="K73" s="887"/>
      <c r="L73" s="887"/>
      <c r="M73" s="887"/>
      <c r="N73" s="887"/>
      <c r="O73" s="887"/>
      <c r="P73" s="888"/>
      <c r="Q73" s="889">
        <v>3784</v>
      </c>
      <c r="R73" s="843"/>
      <c r="S73" s="843"/>
      <c r="T73" s="843"/>
      <c r="U73" s="843"/>
      <c r="V73" s="843">
        <v>3656</v>
      </c>
      <c r="W73" s="843"/>
      <c r="X73" s="843"/>
      <c r="Y73" s="843"/>
      <c r="Z73" s="843"/>
      <c r="AA73" s="843">
        <v>128</v>
      </c>
      <c r="AB73" s="843"/>
      <c r="AC73" s="843"/>
      <c r="AD73" s="843"/>
      <c r="AE73" s="843"/>
      <c r="AF73" s="843">
        <v>5838</v>
      </c>
      <c r="AG73" s="843"/>
      <c r="AH73" s="843"/>
      <c r="AI73" s="843"/>
      <c r="AJ73" s="843"/>
      <c r="AK73" s="843" t="s">
        <v>503</v>
      </c>
      <c r="AL73" s="843"/>
      <c r="AM73" s="843"/>
      <c r="AN73" s="843"/>
      <c r="AO73" s="843"/>
      <c r="AP73" s="843">
        <v>2396</v>
      </c>
      <c r="AQ73" s="843"/>
      <c r="AR73" s="843"/>
      <c r="AS73" s="843"/>
      <c r="AT73" s="843"/>
      <c r="AU73" s="843" t="s">
        <v>503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572</v>
      </c>
      <c r="C74" s="887"/>
      <c r="D74" s="887"/>
      <c r="E74" s="887"/>
      <c r="F74" s="887"/>
      <c r="G74" s="887"/>
      <c r="H74" s="887"/>
      <c r="I74" s="887"/>
      <c r="J74" s="887"/>
      <c r="K74" s="887"/>
      <c r="L74" s="887"/>
      <c r="M74" s="887"/>
      <c r="N74" s="887"/>
      <c r="O74" s="887"/>
      <c r="P74" s="888"/>
      <c r="Q74" s="889">
        <v>3593</v>
      </c>
      <c r="R74" s="843"/>
      <c r="S74" s="843"/>
      <c r="T74" s="843"/>
      <c r="U74" s="843"/>
      <c r="V74" s="843">
        <v>3257</v>
      </c>
      <c r="W74" s="843"/>
      <c r="X74" s="843"/>
      <c r="Y74" s="843"/>
      <c r="Z74" s="843"/>
      <c r="AA74" s="843">
        <v>336</v>
      </c>
      <c r="AB74" s="843"/>
      <c r="AC74" s="843"/>
      <c r="AD74" s="843"/>
      <c r="AE74" s="843"/>
      <c r="AF74" s="843">
        <v>2056</v>
      </c>
      <c r="AG74" s="843"/>
      <c r="AH74" s="843"/>
      <c r="AI74" s="843"/>
      <c r="AJ74" s="843"/>
      <c r="AK74" s="843">
        <v>577</v>
      </c>
      <c r="AL74" s="843"/>
      <c r="AM74" s="843"/>
      <c r="AN74" s="843"/>
      <c r="AO74" s="843"/>
      <c r="AP74" s="843">
        <v>2555</v>
      </c>
      <c r="AQ74" s="843"/>
      <c r="AR74" s="843"/>
      <c r="AS74" s="843"/>
      <c r="AT74" s="843"/>
      <c r="AU74" s="843">
        <v>2023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573</v>
      </c>
      <c r="C75" s="887"/>
      <c r="D75" s="887"/>
      <c r="E75" s="887"/>
      <c r="F75" s="887"/>
      <c r="G75" s="887"/>
      <c r="H75" s="887"/>
      <c r="I75" s="887"/>
      <c r="J75" s="887"/>
      <c r="K75" s="887"/>
      <c r="L75" s="887"/>
      <c r="M75" s="887"/>
      <c r="N75" s="887"/>
      <c r="O75" s="887"/>
      <c r="P75" s="888"/>
      <c r="Q75" s="890">
        <v>40</v>
      </c>
      <c r="R75" s="891"/>
      <c r="S75" s="891"/>
      <c r="T75" s="891"/>
      <c r="U75" s="847"/>
      <c r="V75" s="892">
        <v>39</v>
      </c>
      <c r="W75" s="891"/>
      <c r="X75" s="891"/>
      <c r="Y75" s="891"/>
      <c r="Z75" s="847"/>
      <c r="AA75" s="892">
        <v>2</v>
      </c>
      <c r="AB75" s="891"/>
      <c r="AC75" s="891"/>
      <c r="AD75" s="891"/>
      <c r="AE75" s="847"/>
      <c r="AF75" s="892">
        <v>2</v>
      </c>
      <c r="AG75" s="891"/>
      <c r="AH75" s="891"/>
      <c r="AI75" s="891"/>
      <c r="AJ75" s="847"/>
      <c r="AK75" s="892" t="s">
        <v>503</v>
      </c>
      <c r="AL75" s="891"/>
      <c r="AM75" s="891"/>
      <c r="AN75" s="891"/>
      <c r="AO75" s="847"/>
      <c r="AP75" s="892">
        <v>116</v>
      </c>
      <c r="AQ75" s="891"/>
      <c r="AR75" s="891"/>
      <c r="AS75" s="891"/>
      <c r="AT75" s="847"/>
      <c r="AU75" s="892">
        <v>58</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574</v>
      </c>
      <c r="C76" s="887"/>
      <c r="D76" s="887"/>
      <c r="E76" s="887"/>
      <c r="F76" s="887"/>
      <c r="G76" s="887"/>
      <c r="H76" s="887"/>
      <c r="I76" s="887"/>
      <c r="J76" s="887"/>
      <c r="K76" s="887"/>
      <c r="L76" s="887"/>
      <c r="M76" s="887"/>
      <c r="N76" s="887"/>
      <c r="O76" s="887"/>
      <c r="P76" s="888"/>
      <c r="Q76" s="890">
        <v>418</v>
      </c>
      <c r="R76" s="891"/>
      <c r="S76" s="891"/>
      <c r="T76" s="891"/>
      <c r="U76" s="847"/>
      <c r="V76" s="892">
        <v>381</v>
      </c>
      <c r="W76" s="891"/>
      <c r="X76" s="891"/>
      <c r="Y76" s="891"/>
      <c r="Z76" s="847"/>
      <c r="AA76" s="892">
        <v>37</v>
      </c>
      <c r="AB76" s="891"/>
      <c r="AC76" s="891"/>
      <c r="AD76" s="891"/>
      <c r="AE76" s="847"/>
      <c r="AF76" s="892">
        <v>37</v>
      </c>
      <c r="AG76" s="891"/>
      <c r="AH76" s="891"/>
      <c r="AI76" s="891"/>
      <c r="AJ76" s="847"/>
      <c r="AK76" s="892">
        <v>67</v>
      </c>
      <c r="AL76" s="891"/>
      <c r="AM76" s="891"/>
      <c r="AN76" s="891"/>
      <c r="AO76" s="847"/>
      <c r="AP76" s="892">
        <v>160</v>
      </c>
      <c r="AQ76" s="891"/>
      <c r="AR76" s="891"/>
      <c r="AS76" s="891"/>
      <c r="AT76" s="847"/>
      <c r="AU76" s="892">
        <v>107</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575</v>
      </c>
      <c r="C77" s="887"/>
      <c r="D77" s="887"/>
      <c r="E77" s="887"/>
      <c r="F77" s="887"/>
      <c r="G77" s="887"/>
      <c r="H77" s="887"/>
      <c r="I77" s="887"/>
      <c r="J77" s="887"/>
      <c r="K77" s="887"/>
      <c r="L77" s="887"/>
      <c r="M77" s="887"/>
      <c r="N77" s="887"/>
      <c r="O77" s="887"/>
      <c r="P77" s="888"/>
      <c r="Q77" s="890">
        <v>2423</v>
      </c>
      <c r="R77" s="891"/>
      <c r="S77" s="891"/>
      <c r="T77" s="891"/>
      <c r="U77" s="847"/>
      <c r="V77" s="892">
        <v>2308</v>
      </c>
      <c r="W77" s="891"/>
      <c r="X77" s="891"/>
      <c r="Y77" s="891"/>
      <c r="Z77" s="847"/>
      <c r="AA77" s="892">
        <v>115</v>
      </c>
      <c r="AB77" s="891"/>
      <c r="AC77" s="891"/>
      <c r="AD77" s="891"/>
      <c r="AE77" s="847"/>
      <c r="AF77" s="892">
        <v>115</v>
      </c>
      <c r="AG77" s="891"/>
      <c r="AH77" s="891"/>
      <c r="AI77" s="891"/>
      <c r="AJ77" s="847"/>
      <c r="AK77" s="892">
        <v>130</v>
      </c>
      <c r="AL77" s="891"/>
      <c r="AM77" s="891"/>
      <c r="AN77" s="891"/>
      <c r="AO77" s="847"/>
      <c r="AP77" s="892" t="s">
        <v>503</v>
      </c>
      <c r="AQ77" s="891"/>
      <c r="AR77" s="891"/>
      <c r="AS77" s="891"/>
      <c r="AT77" s="847"/>
      <c r="AU77" s="892" t="s">
        <v>503</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576</v>
      </c>
      <c r="C78" s="887"/>
      <c r="D78" s="887"/>
      <c r="E78" s="887"/>
      <c r="F78" s="887"/>
      <c r="G78" s="887"/>
      <c r="H78" s="887"/>
      <c r="I78" s="887"/>
      <c r="J78" s="887"/>
      <c r="K78" s="887"/>
      <c r="L78" s="887"/>
      <c r="M78" s="887"/>
      <c r="N78" s="887"/>
      <c r="O78" s="887"/>
      <c r="P78" s="888"/>
      <c r="Q78" s="889">
        <v>719774</v>
      </c>
      <c r="R78" s="843"/>
      <c r="S78" s="843"/>
      <c r="T78" s="843"/>
      <c r="U78" s="843"/>
      <c r="V78" s="843">
        <v>711648</v>
      </c>
      <c r="W78" s="843"/>
      <c r="X78" s="843"/>
      <c r="Y78" s="843"/>
      <c r="Z78" s="843"/>
      <c r="AA78" s="843">
        <v>8126</v>
      </c>
      <c r="AB78" s="843"/>
      <c r="AC78" s="843"/>
      <c r="AD78" s="843"/>
      <c r="AE78" s="843"/>
      <c r="AF78" s="843">
        <v>8126</v>
      </c>
      <c r="AG78" s="843"/>
      <c r="AH78" s="843"/>
      <c r="AI78" s="843"/>
      <c r="AJ78" s="843"/>
      <c r="AK78" s="843">
        <v>4022</v>
      </c>
      <c r="AL78" s="843"/>
      <c r="AM78" s="843"/>
      <c r="AN78" s="843"/>
      <c r="AO78" s="843"/>
      <c r="AP78" s="843" t="s">
        <v>503</v>
      </c>
      <c r="AQ78" s="843"/>
      <c r="AR78" s="843"/>
      <c r="AS78" s="843"/>
      <c r="AT78" s="843"/>
      <c r="AU78" s="843" t="s">
        <v>503</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389</v>
      </c>
      <c r="B88" s="802" t="s">
        <v>414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SUM(AF68,AF69,AF70,AF71,AF72,AF73,AF74,AF75,AF76,AF77,AF78)</f>
        <v>17044</v>
      </c>
      <c r="AG88" s="857"/>
      <c r="AH88" s="857"/>
      <c r="AI88" s="857"/>
      <c r="AJ88" s="857"/>
      <c r="AK88" s="854"/>
      <c r="AL88" s="854"/>
      <c r="AM88" s="854"/>
      <c r="AN88" s="854"/>
      <c r="AO88" s="854"/>
      <c r="AP88" s="857">
        <f>SUM(AP68,AP69,AP70,AP71,AP72,AP73,AP74,AP75,AP76,AP77,AP78)</f>
        <v>5446</v>
      </c>
      <c r="AQ88" s="857"/>
      <c r="AR88" s="857"/>
      <c r="AS88" s="857"/>
      <c r="AT88" s="857"/>
      <c r="AU88" s="857">
        <f t="shared" ref="AU88" si="0">SUM(AU68,AU69,AU70,AU71,AU72,AU73,AU74,AU75,AU76,AU77,AU78)</f>
        <v>2303</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802" t="s">
        <v>415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416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417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423</v>
      </c>
      <c r="AB109" s="906"/>
      <c r="AC109" s="906"/>
      <c r="AD109" s="906"/>
      <c r="AE109" s="907"/>
      <c r="AF109" s="905" t="s">
        <v>424</v>
      </c>
      <c r="AG109" s="906"/>
      <c r="AH109" s="906"/>
      <c r="AI109" s="906"/>
      <c r="AJ109" s="907"/>
      <c r="AK109" s="905" t="s">
        <v>307</v>
      </c>
      <c r="AL109" s="906"/>
      <c r="AM109" s="906"/>
      <c r="AN109" s="906"/>
      <c r="AO109" s="907"/>
      <c r="AP109" s="905" t="s">
        <v>425</v>
      </c>
      <c r="AQ109" s="906"/>
      <c r="AR109" s="906"/>
      <c r="AS109" s="906"/>
      <c r="AT109" s="908"/>
      <c r="AU109" s="925" t="s">
        <v>422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423</v>
      </c>
      <c r="BR109" s="906"/>
      <c r="BS109" s="906"/>
      <c r="BT109" s="906"/>
      <c r="BU109" s="907"/>
      <c r="BV109" s="905" t="s">
        <v>424</v>
      </c>
      <c r="BW109" s="906"/>
      <c r="BX109" s="906"/>
      <c r="BY109" s="906"/>
      <c r="BZ109" s="907"/>
      <c r="CA109" s="905" t="s">
        <v>307</v>
      </c>
      <c r="CB109" s="906"/>
      <c r="CC109" s="906"/>
      <c r="CD109" s="906"/>
      <c r="CE109" s="907"/>
      <c r="CF109" s="926" t="s">
        <v>425</v>
      </c>
      <c r="CG109" s="926"/>
      <c r="CH109" s="926"/>
      <c r="CI109" s="926"/>
      <c r="CJ109" s="926"/>
      <c r="CK109" s="905" t="s">
        <v>426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423</v>
      </c>
      <c r="DH109" s="906"/>
      <c r="DI109" s="906"/>
      <c r="DJ109" s="906"/>
      <c r="DK109" s="907"/>
      <c r="DL109" s="905" t="s">
        <v>424</v>
      </c>
      <c r="DM109" s="906"/>
      <c r="DN109" s="906"/>
      <c r="DO109" s="906"/>
      <c r="DP109" s="907"/>
      <c r="DQ109" s="905" t="s">
        <v>307</v>
      </c>
      <c r="DR109" s="906"/>
      <c r="DS109" s="906"/>
      <c r="DT109" s="906"/>
      <c r="DU109" s="907"/>
      <c r="DV109" s="905" t="s">
        <v>425</v>
      </c>
      <c r="DW109" s="906"/>
      <c r="DX109" s="906"/>
      <c r="DY109" s="906"/>
      <c r="DZ109" s="908"/>
    </row>
    <row r="110" spans="1:131" s="224" customFormat="1" ht="26.25" customHeight="1" x14ac:dyDescent="0.2">
      <c r="A110" s="909" t="s">
        <v>427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1815437</v>
      </c>
      <c r="AB110" s="913"/>
      <c r="AC110" s="913"/>
      <c r="AD110" s="913"/>
      <c r="AE110" s="914"/>
      <c r="AF110" s="915">
        <v>1803275</v>
      </c>
      <c r="AG110" s="913"/>
      <c r="AH110" s="913"/>
      <c r="AI110" s="913"/>
      <c r="AJ110" s="914"/>
      <c r="AK110" s="915">
        <v>1822009</v>
      </c>
      <c r="AL110" s="913"/>
      <c r="AM110" s="913"/>
      <c r="AN110" s="913"/>
      <c r="AO110" s="914"/>
      <c r="AP110" s="916">
        <v>18.899999999999999</v>
      </c>
      <c r="AQ110" s="917"/>
      <c r="AR110" s="917"/>
      <c r="AS110" s="917"/>
      <c r="AT110" s="918"/>
      <c r="AU110" s="919" t="s">
        <v>76</v>
      </c>
      <c r="AV110" s="920"/>
      <c r="AW110" s="920"/>
      <c r="AX110" s="920"/>
      <c r="AY110" s="920"/>
      <c r="AZ110" s="942" t="s">
        <v>428</v>
      </c>
      <c r="BA110" s="910"/>
      <c r="BB110" s="910"/>
      <c r="BC110" s="910"/>
      <c r="BD110" s="910"/>
      <c r="BE110" s="910"/>
      <c r="BF110" s="910"/>
      <c r="BG110" s="910"/>
      <c r="BH110" s="910"/>
      <c r="BI110" s="910"/>
      <c r="BJ110" s="910"/>
      <c r="BK110" s="910"/>
      <c r="BL110" s="910"/>
      <c r="BM110" s="910"/>
      <c r="BN110" s="910"/>
      <c r="BO110" s="910"/>
      <c r="BP110" s="911"/>
      <c r="BQ110" s="943">
        <v>17255074</v>
      </c>
      <c r="BR110" s="944"/>
      <c r="BS110" s="944"/>
      <c r="BT110" s="944"/>
      <c r="BU110" s="944"/>
      <c r="BV110" s="944">
        <v>16933162</v>
      </c>
      <c r="BW110" s="944"/>
      <c r="BX110" s="944"/>
      <c r="BY110" s="944"/>
      <c r="BZ110" s="944"/>
      <c r="CA110" s="944">
        <v>15887209</v>
      </c>
      <c r="CB110" s="944"/>
      <c r="CC110" s="944"/>
      <c r="CD110" s="944"/>
      <c r="CE110" s="944"/>
      <c r="CF110" s="957">
        <v>165.2</v>
      </c>
      <c r="CG110" s="958"/>
      <c r="CH110" s="958"/>
      <c r="CI110" s="958"/>
      <c r="CJ110" s="958"/>
      <c r="CK110" s="959" t="s">
        <v>429</v>
      </c>
      <c r="CL110" s="960"/>
      <c r="CM110" s="942" t="s">
        <v>430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431</v>
      </c>
      <c r="DM110" s="944"/>
      <c r="DN110" s="944"/>
      <c r="DO110" s="944"/>
      <c r="DP110" s="944"/>
      <c r="DQ110" s="944" t="s">
        <v>431</v>
      </c>
      <c r="DR110" s="944"/>
      <c r="DS110" s="944"/>
      <c r="DT110" s="944"/>
      <c r="DU110" s="944"/>
      <c r="DV110" s="945" t="s">
        <v>432</v>
      </c>
      <c r="DW110" s="945"/>
      <c r="DX110" s="945"/>
      <c r="DY110" s="945"/>
      <c r="DZ110" s="946"/>
    </row>
    <row r="111" spans="1:131" s="224" customFormat="1" ht="26.25" customHeight="1" x14ac:dyDescent="0.2">
      <c r="A111" s="947" t="s">
        <v>433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431</v>
      </c>
      <c r="AG111" s="951"/>
      <c r="AH111" s="951"/>
      <c r="AI111" s="951"/>
      <c r="AJ111" s="952"/>
      <c r="AK111" s="953" t="s">
        <v>130</v>
      </c>
      <c r="AL111" s="951"/>
      <c r="AM111" s="951"/>
      <c r="AN111" s="951"/>
      <c r="AO111" s="952"/>
      <c r="AP111" s="954" t="s">
        <v>130</v>
      </c>
      <c r="AQ111" s="955"/>
      <c r="AR111" s="955"/>
      <c r="AS111" s="955"/>
      <c r="AT111" s="956"/>
      <c r="AU111" s="921"/>
      <c r="AV111" s="922"/>
      <c r="AW111" s="922"/>
      <c r="AX111" s="922"/>
      <c r="AY111" s="922"/>
      <c r="AZ111" s="935" t="s">
        <v>434</v>
      </c>
      <c r="BA111" s="936"/>
      <c r="BB111" s="936"/>
      <c r="BC111" s="936"/>
      <c r="BD111" s="936"/>
      <c r="BE111" s="936"/>
      <c r="BF111" s="936"/>
      <c r="BG111" s="936"/>
      <c r="BH111" s="936"/>
      <c r="BI111" s="936"/>
      <c r="BJ111" s="936"/>
      <c r="BK111" s="936"/>
      <c r="BL111" s="936"/>
      <c r="BM111" s="936"/>
      <c r="BN111" s="936"/>
      <c r="BO111" s="936"/>
      <c r="BP111" s="937"/>
      <c r="BQ111" s="938" t="s">
        <v>130</v>
      </c>
      <c r="BR111" s="939"/>
      <c r="BS111" s="939"/>
      <c r="BT111" s="939"/>
      <c r="BU111" s="939"/>
      <c r="BV111" s="939" t="s">
        <v>130</v>
      </c>
      <c r="BW111" s="939"/>
      <c r="BX111" s="939"/>
      <c r="BY111" s="939"/>
      <c r="BZ111" s="939"/>
      <c r="CA111" s="939" t="s">
        <v>130</v>
      </c>
      <c r="CB111" s="939"/>
      <c r="CC111" s="939"/>
      <c r="CD111" s="939"/>
      <c r="CE111" s="939"/>
      <c r="CF111" s="933" t="s">
        <v>130</v>
      </c>
      <c r="CG111" s="934"/>
      <c r="CH111" s="934"/>
      <c r="CI111" s="934"/>
      <c r="CJ111" s="934"/>
      <c r="CK111" s="961"/>
      <c r="CL111" s="962"/>
      <c r="CM111" s="935" t="s">
        <v>435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24" customFormat="1" ht="26.25" customHeight="1" x14ac:dyDescent="0.2">
      <c r="A112" s="965" t="s">
        <v>436</v>
      </c>
      <c r="B112" s="966"/>
      <c r="C112" s="936" t="s">
        <v>437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432</v>
      </c>
      <c r="AB112" s="972"/>
      <c r="AC112" s="972"/>
      <c r="AD112" s="972"/>
      <c r="AE112" s="973"/>
      <c r="AF112" s="974" t="s">
        <v>432</v>
      </c>
      <c r="AG112" s="972"/>
      <c r="AH112" s="972"/>
      <c r="AI112" s="972"/>
      <c r="AJ112" s="973"/>
      <c r="AK112" s="974" t="s">
        <v>432</v>
      </c>
      <c r="AL112" s="972"/>
      <c r="AM112" s="972"/>
      <c r="AN112" s="972"/>
      <c r="AO112" s="973"/>
      <c r="AP112" s="975" t="s">
        <v>432</v>
      </c>
      <c r="AQ112" s="976"/>
      <c r="AR112" s="976"/>
      <c r="AS112" s="976"/>
      <c r="AT112" s="977"/>
      <c r="AU112" s="921"/>
      <c r="AV112" s="922"/>
      <c r="AW112" s="922"/>
      <c r="AX112" s="922"/>
      <c r="AY112" s="922"/>
      <c r="AZ112" s="935" t="s">
        <v>438</v>
      </c>
      <c r="BA112" s="936"/>
      <c r="BB112" s="936"/>
      <c r="BC112" s="936"/>
      <c r="BD112" s="936"/>
      <c r="BE112" s="936"/>
      <c r="BF112" s="936"/>
      <c r="BG112" s="936"/>
      <c r="BH112" s="936"/>
      <c r="BI112" s="936"/>
      <c r="BJ112" s="936"/>
      <c r="BK112" s="936"/>
      <c r="BL112" s="936"/>
      <c r="BM112" s="936"/>
      <c r="BN112" s="936"/>
      <c r="BO112" s="936"/>
      <c r="BP112" s="937"/>
      <c r="BQ112" s="938">
        <v>1514190</v>
      </c>
      <c r="BR112" s="939"/>
      <c r="BS112" s="939"/>
      <c r="BT112" s="939"/>
      <c r="BU112" s="939"/>
      <c r="BV112" s="939">
        <v>1550811</v>
      </c>
      <c r="BW112" s="939"/>
      <c r="BX112" s="939"/>
      <c r="BY112" s="939"/>
      <c r="BZ112" s="939"/>
      <c r="CA112" s="939">
        <v>1522207</v>
      </c>
      <c r="CB112" s="939"/>
      <c r="CC112" s="939"/>
      <c r="CD112" s="939"/>
      <c r="CE112" s="939"/>
      <c r="CF112" s="933">
        <v>15.8</v>
      </c>
      <c r="CG112" s="934"/>
      <c r="CH112" s="934"/>
      <c r="CI112" s="934"/>
      <c r="CJ112" s="934"/>
      <c r="CK112" s="961"/>
      <c r="CL112" s="962"/>
      <c r="CM112" s="935" t="s">
        <v>439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432</v>
      </c>
      <c r="DH112" s="939"/>
      <c r="DI112" s="939"/>
      <c r="DJ112" s="939"/>
      <c r="DK112" s="939"/>
      <c r="DL112" s="939" t="s">
        <v>432</v>
      </c>
      <c r="DM112" s="939"/>
      <c r="DN112" s="939"/>
      <c r="DO112" s="939"/>
      <c r="DP112" s="939"/>
      <c r="DQ112" s="939" t="s">
        <v>432</v>
      </c>
      <c r="DR112" s="939"/>
      <c r="DS112" s="939"/>
      <c r="DT112" s="939"/>
      <c r="DU112" s="939"/>
      <c r="DV112" s="940" t="s">
        <v>432</v>
      </c>
      <c r="DW112" s="940"/>
      <c r="DX112" s="940"/>
      <c r="DY112" s="940"/>
      <c r="DZ112" s="941"/>
    </row>
    <row r="113" spans="1:130" s="224" customFormat="1" ht="26.25" customHeight="1" x14ac:dyDescent="0.2">
      <c r="A113" s="967"/>
      <c r="B113" s="968"/>
      <c r="C113" s="936" t="s">
        <v>440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110321</v>
      </c>
      <c r="AB113" s="951"/>
      <c r="AC113" s="951"/>
      <c r="AD113" s="951"/>
      <c r="AE113" s="952"/>
      <c r="AF113" s="953">
        <v>104518</v>
      </c>
      <c r="AG113" s="951"/>
      <c r="AH113" s="951"/>
      <c r="AI113" s="951"/>
      <c r="AJ113" s="952"/>
      <c r="AK113" s="953">
        <v>106070</v>
      </c>
      <c r="AL113" s="951"/>
      <c r="AM113" s="951"/>
      <c r="AN113" s="951"/>
      <c r="AO113" s="952"/>
      <c r="AP113" s="954">
        <v>1.1000000000000001</v>
      </c>
      <c r="AQ113" s="955"/>
      <c r="AR113" s="955"/>
      <c r="AS113" s="955"/>
      <c r="AT113" s="956"/>
      <c r="AU113" s="921"/>
      <c r="AV113" s="922"/>
      <c r="AW113" s="922"/>
      <c r="AX113" s="922"/>
      <c r="AY113" s="922"/>
      <c r="AZ113" s="935" t="s">
        <v>441</v>
      </c>
      <c r="BA113" s="936"/>
      <c r="BB113" s="936"/>
      <c r="BC113" s="936"/>
      <c r="BD113" s="936"/>
      <c r="BE113" s="936"/>
      <c r="BF113" s="936"/>
      <c r="BG113" s="936"/>
      <c r="BH113" s="936"/>
      <c r="BI113" s="936"/>
      <c r="BJ113" s="936"/>
      <c r="BK113" s="936"/>
      <c r="BL113" s="936"/>
      <c r="BM113" s="936"/>
      <c r="BN113" s="936"/>
      <c r="BO113" s="936"/>
      <c r="BP113" s="937"/>
      <c r="BQ113" s="938">
        <v>2730657</v>
      </c>
      <c r="BR113" s="939"/>
      <c r="BS113" s="939"/>
      <c r="BT113" s="939"/>
      <c r="BU113" s="939"/>
      <c r="BV113" s="939">
        <v>2493579</v>
      </c>
      <c r="BW113" s="939"/>
      <c r="BX113" s="939"/>
      <c r="BY113" s="939"/>
      <c r="BZ113" s="939"/>
      <c r="CA113" s="939">
        <v>2302786</v>
      </c>
      <c r="CB113" s="939"/>
      <c r="CC113" s="939"/>
      <c r="CD113" s="939"/>
      <c r="CE113" s="939"/>
      <c r="CF113" s="933">
        <v>23.9</v>
      </c>
      <c r="CG113" s="934"/>
      <c r="CH113" s="934"/>
      <c r="CI113" s="934"/>
      <c r="CJ113" s="934"/>
      <c r="CK113" s="961"/>
      <c r="CL113" s="962"/>
      <c r="CM113" s="935" t="s">
        <v>442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432</v>
      </c>
      <c r="DH113" s="972"/>
      <c r="DI113" s="972"/>
      <c r="DJ113" s="972"/>
      <c r="DK113" s="973"/>
      <c r="DL113" s="974" t="s">
        <v>432</v>
      </c>
      <c r="DM113" s="972"/>
      <c r="DN113" s="972"/>
      <c r="DO113" s="972"/>
      <c r="DP113" s="973"/>
      <c r="DQ113" s="974" t="s">
        <v>432</v>
      </c>
      <c r="DR113" s="972"/>
      <c r="DS113" s="972"/>
      <c r="DT113" s="972"/>
      <c r="DU113" s="973"/>
      <c r="DV113" s="975" t="s">
        <v>432</v>
      </c>
      <c r="DW113" s="976"/>
      <c r="DX113" s="976"/>
      <c r="DY113" s="976"/>
      <c r="DZ113" s="977"/>
    </row>
    <row r="114" spans="1:130" s="224" customFormat="1" ht="26.25" customHeight="1" x14ac:dyDescent="0.2">
      <c r="A114" s="967"/>
      <c r="B114" s="968"/>
      <c r="C114" s="936" t="s">
        <v>443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184546</v>
      </c>
      <c r="AB114" s="972"/>
      <c r="AC114" s="972"/>
      <c r="AD114" s="972"/>
      <c r="AE114" s="973"/>
      <c r="AF114" s="974">
        <v>171923</v>
      </c>
      <c r="AG114" s="972"/>
      <c r="AH114" s="972"/>
      <c r="AI114" s="972"/>
      <c r="AJ114" s="973"/>
      <c r="AK114" s="974">
        <v>150124</v>
      </c>
      <c r="AL114" s="972"/>
      <c r="AM114" s="972"/>
      <c r="AN114" s="972"/>
      <c r="AO114" s="973"/>
      <c r="AP114" s="975">
        <v>1.6</v>
      </c>
      <c r="AQ114" s="976"/>
      <c r="AR114" s="976"/>
      <c r="AS114" s="976"/>
      <c r="AT114" s="977"/>
      <c r="AU114" s="921"/>
      <c r="AV114" s="922"/>
      <c r="AW114" s="922"/>
      <c r="AX114" s="922"/>
      <c r="AY114" s="922"/>
      <c r="AZ114" s="935" t="s">
        <v>444</v>
      </c>
      <c r="BA114" s="936"/>
      <c r="BB114" s="936"/>
      <c r="BC114" s="936"/>
      <c r="BD114" s="936"/>
      <c r="BE114" s="936"/>
      <c r="BF114" s="936"/>
      <c r="BG114" s="936"/>
      <c r="BH114" s="936"/>
      <c r="BI114" s="936"/>
      <c r="BJ114" s="936"/>
      <c r="BK114" s="936"/>
      <c r="BL114" s="936"/>
      <c r="BM114" s="936"/>
      <c r="BN114" s="936"/>
      <c r="BO114" s="936"/>
      <c r="BP114" s="937"/>
      <c r="BQ114" s="938">
        <v>3675365</v>
      </c>
      <c r="BR114" s="939"/>
      <c r="BS114" s="939"/>
      <c r="BT114" s="939"/>
      <c r="BU114" s="939"/>
      <c r="BV114" s="939">
        <v>3396015</v>
      </c>
      <c r="BW114" s="939"/>
      <c r="BX114" s="939"/>
      <c r="BY114" s="939"/>
      <c r="BZ114" s="939"/>
      <c r="CA114" s="939">
        <v>3218521</v>
      </c>
      <c r="CB114" s="939"/>
      <c r="CC114" s="939"/>
      <c r="CD114" s="939"/>
      <c r="CE114" s="939"/>
      <c r="CF114" s="933">
        <v>33.5</v>
      </c>
      <c r="CG114" s="934"/>
      <c r="CH114" s="934"/>
      <c r="CI114" s="934"/>
      <c r="CJ114" s="934"/>
      <c r="CK114" s="961"/>
      <c r="CL114" s="962"/>
      <c r="CM114" s="935" t="s">
        <v>445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432</v>
      </c>
      <c r="DH114" s="972"/>
      <c r="DI114" s="972"/>
      <c r="DJ114" s="972"/>
      <c r="DK114" s="973"/>
      <c r="DL114" s="974" t="s">
        <v>432</v>
      </c>
      <c r="DM114" s="972"/>
      <c r="DN114" s="972"/>
      <c r="DO114" s="972"/>
      <c r="DP114" s="973"/>
      <c r="DQ114" s="974" t="s">
        <v>432</v>
      </c>
      <c r="DR114" s="972"/>
      <c r="DS114" s="972"/>
      <c r="DT114" s="972"/>
      <c r="DU114" s="973"/>
      <c r="DV114" s="975" t="s">
        <v>432</v>
      </c>
      <c r="DW114" s="976"/>
      <c r="DX114" s="976"/>
      <c r="DY114" s="976"/>
      <c r="DZ114" s="977"/>
    </row>
    <row r="115" spans="1:130" s="224" customFormat="1" ht="26.25" customHeight="1" x14ac:dyDescent="0.2">
      <c r="A115" s="967"/>
      <c r="B115" s="968"/>
      <c r="C115" s="936" t="s">
        <v>446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21275</v>
      </c>
      <c r="AB115" s="951"/>
      <c r="AC115" s="951"/>
      <c r="AD115" s="951"/>
      <c r="AE115" s="952"/>
      <c r="AF115" s="953">
        <v>14198</v>
      </c>
      <c r="AG115" s="951"/>
      <c r="AH115" s="951"/>
      <c r="AI115" s="951"/>
      <c r="AJ115" s="952"/>
      <c r="AK115" s="953">
        <v>11331</v>
      </c>
      <c r="AL115" s="951"/>
      <c r="AM115" s="951"/>
      <c r="AN115" s="951"/>
      <c r="AO115" s="952"/>
      <c r="AP115" s="954">
        <v>0.1</v>
      </c>
      <c r="AQ115" s="955"/>
      <c r="AR115" s="955"/>
      <c r="AS115" s="955"/>
      <c r="AT115" s="956"/>
      <c r="AU115" s="921"/>
      <c r="AV115" s="922"/>
      <c r="AW115" s="922"/>
      <c r="AX115" s="922"/>
      <c r="AY115" s="922"/>
      <c r="AZ115" s="935" t="s">
        <v>447</v>
      </c>
      <c r="BA115" s="936"/>
      <c r="BB115" s="936"/>
      <c r="BC115" s="936"/>
      <c r="BD115" s="936"/>
      <c r="BE115" s="936"/>
      <c r="BF115" s="936"/>
      <c r="BG115" s="936"/>
      <c r="BH115" s="936"/>
      <c r="BI115" s="936"/>
      <c r="BJ115" s="936"/>
      <c r="BK115" s="936"/>
      <c r="BL115" s="936"/>
      <c r="BM115" s="936"/>
      <c r="BN115" s="936"/>
      <c r="BO115" s="936"/>
      <c r="BP115" s="937"/>
      <c r="BQ115" s="938" t="s">
        <v>432</v>
      </c>
      <c r="BR115" s="939"/>
      <c r="BS115" s="939"/>
      <c r="BT115" s="939"/>
      <c r="BU115" s="939"/>
      <c r="BV115" s="939" t="s">
        <v>432</v>
      </c>
      <c r="BW115" s="939"/>
      <c r="BX115" s="939"/>
      <c r="BY115" s="939"/>
      <c r="BZ115" s="939"/>
      <c r="CA115" s="939" t="s">
        <v>432</v>
      </c>
      <c r="CB115" s="939"/>
      <c r="CC115" s="939"/>
      <c r="CD115" s="939"/>
      <c r="CE115" s="939"/>
      <c r="CF115" s="933" t="s">
        <v>432</v>
      </c>
      <c r="CG115" s="934"/>
      <c r="CH115" s="934"/>
      <c r="CI115" s="934"/>
      <c r="CJ115" s="934"/>
      <c r="CK115" s="961"/>
      <c r="CL115" s="962"/>
      <c r="CM115" s="935" t="s">
        <v>448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432</v>
      </c>
      <c r="DM115" s="972"/>
      <c r="DN115" s="972"/>
      <c r="DO115" s="972"/>
      <c r="DP115" s="973"/>
      <c r="DQ115" s="974" t="s">
        <v>432</v>
      </c>
      <c r="DR115" s="972"/>
      <c r="DS115" s="972"/>
      <c r="DT115" s="972"/>
      <c r="DU115" s="973"/>
      <c r="DV115" s="975" t="s">
        <v>130</v>
      </c>
      <c r="DW115" s="976"/>
      <c r="DX115" s="976"/>
      <c r="DY115" s="976"/>
      <c r="DZ115" s="977"/>
    </row>
    <row r="116" spans="1:130" s="224" customFormat="1" ht="26.25" customHeight="1" x14ac:dyDescent="0.2">
      <c r="A116" s="969"/>
      <c r="B116" s="970"/>
      <c r="C116" s="978" t="s">
        <v>449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432</v>
      </c>
      <c r="AB116" s="972"/>
      <c r="AC116" s="972"/>
      <c r="AD116" s="972"/>
      <c r="AE116" s="973"/>
      <c r="AF116" s="974" t="s">
        <v>432</v>
      </c>
      <c r="AG116" s="972"/>
      <c r="AH116" s="972"/>
      <c r="AI116" s="972"/>
      <c r="AJ116" s="973"/>
      <c r="AK116" s="974" t="s">
        <v>432</v>
      </c>
      <c r="AL116" s="972"/>
      <c r="AM116" s="972"/>
      <c r="AN116" s="972"/>
      <c r="AO116" s="973"/>
      <c r="AP116" s="975" t="s">
        <v>432</v>
      </c>
      <c r="AQ116" s="976"/>
      <c r="AR116" s="976"/>
      <c r="AS116" s="976"/>
      <c r="AT116" s="977"/>
      <c r="AU116" s="921"/>
      <c r="AV116" s="922"/>
      <c r="AW116" s="922"/>
      <c r="AX116" s="922"/>
      <c r="AY116" s="922"/>
      <c r="AZ116" s="980" t="s">
        <v>450</v>
      </c>
      <c r="BA116" s="981"/>
      <c r="BB116" s="981"/>
      <c r="BC116" s="981"/>
      <c r="BD116" s="981"/>
      <c r="BE116" s="981"/>
      <c r="BF116" s="981"/>
      <c r="BG116" s="981"/>
      <c r="BH116" s="981"/>
      <c r="BI116" s="981"/>
      <c r="BJ116" s="981"/>
      <c r="BK116" s="981"/>
      <c r="BL116" s="981"/>
      <c r="BM116" s="981"/>
      <c r="BN116" s="981"/>
      <c r="BO116" s="981"/>
      <c r="BP116" s="982"/>
      <c r="BQ116" s="938" t="s">
        <v>432</v>
      </c>
      <c r="BR116" s="939"/>
      <c r="BS116" s="939"/>
      <c r="BT116" s="939"/>
      <c r="BU116" s="939"/>
      <c r="BV116" s="939" t="s">
        <v>432</v>
      </c>
      <c r="BW116" s="939"/>
      <c r="BX116" s="939"/>
      <c r="BY116" s="939"/>
      <c r="BZ116" s="939"/>
      <c r="CA116" s="939" t="s">
        <v>432</v>
      </c>
      <c r="CB116" s="939"/>
      <c r="CC116" s="939"/>
      <c r="CD116" s="939"/>
      <c r="CE116" s="939"/>
      <c r="CF116" s="933" t="s">
        <v>432</v>
      </c>
      <c r="CG116" s="934"/>
      <c r="CH116" s="934"/>
      <c r="CI116" s="934"/>
      <c r="CJ116" s="934"/>
      <c r="CK116" s="961"/>
      <c r="CL116" s="962"/>
      <c r="CM116" s="935" t="s">
        <v>451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130</v>
      </c>
      <c r="DH116" s="972"/>
      <c r="DI116" s="972"/>
      <c r="DJ116" s="972"/>
      <c r="DK116" s="973"/>
      <c r="DL116" s="974" t="s">
        <v>432</v>
      </c>
      <c r="DM116" s="972"/>
      <c r="DN116" s="972"/>
      <c r="DO116" s="972"/>
      <c r="DP116" s="973"/>
      <c r="DQ116" s="974" t="s">
        <v>432</v>
      </c>
      <c r="DR116" s="972"/>
      <c r="DS116" s="972"/>
      <c r="DT116" s="972"/>
      <c r="DU116" s="973"/>
      <c r="DV116" s="975" t="s">
        <v>432</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452</v>
      </c>
      <c r="Z117" s="907"/>
      <c r="AA117" s="991">
        <v>2131579</v>
      </c>
      <c r="AB117" s="992"/>
      <c r="AC117" s="992"/>
      <c r="AD117" s="992"/>
      <c r="AE117" s="993"/>
      <c r="AF117" s="994">
        <v>2093914</v>
      </c>
      <c r="AG117" s="992"/>
      <c r="AH117" s="992"/>
      <c r="AI117" s="992"/>
      <c r="AJ117" s="993"/>
      <c r="AK117" s="994">
        <v>2089534</v>
      </c>
      <c r="AL117" s="992"/>
      <c r="AM117" s="992"/>
      <c r="AN117" s="992"/>
      <c r="AO117" s="993"/>
      <c r="AP117" s="995"/>
      <c r="AQ117" s="996"/>
      <c r="AR117" s="996"/>
      <c r="AS117" s="996"/>
      <c r="AT117" s="997"/>
      <c r="AU117" s="921"/>
      <c r="AV117" s="922"/>
      <c r="AW117" s="922"/>
      <c r="AX117" s="922"/>
      <c r="AY117" s="922"/>
      <c r="AZ117" s="987" t="s">
        <v>453</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431</v>
      </c>
      <c r="CG117" s="934"/>
      <c r="CH117" s="934"/>
      <c r="CI117" s="934"/>
      <c r="CJ117" s="934"/>
      <c r="CK117" s="961"/>
      <c r="CL117" s="962"/>
      <c r="CM117" s="935" t="s">
        <v>454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130</v>
      </c>
      <c r="DR117" s="972"/>
      <c r="DS117" s="972"/>
      <c r="DT117" s="972"/>
      <c r="DU117" s="973"/>
      <c r="DV117" s="975" t="s">
        <v>130</v>
      </c>
      <c r="DW117" s="976"/>
      <c r="DX117" s="976"/>
      <c r="DY117" s="976"/>
      <c r="DZ117" s="977"/>
    </row>
    <row r="118" spans="1:130" s="224" customFormat="1" ht="26.25" customHeight="1" x14ac:dyDescent="0.2">
      <c r="A118" s="925" t="s">
        <v>426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423</v>
      </c>
      <c r="AB118" s="906"/>
      <c r="AC118" s="906"/>
      <c r="AD118" s="906"/>
      <c r="AE118" s="907"/>
      <c r="AF118" s="905" t="s">
        <v>424</v>
      </c>
      <c r="AG118" s="906"/>
      <c r="AH118" s="906"/>
      <c r="AI118" s="906"/>
      <c r="AJ118" s="907"/>
      <c r="AK118" s="905" t="s">
        <v>307</v>
      </c>
      <c r="AL118" s="906"/>
      <c r="AM118" s="906"/>
      <c r="AN118" s="906"/>
      <c r="AO118" s="907"/>
      <c r="AP118" s="983" t="s">
        <v>425</v>
      </c>
      <c r="AQ118" s="984"/>
      <c r="AR118" s="984"/>
      <c r="AS118" s="984"/>
      <c r="AT118" s="985"/>
      <c r="AU118" s="921"/>
      <c r="AV118" s="922"/>
      <c r="AW118" s="922"/>
      <c r="AX118" s="922"/>
      <c r="AY118" s="922"/>
      <c r="AZ118" s="986" t="s">
        <v>455</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431</v>
      </c>
      <c r="BW118" s="1013"/>
      <c r="BX118" s="1013"/>
      <c r="BY118" s="1013"/>
      <c r="BZ118" s="1013"/>
      <c r="CA118" s="1013" t="s">
        <v>431</v>
      </c>
      <c r="CB118" s="1013"/>
      <c r="CC118" s="1013"/>
      <c r="CD118" s="1013"/>
      <c r="CE118" s="1013"/>
      <c r="CF118" s="933" t="s">
        <v>130</v>
      </c>
      <c r="CG118" s="934"/>
      <c r="CH118" s="934"/>
      <c r="CI118" s="934"/>
      <c r="CJ118" s="934"/>
      <c r="CK118" s="961"/>
      <c r="CL118" s="962"/>
      <c r="CM118" s="935" t="s">
        <v>456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130</v>
      </c>
      <c r="DM118" s="972"/>
      <c r="DN118" s="972"/>
      <c r="DO118" s="972"/>
      <c r="DP118" s="973"/>
      <c r="DQ118" s="974" t="s">
        <v>431</v>
      </c>
      <c r="DR118" s="972"/>
      <c r="DS118" s="972"/>
      <c r="DT118" s="972"/>
      <c r="DU118" s="973"/>
      <c r="DV118" s="975" t="s">
        <v>431</v>
      </c>
      <c r="DW118" s="976"/>
      <c r="DX118" s="976"/>
      <c r="DY118" s="976"/>
      <c r="DZ118" s="977"/>
    </row>
    <row r="119" spans="1:130" s="224" customFormat="1" ht="26.25" customHeight="1" x14ac:dyDescent="0.2">
      <c r="A119" s="1070" t="s">
        <v>429</v>
      </c>
      <c r="B119" s="960"/>
      <c r="C119" s="942" t="s">
        <v>430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431</v>
      </c>
      <c r="AB119" s="913"/>
      <c r="AC119" s="913"/>
      <c r="AD119" s="913"/>
      <c r="AE119" s="914"/>
      <c r="AF119" s="915" t="s">
        <v>431</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457</v>
      </c>
      <c r="BP119" s="1018"/>
      <c r="BQ119" s="1012">
        <v>25175286</v>
      </c>
      <c r="BR119" s="1013"/>
      <c r="BS119" s="1013"/>
      <c r="BT119" s="1013"/>
      <c r="BU119" s="1013"/>
      <c r="BV119" s="1013">
        <v>24373567</v>
      </c>
      <c r="BW119" s="1013"/>
      <c r="BX119" s="1013"/>
      <c r="BY119" s="1013"/>
      <c r="BZ119" s="1013"/>
      <c r="CA119" s="1013">
        <v>22930723</v>
      </c>
      <c r="CB119" s="1013"/>
      <c r="CC119" s="1013"/>
      <c r="CD119" s="1013"/>
      <c r="CE119" s="1013"/>
      <c r="CF119" s="1014"/>
      <c r="CG119" s="1015"/>
      <c r="CH119" s="1015"/>
      <c r="CI119" s="1015"/>
      <c r="CJ119" s="1016"/>
      <c r="CK119" s="963"/>
      <c r="CL119" s="964"/>
      <c r="CM119" s="986" t="s">
        <v>458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431</v>
      </c>
      <c r="DH119" s="999"/>
      <c r="DI119" s="999"/>
      <c r="DJ119" s="999"/>
      <c r="DK119" s="1000"/>
      <c r="DL119" s="998" t="s">
        <v>431</v>
      </c>
      <c r="DM119" s="999"/>
      <c r="DN119" s="999"/>
      <c r="DO119" s="999"/>
      <c r="DP119" s="1000"/>
      <c r="DQ119" s="998" t="s">
        <v>431</v>
      </c>
      <c r="DR119" s="999"/>
      <c r="DS119" s="999"/>
      <c r="DT119" s="999"/>
      <c r="DU119" s="1000"/>
      <c r="DV119" s="1001" t="s">
        <v>130</v>
      </c>
      <c r="DW119" s="1002"/>
      <c r="DX119" s="1002"/>
      <c r="DY119" s="1002"/>
      <c r="DZ119" s="1003"/>
    </row>
    <row r="120" spans="1:130" s="224" customFormat="1" ht="26.25" customHeight="1" x14ac:dyDescent="0.2">
      <c r="A120" s="1071"/>
      <c r="B120" s="962"/>
      <c r="C120" s="935" t="s">
        <v>435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431</v>
      </c>
      <c r="AG120" s="972"/>
      <c r="AH120" s="972"/>
      <c r="AI120" s="972"/>
      <c r="AJ120" s="973"/>
      <c r="AK120" s="974" t="s">
        <v>130</v>
      </c>
      <c r="AL120" s="972"/>
      <c r="AM120" s="972"/>
      <c r="AN120" s="972"/>
      <c r="AO120" s="973"/>
      <c r="AP120" s="975" t="s">
        <v>130</v>
      </c>
      <c r="AQ120" s="976"/>
      <c r="AR120" s="976"/>
      <c r="AS120" s="976"/>
      <c r="AT120" s="977"/>
      <c r="AU120" s="1004" t="s">
        <v>459</v>
      </c>
      <c r="AV120" s="1005"/>
      <c r="AW120" s="1005"/>
      <c r="AX120" s="1005"/>
      <c r="AY120" s="1006"/>
      <c r="AZ120" s="942" t="s">
        <v>460</v>
      </c>
      <c r="BA120" s="910"/>
      <c r="BB120" s="910"/>
      <c r="BC120" s="910"/>
      <c r="BD120" s="910"/>
      <c r="BE120" s="910"/>
      <c r="BF120" s="910"/>
      <c r="BG120" s="910"/>
      <c r="BH120" s="910"/>
      <c r="BI120" s="910"/>
      <c r="BJ120" s="910"/>
      <c r="BK120" s="910"/>
      <c r="BL120" s="910"/>
      <c r="BM120" s="910"/>
      <c r="BN120" s="910"/>
      <c r="BO120" s="910"/>
      <c r="BP120" s="911"/>
      <c r="BQ120" s="943">
        <v>6953451</v>
      </c>
      <c r="BR120" s="944"/>
      <c r="BS120" s="944"/>
      <c r="BT120" s="944"/>
      <c r="BU120" s="944"/>
      <c r="BV120" s="944">
        <v>7544268</v>
      </c>
      <c r="BW120" s="944"/>
      <c r="BX120" s="944"/>
      <c r="BY120" s="944"/>
      <c r="BZ120" s="944"/>
      <c r="CA120" s="944">
        <v>7823671</v>
      </c>
      <c r="CB120" s="944"/>
      <c r="CC120" s="944"/>
      <c r="CD120" s="944"/>
      <c r="CE120" s="944"/>
      <c r="CF120" s="957">
        <v>81.400000000000006</v>
      </c>
      <c r="CG120" s="958"/>
      <c r="CH120" s="958"/>
      <c r="CI120" s="958"/>
      <c r="CJ120" s="958"/>
      <c r="CK120" s="1019" t="s">
        <v>461</v>
      </c>
      <c r="CL120" s="1020"/>
      <c r="CM120" s="1020"/>
      <c r="CN120" s="1020"/>
      <c r="CO120" s="1021"/>
      <c r="CP120" s="1027" t="s">
        <v>404</v>
      </c>
      <c r="CQ120" s="1028"/>
      <c r="CR120" s="1028"/>
      <c r="CS120" s="1028"/>
      <c r="CT120" s="1028"/>
      <c r="CU120" s="1028"/>
      <c r="CV120" s="1028"/>
      <c r="CW120" s="1028"/>
      <c r="CX120" s="1028"/>
      <c r="CY120" s="1028"/>
      <c r="CZ120" s="1028"/>
      <c r="DA120" s="1028"/>
      <c r="DB120" s="1028"/>
      <c r="DC120" s="1028"/>
      <c r="DD120" s="1028"/>
      <c r="DE120" s="1028"/>
      <c r="DF120" s="1029"/>
      <c r="DG120" s="943">
        <v>1514190</v>
      </c>
      <c r="DH120" s="944"/>
      <c r="DI120" s="944"/>
      <c r="DJ120" s="944"/>
      <c r="DK120" s="944"/>
      <c r="DL120" s="944">
        <v>1550811</v>
      </c>
      <c r="DM120" s="944"/>
      <c r="DN120" s="944"/>
      <c r="DO120" s="944"/>
      <c r="DP120" s="944"/>
      <c r="DQ120" s="944">
        <v>1522207</v>
      </c>
      <c r="DR120" s="944"/>
      <c r="DS120" s="944"/>
      <c r="DT120" s="944"/>
      <c r="DU120" s="944"/>
      <c r="DV120" s="945">
        <v>15.8</v>
      </c>
      <c r="DW120" s="945"/>
      <c r="DX120" s="945"/>
      <c r="DY120" s="945"/>
      <c r="DZ120" s="946"/>
    </row>
    <row r="121" spans="1:130" s="224" customFormat="1" ht="26.25" customHeight="1" x14ac:dyDescent="0.2">
      <c r="A121" s="1071"/>
      <c r="B121" s="962"/>
      <c r="C121" s="987" t="s">
        <v>462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431</v>
      </c>
      <c r="AG121" s="972"/>
      <c r="AH121" s="972"/>
      <c r="AI121" s="972"/>
      <c r="AJ121" s="973"/>
      <c r="AK121" s="974" t="s">
        <v>130</v>
      </c>
      <c r="AL121" s="972"/>
      <c r="AM121" s="972"/>
      <c r="AN121" s="972"/>
      <c r="AO121" s="973"/>
      <c r="AP121" s="975" t="s">
        <v>130</v>
      </c>
      <c r="AQ121" s="976"/>
      <c r="AR121" s="976"/>
      <c r="AS121" s="976"/>
      <c r="AT121" s="977"/>
      <c r="AU121" s="1007"/>
      <c r="AV121" s="1008"/>
      <c r="AW121" s="1008"/>
      <c r="AX121" s="1008"/>
      <c r="AY121" s="1009"/>
      <c r="AZ121" s="935" t="s">
        <v>463</v>
      </c>
      <c r="BA121" s="936"/>
      <c r="BB121" s="936"/>
      <c r="BC121" s="936"/>
      <c r="BD121" s="936"/>
      <c r="BE121" s="936"/>
      <c r="BF121" s="936"/>
      <c r="BG121" s="936"/>
      <c r="BH121" s="936"/>
      <c r="BI121" s="936"/>
      <c r="BJ121" s="936"/>
      <c r="BK121" s="936"/>
      <c r="BL121" s="936"/>
      <c r="BM121" s="936"/>
      <c r="BN121" s="936"/>
      <c r="BO121" s="936"/>
      <c r="BP121" s="937"/>
      <c r="BQ121" s="938">
        <v>91001</v>
      </c>
      <c r="BR121" s="939"/>
      <c r="BS121" s="939"/>
      <c r="BT121" s="939"/>
      <c r="BU121" s="939"/>
      <c r="BV121" s="939">
        <v>66573</v>
      </c>
      <c r="BW121" s="939"/>
      <c r="BX121" s="939"/>
      <c r="BY121" s="939"/>
      <c r="BZ121" s="939"/>
      <c r="CA121" s="939">
        <v>45442</v>
      </c>
      <c r="CB121" s="939"/>
      <c r="CC121" s="939"/>
      <c r="CD121" s="939"/>
      <c r="CE121" s="939"/>
      <c r="CF121" s="933">
        <v>0.5</v>
      </c>
      <c r="CG121" s="934"/>
      <c r="CH121" s="934"/>
      <c r="CI121" s="934"/>
      <c r="CJ121" s="934"/>
      <c r="CK121" s="1022"/>
      <c r="CL121" s="1023"/>
      <c r="CM121" s="1023"/>
      <c r="CN121" s="1023"/>
      <c r="CO121" s="1024"/>
      <c r="CP121" s="1032" t="s">
        <v>402</v>
      </c>
      <c r="CQ121" s="1033"/>
      <c r="CR121" s="1033"/>
      <c r="CS121" s="1033"/>
      <c r="CT121" s="1033"/>
      <c r="CU121" s="1033"/>
      <c r="CV121" s="1033"/>
      <c r="CW121" s="1033"/>
      <c r="CX121" s="1033"/>
      <c r="CY121" s="1033"/>
      <c r="CZ121" s="1033"/>
      <c r="DA121" s="1033"/>
      <c r="DB121" s="1033"/>
      <c r="DC121" s="1033"/>
      <c r="DD121" s="1033"/>
      <c r="DE121" s="1033"/>
      <c r="DF121" s="1034"/>
      <c r="DG121" s="938" t="s">
        <v>130</v>
      </c>
      <c r="DH121" s="939"/>
      <c r="DI121" s="939"/>
      <c r="DJ121" s="939"/>
      <c r="DK121" s="939"/>
      <c r="DL121" s="939" t="s">
        <v>130</v>
      </c>
      <c r="DM121" s="939"/>
      <c r="DN121" s="939"/>
      <c r="DO121" s="939"/>
      <c r="DP121" s="939"/>
      <c r="DQ121" s="939" t="s">
        <v>431</v>
      </c>
      <c r="DR121" s="939"/>
      <c r="DS121" s="939"/>
      <c r="DT121" s="939"/>
      <c r="DU121" s="939"/>
      <c r="DV121" s="940" t="s">
        <v>130</v>
      </c>
      <c r="DW121" s="940"/>
      <c r="DX121" s="940"/>
      <c r="DY121" s="940"/>
      <c r="DZ121" s="941"/>
    </row>
    <row r="122" spans="1:130" s="224" customFormat="1" ht="26.25" customHeight="1" x14ac:dyDescent="0.2">
      <c r="A122" s="1071"/>
      <c r="B122" s="962"/>
      <c r="C122" s="935" t="s">
        <v>445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431</v>
      </c>
      <c r="AB122" s="972"/>
      <c r="AC122" s="972"/>
      <c r="AD122" s="972"/>
      <c r="AE122" s="973"/>
      <c r="AF122" s="974" t="s">
        <v>130</v>
      </c>
      <c r="AG122" s="972"/>
      <c r="AH122" s="972"/>
      <c r="AI122" s="972"/>
      <c r="AJ122" s="973"/>
      <c r="AK122" s="974" t="s">
        <v>130</v>
      </c>
      <c r="AL122" s="972"/>
      <c r="AM122" s="972"/>
      <c r="AN122" s="972"/>
      <c r="AO122" s="973"/>
      <c r="AP122" s="975" t="s">
        <v>431</v>
      </c>
      <c r="AQ122" s="976"/>
      <c r="AR122" s="976"/>
      <c r="AS122" s="976"/>
      <c r="AT122" s="977"/>
      <c r="AU122" s="1007"/>
      <c r="AV122" s="1008"/>
      <c r="AW122" s="1008"/>
      <c r="AX122" s="1008"/>
      <c r="AY122" s="1009"/>
      <c r="AZ122" s="986" t="s">
        <v>464</v>
      </c>
      <c r="BA122" s="978"/>
      <c r="BB122" s="978"/>
      <c r="BC122" s="978"/>
      <c r="BD122" s="978"/>
      <c r="BE122" s="978"/>
      <c r="BF122" s="978"/>
      <c r="BG122" s="978"/>
      <c r="BH122" s="978"/>
      <c r="BI122" s="978"/>
      <c r="BJ122" s="978"/>
      <c r="BK122" s="978"/>
      <c r="BL122" s="978"/>
      <c r="BM122" s="978"/>
      <c r="BN122" s="978"/>
      <c r="BO122" s="978"/>
      <c r="BP122" s="979"/>
      <c r="BQ122" s="1012">
        <v>14869600</v>
      </c>
      <c r="BR122" s="1013"/>
      <c r="BS122" s="1013"/>
      <c r="BT122" s="1013"/>
      <c r="BU122" s="1013"/>
      <c r="BV122" s="1013">
        <v>14462415</v>
      </c>
      <c r="BW122" s="1013"/>
      <c r="BX122" s="1013"/>
      <c r="BY122" s="1013"/>
      <c r="BZ122" s="1013"/>
      <c r="CA122" s="1013">
        <v>13601839</v>
      </c>
      <c r="CB122" s="1013"/>
      <c r="CC122" s="1013"/>
      <c r="CD122" s="1013"/>
      <c r="CE122" s="1013"/>
      <c r="CF122" s="1030">
        <v>141.5</v>
      </c>
      <c r="CG122" s="1031"/>
      <c r="CH122" s="1031"/>
      <c r="CI122" s="1031"/>
      <c r="CJ122" s="1031"/>
      <c r="CK122" s="1022"/>
      <c r="CL122" s="1023"/>
      <c r="CM122" s="1023"/>
      <c r="CN122" s="1023"/>
      <c r="CO122" s="1024"/>
      <c r="CP122" s="1032" t="s">
        <v>465</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431</v>
      </c>
      <c r="DM122" s="939"/>
      <c r="DN122" s="939"/>
      <c r="DO122" s="939"/>
      <c r="DP122" s="939"/>
      <c r="DQ122" s="939" t="s">
        <v>431</v>
      </c>
      <c r="DR122" s="939"/>
      <c r="DS122" s="939"/>
      <c r="DT122" s="939"/>
      <c r="DU122" s="939"/>
      <c r="DV122" s="940" t="s">
        <v>130</v>
      </c>
      <c r="DW122" s="940"/>
      <c r="DX122" s="940"/>
      <c r="DY122" s="940"/>
      <c r="DZ122" s="941"/>
    </row>
    <row r="123" spans="1:130" s="224" customFormat="1" ht="26.25" customHeight="1" x14ac:dyDescent="0.2">
      <c r="A123" s="1071"/>
      <c r="B123" s="962"/>
      <c r="C123" s="935" t="s">
        <v>451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431</v>
      </c>
      <c r="AG123" s="972"/>
      <c r="AH123" s="972"/>
      <c r="AI123" s="972"/>
      <c r="AJ123" s="973"/>
      <c r="AK123" s="974" t="s">
        <v>130</v>
      </c>
      <c r="AL123" s="972"/>
      <c r="AM123" s="972"/>
      <c r="AN123" s="972"/>
      <c r="AO123" s="973"/>
      <c r="AP123" s="975" t="s">
        <v>130</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466</v>
      </c>
      <c r="BP123" s="1018"/>
      <c r="BQ123" s="1077">
        <v>21914052</v>
      </c>
      <c r="BR123" s="1044"/>
      <c r="BS123" s="1044"/>
      <c r="BT123" s="1044"/>
      <c r="BU123" s="1044"/>
      <c r="BV123" s="1044">
        <v>22073256</v>
      </c>
      <c r="BW123" s="1044"/>
      <c r="BX123" s="1044"/>
      <c r="BY123" s="1044"/>
      <c r="BZ123" s="1044"/>
      <c r="CA123" s="1044">
        <v>21470952</v>
      </c>
      <c r="CB123" s="1044"/>
      <c r="CC123" s="1044"/>
      <c r="CD123" s="1044"/>
      <c r="CE123" s="1044"/>
      <c r="CF123" s="1014"/>
      <c r="CG123" s="1015"/>
      <c r="CH123" s="1015"/>
      <c r="CI123" s="1015"/>
      <c r="CJ123" s="1016"/>
      <c r="CK123" s="1022"/>
      <c r="CL123" s="1023"/>
      <c r="CM123" s="1023"/>
      <c r="CN123" s="1023"/>
      <c r="CO123" s="1024"/>
      <c r="CP123" s="1032" t="s">
        <v>401</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130</v>
      </c>
      <c r="DM123" s="972"/>
      <c r="DN123" s="972"/>
      <c r="DO123" s="972"/>
      <c r="DP123" s="973"/>
      <c r="DQ123" s="974" t="s">
        <v>431</v>
      </c>
      <c r="DR123" s="972"/>
      <c r="DS123" s="972"/>
      <c r="DT123" s="972"/>
      <c r="DU123" s="973"/>
      <c r="DV123" s="975" t="s">
        <v>130</v>
      </c>
      <c r="DW123" s="976"/>
      <c r="DX123" s="976"/>
      <c r="DY123" s="976"/>
      <c r="DZ123" s="977"/>
    </row>
    <row r="124" spans="1:130" s="224" customFormat="1" ht="26.25" customHeight="1" thickBot="1" x14ac:dyDescent="0.25">
      <c r="A124" s="1071"/>
      <c r="B124" s="962"/>
      <c r="C124" s="935" t="s">
        <v>454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130</v>
      </c>
      <c r="AL124" s="972"/>
      <c r="AM124" s="972"/>
      <c r="AN124" s="972"/>
      <c r="AO124" s="973"/>
      <c r="AP124" s="975" t="s">
        <v>431</v>
      </c>
      <c r="AQ124" s="976"/>
      <c r="AR124" s="976"/>
      <c r="AS124" s="976"/>
      <c r="AT124" s="977"/>
      <c r="AU124" s="1073" t="s">
        <v>467</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33.799999999999997</v>
      </c>
      <c r="BR124" s="1040"/>
      <c r="BS124" s="1040"/>
      <c r="BT124" s="1040"/>
      <c r="BU124" s="1040"/>
      <c r="BV124" s="1040">
        <v>22.8</v>
      </c>
      <c r="BW124" s="1040"/>
      <c r="BX124" s="1040"/>
      <c r="BY124" s="1040"/>
      <c r="BZ124" s="1040"/>
      <c r="CA124" s="1040">
        <v>15.1</v>
      </c>
      <c r="CB124" s="1040"/>
      <c r="CC124" s="1040"/>
      <c r="CD124" s="1040"/>
      <c r="CE124" s="1040"/>
      <c r="CF124" s="1041"/>
      <c r="CG124" s="1042"/>
      <c r="CH124" s="1042"/>
      <c r="CI124" s="1042"/>
      <c r="CJ124" s="1043"/>
      <c r="CK124" s="1025"/>
      <c r="CL124" s="1025"/>
      <c r="CM124" s="1025"/>
      <c r="CN124" s="1025"/>
      <c r="CO124" s="1026"/>
      <c r="CP124" s="1032" t="s">
        <v>468</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431</v>
      </c>
      <c r="DM124" s="999"/>
      <c r="DN124" s="999"/>
      <c r="DO124" s="999"/>
      <c r="DP124" s="1000"/>
      <c r="DQ124" s="998" t="s">
        <v>431</v>
      </c>
      <c r="DR124" s="999"/>
      <c r="DS124" s="999"/>
      <c r="DT124" s="999"/>
      <c r="DU124" s="1000"/>
      <c r="DV124" s="1001" t="s">
        <v>130</v>
      </c>
      <c r="DW124" s="1002"/>
      <c r="DX124" s="1002"/>
      <c r="DY124" s="1002"/>
      <c r="DZ124" s="1003"/>
    </row>
    <row r="125" spans="1:130" s="224" customFormat="1" ht="26.25" customHeight="1" x14ac:dyDescent="0.2">
      <c r="A125" s="1071"/>
      <c r="B125" s="962"/>
      <c r="C125" s="935" t="s">
        <v>456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431</v>
      </c>
      <c r="AG125" s="972"/>
      <c r="AH125" s="972"/>
      <c r="AI125" s="972"/>
      <c r="AJ125" s="973"/>
      <c r="AK125" s="974" t="s">
        <v>130</v>
      </c>
      <c r="AL125" s="972"/>
      <c r="AM125" s="972"/>
      <c r="AN125" s="972"/>
      <c r="AO125" s="973"/>
      <c r="AP125" s="975" t="s">
        <v>130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469</v>
      </c>
      <c r="CL125" s="1020"/>
      <c r="CM125" s="1020"/>
      <c r="CN125" s="1020"/>
      <c r="CO125" s="1021"/>
      <c r="CP125" s="942" t="s">
        <v>470</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130</v>
      </c>
      <c r="DR125" s="944"/>
      <c r="DS125" s="944"/>
      <c r="DT125" s="944"/>
      <c r="DU125" s="944"/>
      <c r="DV125" s="945" t="s">
        <v>130</v>
      </c>
      <c r="DW125" s="945"/>
      <c r="DX125" s="945"/>
      <c r="DY125" s="945"/>
      <c r="DZ125" s="946"/>
    </row>
    <row r="126" spans="1:130" s="224" customFormat="1" ht="26.25" customHeight="1" thickBot="1" x14ac:dyDescent="0.25">
      <c r="A126" s="1071"/>
      <c r="B126" s="962"/>
      <c r="C126" s="935" t="s">
        <v>458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130</v>
      </c>
      <c r="AL126" s="972"/>
      <c r="AM126" s="972"/>
      <c r="AN126" s="972"/>
      <c r="AO126" s="973"/>
      <c r="AP126" s="975" t="s">
        <v>130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471</v>
      </c>
      <c r="CQ126" s="936"/>
      <c r="CR126" s="936"/>
      <c r="CS126" s="936"/>
      <c r="CT126" s="936"/>
      <c r="CU126" s="936"/>
      <c r="CV126" s="936"/>
      <c r="CW126" s="936"/>
      <c r="CX126" s="936"/>
      <c r="CY126" s="936"/>
      <c r="CZ126" s="936"/>
      <c r="DA126" s="936"/>
      <c r="DB126" s="936"/>
      <c r="DC126" s="936"/>
      <c r="DD126" s="936"/>
      <c r="DE126" s="936"/>
      <c r="DF126" s="937"/>
      <c r="DG126" s="938" t="s">
        <v>431</v>
      </c>
      <c r="DH126" s="939"/>
      <c r="DI126" s="939"/>
      <c r="DJ126" s="939"/>
      <c r="DK126" s="939"/>
      <c r="DL126" s="939" t="s">
        <v>431</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2">
      <c r="A127" s="1072"/>
      <c r="B127" s="964"/>
      <c r="C127" s="986" t="s">
        <v>472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21275</v>
      </c>
      <c r="AB127" s="972"/>
      <c r="AC127" s="972"/>
      <c r="AD127" s="972"/>
      <c r="AE127" s="973"/>
      <c r="AF127" s="974">
        <v>14198</v>
      </c>
      <c r="AG127" s="972"/>
      <c r="AH127" s="972"/>
      <c r="AI127" s="972"/>
      <c r="AJ127" s="973"/>
      <c r="AK127" s="974">
        <v>11331</v>
      </c>
      <c r="AL127" s="972"/>
      <c r="AM127" s="972"/>
      <c r="AN127" s="972"/>
      <c r="AO127" s="973"/>
      <c r="AP127" s="975">
        <v>0.1</v>
      </c>
      <c r="AQ127" s="976"/>
      <c r="AR127" s="976"/>
      <c r="AS127" s="976"/>
      <c r="AT127" s="977"/>
      <c r="AU127" s="226"/>
      <c r="AV127" s="226"/>
      <c r="AW127" s="226"/>
      <c r="AX127" s="1045" t="s">
        <v>473</v>
      </c>
      <c r="AY127" s="1046"/>
      <c r="AZ127" s="1046"/>
      <c r="BA127" s="1046"/>
      <c r="BB127" s="1046"/>
      <c r="BC127" s="1046"/>
      <c r="BD127" s="1046"/>
      <c r="BE127" s="1047"/>
      <c r="BF127" s="1048" t="s">
        <v>474</v>
      </c>
      <c r="BG127" s="1046"/>
      <c r="BH127" s="1046"/>
      <c r="BI127" s="1046"/>
      <c r="BJ127" s="1046"/>
      <c r="BK127" s="1046"/>
      <c r="BL127" s="1047"/>
      <c r="BM127" s="1048" t="s">
        <v>475</v>
      </c>
      <c r="BN127" s="1046"/>
      <c r="BO127" s="1046"/>
      <c r="BP127" s="1046"/>
      <c r="BQ127" s="1046"/>
      <c r="BR127" s="1046"/>
      <c r="BS127" s="1047"/>
      <c r="BT127" s="1048" t="s">
        <v>476</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477</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431</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5">
      <c r="A128" s="1055" t="s">
        <v>478</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479</v>
      </c>
      <c r="X128" s="1057"/>
      <c r="Y128" s="1057"/>
      <c r="Z128" s="1058"/>
      <c r="AA128" s="1059">
        <v>21189</v>
      </c>
      <c r="AB128" s="1060"/>
      <c r="AC128" s="1060"/>
      <c r="AD128" s="1060"/>
      <c r="AE128" s="1061"/>
      <c r="AF128" s="1062">
        <v>16697</v>
      </c>
      <c r="AG128" s="1060"/>
      <c r="AH128" s="1060"/>
      <c r="AI128" s="1060"/>
      <c r="AJ128" s="1061"/>
      <c r="AK128" s="1062">
        <v>13529</v>
      </c>
      <c r="AL128" s="1060"/>
      <c r="AM128" s="1060"/>
      <c r="AN128" s="1060"/>
      <c r="AO128" s="1061"/>
      <c r="AP128" s="1063"/>
      <c r="AQ128" s="1064"/>
      <c r="AR128" s="1064"/>
      <c r="AS128" s="1064"/>
      <c r="AT128" s="1065"/>
      <c r="AU128" s="226"/>
      <c r="AV128" s="226"/>
      <c r="AW128" s="226"/>
      <c r="AX128" s="909" t="s">
        <v>480</v>
      </c>
      <c r="AY128" s="910"/>
      <c r="AZ128" s="910"/>
      <c r="BA128" s="910"/>
      <c r="BB128" s="910"/>
      <c r="BC128" s="910"/>
      <c r="BD128" s="910"/>
      <c r="BE128" s="911"/>
      <c r="BF128" s="1066" t="s">
        <v>130</v>
      </c>
      <c r="BG128" s="1067"/>
      <c r="BH128" s="1067"/>
      <c r="BI128" s="1067"/>
      <c r="BJ128" s="1067"/>
      <c r="BK128" s="1067"/>
      <c r="BL128" s="1068"/>
      <c r="BM128" s="1066">
        <v>13.18</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481</v>
      </c>
      <c r="CQ128" s="739"/>
      <c r="CR128" s="739"/>
      <c r="CS128" s="739"/>
      <c r="CT128" s="739"/>
      <c r="CU128" s="739"/>
      <c r="CV128" s="739"/>
      <c r="CW128" s="739"/>
      <c r="CX128" s="739"/>
      <c r="CY128" s="739"/>
      <c r="CZ128" s="739"/>
      <c r="DA128" s="739"/>
      <c r="DB128" s="739"/>
      <c r="DC128" s="739"/>
      <c r="DD128" s="739"/>
      <c r="DE128" s="739"/>
      <c r="DF128" s="1050"/>
      <c r="DG128" s="1051" t="s">
        <v>431</v>
      </c>
      <c r="DH128" s="1052"/>
      <c r="DI128" s="1052"/>
      <c r="DJ128" s="1052"/>
      <c r="DK128" s="1052"/>
      <c r="DL128" s="1052" t="s">
        <v>431</v>
      </c>
      <c r="DM128" s="1052"/>
      <c r="DN128" s="1052"/>
      <c r="DO128" s="1052"/>
      <c r="DP128" s="1052"/>
      <c r="DQ128" s="1052" t="s">
        <v>130</v>
      </c>
      <c r="DR128" s="1052"/>
      <c r="DS128" s="1052"/>
      <c r="DT128" s="1052"/>
      <c r="DU128" s="1052"/>
      <c r="DV128" s="1053" t="s">
        <v>130</v>
      </c>
      <c r="DW128" s="1053"/>
      <c r="DX128" s="1053"/>
      <c r="DY128" s="1053"/>
      <c r="DZ128" s="1054"/>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482</v>
      </c>
      <c r="X129" s="1084"/>
      <c r="Y129" s="1084"/>
      <c r="Z129" s="1085"/>
      <c r="AA129" s="971">
        <v>11067108</v>
      </c>
      <c r="AB129" s="972"/>
      <c r="AC129" s="972"/>
      <c r="AD129" s="972"/>
      <c r="AE129" s="973"/>
      <c r="AF129" s="974">
        <v>11476408</v>
      </c>
      <c r="AG129" s="972"/>
      <c r="AH129" s="972"/>
      <c r="AI129" s="972"/>
      <c r="AJ129" s="973"/>
      <c r="AK129" s="974">
        <v>11047296</v>
      </c>
      <c r="AL129" s="972"/>
      <c r="AM129" s="972"/>
      <c r="AN129" s="972"/>
      <c r="AO129" s="973"/>
      <c r="AP129" s="1086"/>
      <c r="AQ129" s="1087"/>
      <c r="AR129" s="1087"/>
      <c r="AS129" s="1087"/>
      <c r="AT129" s="1088"/>
      <c r="AU129" s="227"/>
      <c r="AV129" s="227"/>
      <c r="AW129" s="227"/>
      <c r="AX129" s="1078" t="s">
        <v>483</v>
      </c>
      <c r="AY129" s="936"/>
      <c r="AZ129" s="936"/>
      <c r="BA129" s="936"/>
      <c r="BB129" s="936"/>
      <c r="BC129" s="936"/>
      <c r="BD129" s="936"/>
      <c r="BE129" s="937"/>
      <c r="BF129" s="1079" t="s">
        <v>130</v>
      </c>
      <c r="BG129" s="1080"/>
      <c r="BH129" s="1080"/>
      <c r="BI129" s="1080"/>
      <c r="BJ129" s="1080"/>
      <c r="BK129" s="1080"/>
      <c r="BL129" s="1081"/>
      <c r="BM129" s="1079">
        <v>18.18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484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485</v>
      </c>
      <c r="X130" s="1084"/>
      <c r="Y130" s="1084"/>
      <c r="Z130" s="1085"/>
      <c r="AA130" s="971">
        <v>1422963</v>
      </c>
      <c r="AB130" s="972"/>
      <c r="AC130" s="972"/>
      <c r="AD130" s="972"/>
      <c r="AE130" s="973"/>
      <c r="AF130" s="974">
        <v>1418786</v>
      </c>
      <c r="AG130" s="972"/>
      <c r="AH130" s="972"/>
      <c r="AI130" s="972"/>
      <c r="AJ130" s="973"/>
      <c r="AK130" s="974">
        <v>1431488</v>
      </c>
      <c r="AL130" s="972"/>
      <c r="AM130" s="972"/>
      <c r="AN130" s="972"/>
      <c r="AO130" s="973"/>
      <c r="AP130" s="1086"/>
      <c r="AQ130" s="1087"/>
      <c r="AR130" s="1087"/>
      <c r="AS130" s="1087"/>
      <c r="AT130" s="1088"/>
      <c r="AU130" s="227"/>
      <c r="AV130" s="227"/>
      <c r="AW130" s="227"/>
      <c r="AX130" s="1078" t="s">
        <v>486</v>
      </c>
      <c r="AY130" s="936"/>
      <c r="AZ130" s="936"/>
      <c r="BA130" s="936"/>
      <c r="BB130" s="936"/>
      <c r="BC130" s="936"/>
      <c r="BD130" s="936"/>
      <c r="BE130" s="937"/>
      <c r="BF130" s="1114">
        <v>6.7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487</v>
      </c>
      <c r="X131" s="1121"/>
      <c r="Y131" s="1121"/>
      <c r="Z131" s="1122"/>
      <c r="AA131" s="1017">
        <v>9644145</v>
      </c>
      <c r="AB131" s="999"/>
      <c r="AC131" s="999"/>
      <c r="AD131" s="999"/>
      <c r="AE131" s="1000"/>
      <c r="AF131" s="998">
        <v>10057622</v>
      </c>
      <c r="AG131" s="999"/>
      <c r="AH131" s="999"/>
      <c r="AI131" s="999"/>
      <c r="AJ131" s="1000"/>
      <c r="AK131" s="998">
        <v>9615808</v>
      </c>
      <c r="AL131" s="999"/>
      <c r="AM131" s="999"/>
      <c r="AN131" s="999"/>
      <c r="AO131" s="1000"/>
      <c r="AP131" s="1123"/>
      <c r="AQ131" s="1124"/>
      <c r="AR131" s="1124"/>
      <c r="AS131" s="1124"/>
      <c r="AT131" s="1125"/>
      <c r="AU131" s="227"/>
      <c r="AV131" s="227"/>
      <c r="AW131" s="227"/>
      <c r="AX131" s="1096" t="s">
        <v>488</v>
      </c>
      <c r="AY131" s="739"/>
      <c r="AZ131" s="739"/>
      <c r="BA131" s="739"/>
      <c r="BB131" s="739"/>
      <c r="BC131" s="739"/>
      <c r="BD131" s="739"/>
      <c r="BE131" s="1050"/>
      <c r="BF131" s="1097">
        <v>15.1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489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490</v>
      </c>
      <c r="W132" s="1107"/>
      <c r="X132" s="1107"/>
      <c r="Y132" s="1107"/>
      <c r="Z132" s="1108"/>
      <c r="AA132" s="1109">
        <v>7.1279206190000002</v>
      </c>
      <c r="AB132" s="1110"/>
      <c r="AC132" s="1110"/>
      <c r="AD132" s="1110"/>
      <c r="AE132" s="1111"/>
      <c r="AF132" s="1112">
        <v>6.5465872550000004</v>
      </c>
      <c r="AG132" s="1110"/>
      <c r="AH132" s="1110"/>
      <c r="AI132" s="1110"/>
      <c r="AJ132" s="1111"/>
      <c r="AK132" s="1112">
        <v>6.7026816680000003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491</v>
      </c>
      <c r="W133" s="1090"/>
      <c r="X133" s="1090"/>
      <c r="Y133" s="1090"/>
      <c r="Z133" s="1091"/>
      <c r="AA133" s="1092">
        <v>7.3</v>
      </c>
      <c r="AB133" s="1093"/>
      <c r="AC133" s="1093"/>
      <c r="AD133" s="1093"/>
      <c r="AE133" s="1094"/>
      <c r="AF133" s="1092">
        <v>7</v>
      </c>
      <c r="AG133" s="1093"/>
      <c r="AH133" s="1093"/>
      <c r="AI133" s="1093"/>
      <c r="AJ133" s="1094"/>
      <c r="AK133" s="1092">
        <v>6.7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vVZGSyhSdzlxBsPQXPcac6UtENdqqmySPcPal9vUuegWfoDAijrFReSVqGzd8+aHVgsWy90lginwZ2BOfzmcg==" saltValue="c60s+dEMtvTeaow+tV1h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QqL1RJmMjJBF+CwwHLfHIGIYov4RiX2ovg2B+a/pwci/kRKiJ0LMCHgUIwVZNLNZn+saOT5IlXv/mps9Z/Sfw==" saltValue="vg2RIv7E/sIUMnZ1v/1/B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3F0Vhv3+kTnKy2dJaI6y47nLe/JQ71gOm2UzjrZgZG3ZTQwNo66iDLJYTBIgjLMvvcPwpvZ9bBsar7DLB4KHg==" saltValue="g/XoPceiy3pALowym3WTA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494</v>
      </c>
      <c r="AL6" s="260"/>
      <c r="AM6" s="260"/>
      <c r="AN6" s="260"/>
    </row>
    <row r="7" spans="1:46" ht="13.5" customHeight="1" x14ac:dyDescent="0.2">
      <c r="A7" s="259"/>
      <c r="AK7" s="262"/>
      <c r="AL7" s="263"/>
      <c r="AM7" s="263"/>
      <c r="AN7" s="264"/>
      <c r="AO7" s="1127" t="s">
        <v>495</v>
      </c>
      <c r="AP7" s="265"/>
      <c r="AQ7" s="266" t="s">
        <v>496</v>
      </c>
      <c r="AR7" s="267"/>
    </row>
    <row r="8" spans="1:46" ht="13.2" x14ac:dyDescent="0.2">
      <c r="A8" s="259"/>
      <c r="AK8" s="268"/>
      <c r="AL8" s="269"/>
      <c r="AM8" s="269"/>
      <c r="AN8" s="270"/>
      <c r="AO8" s="1128"/>
      <c r="AP8" s="271" t="s">
        <v>497</v>
      </c>
      <c r="AQ8" s="272" t="s">
        <v>498</v>
      </c>
      <c r="AR8" s="273" t="s">
        <v>499</v>
      </c>
    </row>
    <row r="9" spans="1:46" ht="13.2" x14ac:dyDescent="0.2">
      <c r="A9" s="259"/>
      <c r="AK9" s="1129" t="s">
        <v>500</v>
      </c>
      <c r="AL9" s="1130"/>
      <c r="AM9" s="1130"/>
      <c r="AN9" s="1131"/>
      <c r="AO9" s="274">
        <v>3337276</v>
      </c>
      <c r="AP9" s="274">
        <v>92971</v>
      </c>
      <c r="AQ9" s="275">
        <v>90021</v>
      </c>
      <c r="AR9" s="276">
        <v>3.3</v>
      </c>
    </row>
    <row r="10" spans="1:46" ht="13.5" customHeight="1" x14ac:dyDescent="0.2">
      <c r="A10" s="259"/>
      <c r="AK10" s="1129" t="s">
        <v>501</v>
      </c>
      <c r="AL10" s="1130"/>
      <c r="AM10" s="1130"/>
      <c r="AN10" s="1131"/>
      <c r="AO10" s="277">
        <v>759526</v>
      </c>
      <c r="AP10" s="277">
        <v>21159</v>
      </c>
      <c r="AQ10" s="278">
        <v>11562</v>
      </c>
      <c r="AR10" s="279">
        <v>83</v>
      </c>
    </row>
    <row r="11" spans="1:46" ht="13.5" customHeight="1" x14ac:dyDescent="0.2">
      <c r="A11" s="259"/>
      <c r="AK11" s="1129" t="s">
        <v>502</v>
      </c>
      <c r="AL11" s="1130"/>
      <c r="AM11" s="1130"/>
      <c r="AN11" s="1131"/>
      <c r="AO11" s="277" t="s">
        <v>503</v>
      </c>
      <c r="AP11" s="277" t="s">
        <v>503</v>
      </c>
      <c r="AQ11" s="278">
        <v>947</v>
      </c>
      <c r="AR11" s="279" t="s">
        <v>503</v>
      </c>
    </row>
    <row r="12" spans="1:46" ht="13.5" customHeight="1" x14ac:dyDescent="0.2">
      <c r="A12" s="259"/>
      <c r="AK12" s="1129" t="s">
        <v>504</v>
      </c>
      <c r="AL12" s="1130"/>
      <c r="AM12" s="1130"/>
      <c r="AN12" s="1131"/>
      <c r="AO12" s="277" t="s">
        <v>503</v>
      </c>
      <c r="AP12" s="277" t="s">
        <v>503</v>
      </c>
      <c r="AQ12" s="278">
        <v>11</v>
      </c>
      <c r="AR12" s="279" t="s">
        <v>503</v>
      </c>
    </row>
    <row r="13" spans="1:46" ht="13.5" customHeight="1" x14ac:dyDescent="0.2">
      <c r="A13" s="259"/>
      <c r="AK13" s="1129" t="s">
        <v>505</v>
      </c>
      <c r="AL13" s="1130"/>
      <c r="AM13" s="1130"/>
      <c r="AN13" s="1131"/>
      <c r="AO13" s="277">
        <v>85726</v>
      </c>
      <c r="AP13" s="277">
        <v>2388</v>
      </c>
      <c r="AQ13" s="278">
        <v>3606</v>
      </c>
      <c r="AR13" s="279">
        <v>-33.799999999999997</v>
      </c>
    </row>
    <row r="14" spans="1:46" ht="13.5" customHeight="1" x14ac:dyDescent="0.2">
      <c r="A14" s="259"/>
      <c r="AK14" s="1129" t="s">
        <v>506</v>
      </c>
      <c r="AL14" s="1130"/>
      <c r="AM14" s="1130"/>
      <c r="AN14" s="1131"/>
      <c r="AO14" s="277">
        <v>31282</v>
      </c>
      <c r="AP14" s="277">
        <v>871</v>
      </c>
      <c r="AQ14" s="278">
        <v>1599</v>
      </c>
      <c r="AR14" s="279">
        <v>-45.5</v>
      </c>
    </row>
    <row r="15" spans="1:46" ht="13.5" customHeight="1" x14ac:dyDescent="0.2">
      <c r="A15" s="259"/>
      <c r="AK15" s="1132" t="s">
        <v>507</v>
      </c>
      <c r="AL15" s="1133"/>
      <c r="AM15" s="1133"/>
      <c r="AN15" s="1134"/>
      <c r="AO15" s="277">
        <v>-420133</v>
      </c>
      <c r="AP15" s="277">
        <v>-11704</v>
      </c>
      <c r="AQ15" s="278">
        <v>-6463</v>
      </c>
      <c r="AR15" s="279">
        <v>81.099999999999994</v>
      </c>
    </row>
    <row r="16" spans="1:46" ht="13.2" x14ac:dyDescent="0.2">
      <c r="A16" s="259"/>
      <c r="AK16" s="1132" t="s">
        <v>188</v>
      </c>
      <c r="AL16" s="1133"/>
      <c r="AM16" s="1133"/>
      <c r="AN16" s="1134"/>
      <c r="AO16" s="277">
        <v>3793677</v>
      </c>
      <c r="AP16" s="277">
        <v>105685</v>
      </c>
      <c r="AQ16" s="278">
        <v>101283</v>
      </c>
      <c r="AR16" s="279">
        <v>4.3</v>
      </c>
    </row>
    <row r="17" spans="1:46" ht="13.2" x14ac:dyDescent="0.2">
      <c r="A17" s="259"/>
    </row>
    <row r="18" spans="1:46" ht="13.2" x14ac:dyDescent="0.2">
      <c r="A18" s="259"/>
      <c r="AQ18" s="280"/>
      <c r="AR18" s="280"/>
    </row>
    <row r="19" spans="1:46" ht="13.2" x14ac:dyDescent="0.2">
      <c r="A19" s="259"/>
      <c r="AK19" s="255" t="s">
        <v>508</v>
      </c>
    </row>
    <row r="20" spans="1:46" ht="13.2" x14ac:dyDescent="0.2">
      <c r="A20" s="259"/>
      <c r="AK20" s="281"/>
      <c r="AL20" s="282"/>
      <c r="AM20" s="282"/>
      <c r="AN20" s="283"/>
      <c r="AO20" s="284" t="s">
        <v>509</v>
      </c>
      <c r="AP20" s="285" t="s">
        <v>510</v>
      </c>
      <c r="AQ20" s="286" t="s">
        <v>511</v>
      </c>
      <c r="AR20" s="287"/>
    </row>
    <row r="21" spans="1:46" s="260" customFormat="1" ht="13.2" x14ac:dyDescent="0.2">
      <c r="A21" s="288"/>
      <c r="AK21" s="1135" t="s">
        <v>512</v>
      </c>
      <c r="AL21" s="1136"/>
      <c r="AM21" s="1136"/>
      <c r="AN21" s="1137"/>
      <c r="AO21" s="289">
        <v>8.86</v>
      </c>
      <c r="AP21" s="290">
        <v>9.14</v>
      </c>
      <c r="AQ21" s="291">
        <v>-0.28000000000000003</v>
      </c>
      <c r="AS21" s="292"/>
      <c r="AT21" s="288"/>
    </row>
    <row r="22" spans="1:46" s="260" customFormat="1" ht="13.2" x14ac:dyDescent="0.2">
      <c r="A22" s="288"/>
      <c r="AK22" s="1135" t="s">
        <v>513</v>
      </c>
      <c r="AL22" s="1136"/>
      <c r="AM22" s="1136"/>
      <c r="AN22" s="1137"/>
      <c r="AO22" s="293">
        <v>99.7</v>
      </c>
      <c r="AP22" s="294">
        <v>97.6</v>
      </c>
      <c r="AQ22" s="295">
        <v>2.1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514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515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516</v>
      </c>
      <c r="AL29" s="260"/>
      <c r="AM29" s="260"/>
      <c r="AN29" s="260"/>
      <c r="AS29" s="302"/>
    </row>
    <row r="30" spans="1:46" ht="13.5" customHeight="1" x14ac:dyDescent="0.2">
      <c r="A30" s="259"/>
      <c r="AK30" s="262"/>
      <c r="AL30" s="263"/>
      <c r="AM30" s="263"/>
      <c r="AN30" s="264"/>
      <c r="AO30" s="1127" t="s">
        <v>495</v>
      </c>
      <c r="AP30" s="265"/>
      <c r="AQ30" s="266" t="s">
        <v>496</v>
      </c>
      <c r="AR30" s="267"/>
    </row>
    <row r="31" spans="1:46" ht="13.2" x14ac:dyDescent="0.2">
      <c r="A31" s="259"/>
      <c r="AK31" s="268"/>
      <c r="AL31" s="269"/>
      <c r="AM31" s="269"/>
      <c r="AN31" s="270"/>
      <c r="AO31" s="1128"/>
      <c r="AP31" s="271" t="s">
        <v>497</v>
      </c>
      <c r="AQ31" s="272" t="s">
        <v>498</v>
      </c>
      <c r="AR31" s="273" t="s">
        <v>499</v>
      </c>
    </row>
    <row r="32" spans="1:46" ht="27" customHeight="1" x14ac:dyDescent="0.2">
      <c r="A32" s="259"/>
      <c r="AK32" s="1143" t="s">
        <v>517</v>
      </c>
      <c r="AL32" s="1144"/>
      <c r="AM32" s="1144"/>
      <c r="AN32" s="1145"/>
      <c r="AO32" s="303">
        <v>1822009</v>
      </c>
      <c r="AP32" s="303">
        <v>50758</v>
      </c>
      <c r="AQ32" s="304">
        <v>58458</v>
      </c>
      <c r="AR32" s="305">
        <v>-13.2</v>
      </c>
    </row>
    <row r="33" spans="1:46" ht="13.5" customHeight="1" x14ac:dyDescent="0.2">
      <c r="A33" s="259"/>
      <c r="AK33" s="1143" t="s">
        <v>518</v>
      </c>
      <c r="AL33" s="1144"/>
      <c r="AM33" s="1144"/>
      <c r="AN33" s="1145"/>
      <c r="AO33" s="303" t="s">
        <v>503</v>
      </c>
      <c r="AP33" s="303" t="s">
        <v>503</v>
      </c>
      <c r="AQ33" s="304" t="s">
        <v>503</v>
      </c>
      <c r="AR33" s="305" t="s">
        <v>503</v>
      </c>
    </row>
    <row r="34" spans="1:46" ht="27" customHeight="1" x14ac:dyDescent="0.2">
      <c r="A34" s="259"/>
      <c r="AK34" s="1143" t="s">
        <v>519</v>
      </c>
      <c r="AL34" s="1144"/>
      <c r="AM34" s="1144"/>
      <c r="AN34" s="1145"/>
      <c r="AO34" s="303" t="s">
        <v>503</v>
      </c>
      <c r="AP34" s="303" t="s">
        <v>503</v>
      </c>
      <c r="AQ34" s="304" t="s">
        <v>503</v>
      </c>
      <c r="AR34" s="305" t="s">
        <v>503</v>
      </c>
    </row>
    <row r="35" spans="1:46" ht="27" customHeight="1" x14ac:dyDescent="0.2">
      <c r="A35" s="259"/>
      <c r="AK35" s="1143" t="s">
        <v>520</v>
      </c>
      <c r="AL35" s="1144"/>
      <c r="AM35" s="1144"/>
      <c r="AN35" s="1145"/>
      <c r="AO35" s="303">
        <v>106070</v>
      </c>
      <c r="AP35" s="303">
        <v>2955</v>
      </c>
      <c r="AQ35" s="304">
        <v>14034</v>
      </c>
      <c r="AR35" s="305">
        <v>-78.900000000000006</v>
      </c>
    </row>
    <row r="36" spans="1:46" ht="27" customHeight="1" x14ac:dyDescent="0.2">
      <c r="A36" s="259"/>
      <c r="AK36" s="1143" t="s">
        <v>521</v>
      </c>
      <c r="AL36" s="1144"/>
      <c r="AM36" s="1144"/>
      <c r="AN36" s="1145"/>
      <c r="AO36" s="303">
        <v>150124</v>
      </c>
      <c r="AP36" s="303">
        <v>4182</v>
      </c>
      <c r="AQ36" s="304">
        <v>2546</v>
      </c>
      <c r="AR36" s="305">
        <v>64.3</v>
      </c>
    </row>
    <row r="37" spans="1:46" ht="13.5" customHeight="1" x14ac:dyDescent="0.2">
      <c r="A37" s="259"/>
      <c r="AK37" s="1143" t="s">
        <v>522</v>
      </c>
      <c r="AL37" s="1144"/>
      <c r="AM37" s="1144"/>
      <c r="AN37" s="1145"/>
      <c r="AO37" s="303">
        <v>11331</v>
      </c>
      <c r="AP37" s="303">
        <v>316</v>
      </c>
      <c r="AQ37" s="304">
        <v>290</v>
      </c>
      <c r="AR37" s="305">
        <v>9</v>
      </c>
    </row>
    <row r="38" spans="1:46" ht="27" customHeight="1" x14ac:dyDescent="0.2">
      <c r="A38" s="259"/>
      <c r="AK38" s="1146" t="s">
        <v>523</v>
      </c>
      <c r="AL38" s="1147"/>
      <c r="AM38" s="1147"/>
      <c r="AN38" s="1148"/>
      <c r="AO38" s="306" t="s">
        <v>503</v>
      </c>
      <c r="AP38" s="306" t="s">
        <v>503</v>
      </c>
      <c r="AQ38" s="307">
        <v>1</v>
      </c>
      <c r="AR38" s="295" t="s">
        <v>503</v>
      </c>
      <c r="AS38" s="302"/>
    </row>
    <row r="39" spans="1:46" ht="13.2" x14ac:dyDescent="0.2">
      <c r="A39" s="259"/>
      <c r="AK39" s="1146" t="s">
        <v>524</v>
      </c>
      <c r="AL39" s="1147"/>
      <c r="AM39" s="1147"/>
      <c r="AN39" s="1148"/>
      <c r="AO39" s="303">
        <v>-13529</v>
      </c>
      <c r="AP39" s="303">
        <v>-377</v>
      </c>
      <c r="AQ39" s="304">
        <v>-4639</v>
      </c>
      <c r="AR39" s="305">
        <v>-91.9</v>
      </c>
      <c r="AS39" s="302"/>
    </row>
    <row r="40" spans="1:46" ht="27" customHeight="1" x14ac:dyDescent="0.2">
      <c r="A40" s="259"/>
      <c r="AK40" s="1143" t="s">
        <v>525</v>
      </c>
      <c r="AL40" s="1144"/>
      <c r="AM40" s="1144"/>
      <c r="AN40" s="1145"/>
      <c r="AO40" s="303">
        <v>-1431488</v>
      </c>
      <c r="AP40" s="303">
        <v>-39879</v>
      </c>
      <c r="AQ40" s="304">
        <v>-48753</v>
      </c>
      <c r="AR40" s="305">
        <v>-18.2</v>
      </c>
      <c r="AS40" s="302"/>
    </row>
    <row r="41" spans="1:46" ht="13.2" x14ac:dyDescent="0.2">
      <c r="A41" s="259"/>
      <c r="AK41" s="1149" t="s">
        <v>300</v>
      </c>
      <c r="AL41" s="1150"/>
      <c r="AM41" s="1150"/>
      <c r="AN41" s="1151"/>
      <c r="AO41" s="303">
        <v>644517</v>
      </c>
      <c r="AP41" s="303">
        <v>17955</v>
      </c>
      <c r="AQ41" s="304">
        <v>21939</v>
      </c>
      <c r="AR41" s="305">
        <v>-18.2</v>
      </c>
      <c r="AS41" s="302"/>
    </row>
    <row r="42" spans="1:46" ht="13.2" x14ac:dyDescent="0.2">
      <c r="A42" s="259"/>
      <c r="AK42" s="308" t="s">
        <v>526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527</v>
      </c>
    </row>
    <row r="48" spans="1:46" ht="13.2" x14ac:dyDescent="0.2">
      <c r="A48" s="259"/>
      <c r="AK48" s="313" t="s">
        <v>528</v>
      </c>
      <c r="AL48" s="313"/>
      <c r="AM48" s="313"/>
      <c r="AN48" s="313"/>
      <c r="AO48" s="313"/>
      <c r="AP48" s="313"/>
      <c r="AQ48" s="314"/>
      <c r="AR48" s="313"/>
    </row>
    <row r="49" spans="1:44" ht="13.5" customHeight="1" x14ac:dyDescent="0.2">
      <c r="A49" s="259"/>
      <c r="AK49" s="315"/>
      <c r="AL49" s="316"/>
      <c r="AM49" s="1138" t="s">
        <v>495</v>
      </c>
      <c r="AN49" s="1140" t="s">
        <v>529</v>
      </c>
      <c r="AO49" s="1141"/>
      <c r="AP49" s="1141"/>
      <c r="AQ49" s="1141"/>
      <c r="AR49" s="1142"/>
    </row>
    <row r="50" spans="1:44" ht="13.2" x14ac:dyDescent="0.2">
      <c r="A50" s="259"/>
      <c r="AK50" s="317"/>
      <c r="AL50" s="318"/>
      <c r="AM50" s="1139"/>
      <c r="AN50" s="319" t="s">
        <v>530</v>
      </c>
      <c r="AO50" s="320" t="s">
        <v>531</v>
      </c>
      <c r="AP50" s="321" t="s">
        <v>532</v>
      </c>
      <c r="AQ50" s="322" t="s">
        <v>533</v>
      </c>
      <c r="AR50" s="323" t="s">
        <v>534</v>
      </c>
    </row>
    <row r="51" spans="1:44" ht="13.2" x14ac:dyDescent="0.2">
      <c r="A51" s="259"/>
      <c r="AK51" s="315" t="s">
        <v>535</v>
      </c>
      <c r="AL51" s="316"/>
      <c r="AM51" s="324">
        <v>2784519</v>
      </c>
      <c r="AN51" s="325">
        <v>72813</v>
      </c>
      <c r="AO51" s="326">
        <v>90.5</v>
      </c>
      <c r="AP51" s="327">
        <v>85173</v>
      </c>
      <c r="AQ51" s="328">
        <v>-4.3</v>
      </c>
      <c r="AR51" s="329">
        <v>94.8</v>
      </c>
    </row>
    <row r="52" spans="1:44" ht="13.2" x14ac:dyDescent="0.2">
      <c r="A52" s="259"/>
      <c r="AK52" s="330"/>
      <c r="AL52" s="331" t="s">
        <v>536</v>
      </c>
      <c r="AM52" s="332">
        <v>1516458</v>
      </c>
      <c r="AN52" s="333">
        <v>39654</v>
      </c>
      <c r="AO52" s="334">
        <v>78.900000000000006</v>
      </c>
      <c r="AP52" s="335">
        <v>43913</v>
      </c>
      <c r="AQ52" s="336">
        <v>-3.4</v>
      </c>
      <c r="AR52" s="337">
        <v>82.3</v>
      </c>
    </row>
    <row r="53" spans="1:44" ht="13.2" x14ac:dyDescent="0.2">
      <c r="A53" s="259"/>
      <c r="AK53" s="315" t="s">
        <v>537</v>
      </c>
      <c r="AL53" s="316"/>
      <c r="AM53" s="324">
        <v>1878822</v>
      </c>
      <c r="AN53" s="325">
        <v>49882</v>
      </c>
      <c r="AO53" s="326">
        <v>-31.5</v>
      </c>
      <c r="AP53" s="327">
        <v>94081</v>
      </c>
      <c r="AQ53" s="328">
        <v>10.5</v>
      </c>
      <c r="AR53" s="329">
        <v>-42</v>
      </c>
    </row>
    <row r="54" spans="1:44" ht="13.2" x14ac:dyDescent="0.2">
      <c r="A54" s="259"/>
      <c r="AK54" s="330"/>
      <c r="AL54" s="331" t="s">
        <v>536</v>
      </c>
      <c r="AM54" s="332">
        <v>1395645</v>
      </c>
      <c r="AN54" s="333">
        <v>37054</v>
      </c>
      <c r="AO54" s="334">
        <v>-6.6</v>
      </c>
      <c r="AP54" s="335">
        <v>48949</v>
      </c>
      <c r="AQ54" s="336">
        <v>11.5</v>
      </c>
      <c r="AR54" s="337">
        <v>-18.100000000000001</v>
      </c>
    </row>
    <row r="55" spans="1:44" ht="13.2" x14ac:dyDescent="0.2">
      <c r="A55" s="259"/>
      <c r="AK55" s="315" t="s">
        <v>538</v>
      </c>
      <c r="AL55" s="316"/>
      <c r="AM55" s="324">
        <v>2064580</v>
      </c>
      <c r="AN55" s="325">
        <v>55585</v>
      </c>
      <c r="AO55" s="326">
        <v>11.4</v>
      </c>
      <c r="AP55" s="327">
        <v>92632</v>
      </c>
      <c r="AQ55" s="328">
        <v>-1.5</v>
      </c>
      <c r="AR55" s="329">
        <v>12.9</v>
      </c>
    </row>
    <row r="56" spans="1:44" ht="13.2" x14ac:dyDescent="0.2">
      <c r="A56" s="259"/>
      <c r="AK56" s="330"/>
      <c r="AL56" s="331" t="s">
        <v>536</v>
      </c>
      <c r="AM56" s="332">
        <v>1666377</v>
      </c>
      <c r="AN56" s="333">
        <v>44864</v>
      </c>
      <c r="AO56" s="334">
        <v>21.1</v>
      </c>
      <c r="AP56" s="335">
        <v>47978</v>
      </c>
      <c r="AQ56" s="336">
        <v>-2</v>
      </c>
      <c r="AR56" s="337">
        <v>23.1</v>
      </c>
    </row>
    <row r="57" spans="1:44" ht="13.2" x14ac:dyDescent="0.2">
      <c r="A57" s="259"/>
      <c r="AK57" s="315" t="s">
        <v>539</v>
      </c>
      <c r="AL57" s="316"/>
      <c r="AM57" s="324">
        <v>1656177</v>
      </c>
      <c r="AN57" s="325">
        <v>45282</v>
      </c>
      <c r="AO57" s="326">
        <v>-18.5</v>
      </c>
      <c r="AP57" s="327">
        <v>71279</v>
      </c>
      <c r="AQ57" s="328">
        <v>-23.1</v>
      </c>
      <c r="AR57" s="329">
        <v>4.5999999999999996</v>
      </c>
    </row>
    <row r="58" spans="1:44" ht="13.2" x14ac:dyDescent="0.2">
      <c r="A58" s="259"/>
      <c r="AK58" s="330"/>
      <c r="AL58" s="331" t="s">
        <v>536</v>
      </c>
      <c r="AM58" s="332">
        <v>1255396</v>
      </c>
      <c r="AN58" s="333">
        <v>34324</v>
      </c>
      <c r="AO58" s="334">
        <v>-23.5</v>
      </c>
      <c r="AP58" s="335">
        <v>36731</v>
      </c>
      <c r="AQ58" s="336">
        <v>-23.4</v>
      </c>
      <c r="AR58" s="337">
        <v>-0.1</v>
      </c>
    </row>
    <row r="59" spans="1:44" ht="13.2" x14ac:dyDescent="0.2">
      <c r="A59" s="259"/>
      <c r="AK59" s="315" t="s">
        <v>540</v>
      </c>
      <c r="AL59" s="316"/>
      <c r="AM59" s="324">
        <v>1512930</v>
      </c>
      <c r="AN59" s="325">
        <v>42148</v>
      </c>
      <c r="AO59" s="326">
        <v>-6.9</v>
      </c>
      <c r="AP59" s="327">
        <v>74994</v>
      </c>
      <c r="AQ59" s="328">
        <v>5.2</v>
      </c>
      <c r="AR59" s="329">
        <v>-12.1</v>
      </c>
    </row>
    <row r="60" spans="1:44" ht="13.2" x14ac:dyDescent="0.2">
      <c r="A60" s="259"/>
      <c r="AK60" s="330"/>
      <c r="AL60" s="331" t="s">
        <v>536</v>
      </c>
      <c r="AM60" s="332">
        <v>1155736</v>
      </c>
      <c r="AN60" s="333">
        <v>32197</v>
      </c>
      <c r="AO60" s="334">
        <v>-6.2</v>
      </c>
      <c r="AP60" s="335">
        <v>36188</v>
      </c>
      <c r="AQ60" s="336">
        <v>-1.5</v>
      </c>
      <c r="AR60" s="337">
        <v>-4.7</v>
      </c>
    </row>
    <row r="61" spans="1:44" ht="13.2" x14ac:dyDescent="0.2">
      <c r="A61" s="259"/>
      <c r="AK61" s="315" t="s">
        <v>541</v>
      </c>
      <c r="AL61" s="338"/>
      <c r="AM61" s="324">
        <v>1979406</v>
      </c>
      <c r="AN61" s="325">
        <v>53142</v>
      </c>
      <c r="AO61" s="326">
        <v>9</v>
      </c>
      <c r="AP61" s="327">
        <v>83632</v>
      </c>
      <c r="AQ61" s="339">
        <v>-2.6</v>
      </c>
      <c r="AR61" s="329">
        <v>11.6</v>
      </c>
    </row>
    <row r="62" spans="1:44" ht="13.2" x14ac:dyDescent="0.2">
      <c r="A62" s="259"/>
      <c r="AK62" s="330"/>
      <c r="AL62" s="331" t="s">
        <v>536</v>
      </c>
      <c r="AM62" s="332">
        <v>1397922</v>
      </c>
      <c r="AN62" s="333">
        <v>37619</v>
      </c>
      <c r="AO62" s="334">
        <v>12.7</v>
      </c>
      <c r="AP62" s="335">
        <v>42752</v>
      </c>
      <c r="AQ62" s="336">
        <v>-3.8</v>
      </c>
      <c r="AR62" s="337">
        <v>16.5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9wvk1bAJBGbw83x8bhc9ViJZM1ZA/ZOAc+22REmncfTD2A8nIEkg3rLk/b3A2bO5eMiFyRfqEdLvy7o5Fa+dGg==" saltValue="IRhgjROobNtYUMQqFcTj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543</v>
      </c>
    </row>
    <row r="121" spans="125:125" ht="13.5" hidden="1" customHeight="1" x14ac:dyDescent="0.2">
      <c r="DU121" s="253"/>
    </row>
  </sheetData>
  <sheetProtection algorithmName="SHA-512" hashValue="9HyMJTnEmPAew8n7ycVdmVUhX9z8LKfvOLbvhWT7jn4b34psLA8MA9xTerD2FPR636MhpgJHDyqBen4i36QJbw==" saltValue="xJdLhpfE/g1l5dNKAezn+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544</v>
      </c>
    </row>
  </sheetData>
  <sheetProtection algorithmName="SHA-512" hashValue="KE3AEXPEHchDxz5bdkKYF6wMsr//PdaJtrfsXH/+wrnimZAwLTL9wye4qrD+8k6T8PmO4r12XD0LNfu50DWOaA==" saltValue="4vsnFu3z+rDV+S6BHK7Ql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52" t="s">
        <v>3</v>
      </c>
      <c r="D47" s="1152"/>
      <c r="E47" s="1153"/>
      <c r="F47" s="11">
        <v>39.479999999999997</v>
      </c>
      <c r="G47" s="12">
        <v>39.799999999999997</v>
      </c>
      <c r="H47" s="12">
        <v>41.35</v>
      </c>
      <c r="I47" s="12">
        <v>42.34</v>
      </c>
      <c r="J47" s="13">
        <v>43.67</v>
      </c>
    </row>
    <row r="48" spans="2:10" ht="57.75" customHeight="1" x14ac:dyDescent="0.2">
      <c r="B48" s="14"/>
      <c r="C48" s="1154" t="s">
        <v>4</v>
      </c>
      <c r="D48" s="1154"/>
      <c r="E48" s="1155"/>
      <c r="F48" s="15">
        <v>6.54</v>
      </c>
      <c r="G48" s="16">
        <v>5.81</v>
      </c>
      <c r="H48" s="16">
        <v>8.9600000000000009</v>
      </c>
      <c r="I48" s="16">
        <v>9.56</v>
      </c>
      <c r="J48" s="17">
        <v>8.4600000000000009</v>
      </c>
    </row>
    <row r="49" spans="2:10" ht="57.75" customHeight="1" thickBot="1" x14ac:dyDescent="0.25">
      <c r="B49" s="18"/>
      <c r="C49" s="1156" t="s">
        <v>5</v>
      </c>
      <c r="D49" s="1156"/>
      <c r="E49" s="1157"/>
      <c r="F49" s="19" t="s">
        <v>550</v>
      </c>
      <c r="G49" s="20" t="s">
        <v>551</v>
      </c>
      <c r="H49" s="20">
        <v>2.52</v>
      </c>
      <c r="I49" s="20" t="s">
        <v>552</v>
      </c>
      <c r="J49" s="21" t="s">
        <v>553</v>
      </c>
    </row>
    <row r="50" spans="2:10" ht="13.2" x14ac:dyDescent="0.2"/>
  </sheetData>
  <sheetProtection algorithmName="SHA-512" hashValue="uv1wRwTzOkwATpxpUfLiYaZXg70K/iLZXnv4meJ/HIDgVysOp+YDeWGuKZKbvYMBq0MS7gp86QzFFNdqtOvCaQ==" saltValue="M7DN1+qPWXEO0+r24+l7s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62" t="s">
        <v>554</v>
      </c>
      <c r="D34" s="1162"/>
      <c r="E34" s="1163"/>
      <c r="F34" s="32">
        <v>6.54</v>
      </c>
      <c r="G34" s="33">
        <v>5.81</v>
      </c>
      <c r="H34" s="33">
        <v>8.9600000000000009</v>
      </c>
      <c r="I34" s="33">
        <v>9.5500000000000007</v>
      </c>
      <c r="J34" s="34">
        <v>8.4499999999999993</v>
      </c>
      <c r="K34" s="22"/>
      <c r="L34" s="22"/>
      <c r="M34" s="22"/>
      <c r="N34" s="22"/>
      <c r="O34" s="22"/>
      <c r="P34" s="22"/>
    </row>
    <row r="35" spans="1:16" ht="39" customHeight="1" x14ac:dyDescent="0.2">
      <c r="A35" s="22"/>
      <c r="B35" s="35"/>
      <c r="C35" s="1158" t="s">
        <v>555</v>
      </c>
      <c r="D35" s="1158"/>
      <c r="E35" s="1159"/>
      <c r="F35" s="36">
        <v>8.74</v>
      </c>
      <c r="G35" s="37">
        <v>8.36</v>
      </c>
      <c r="H35" s="37">
        <v>7.79</v>
      </c>
      <c r="I35" s="37">
        <v>6.91</v>
      </c>
      <c r="J35" s="38">
        <v>6.41</v>
      </c>
      <c r="K35" s="22"/>
      <c r="L35" s="22"/>
      <c r="M35" s="22"/>
      <c r="N35" s="22"/>
      <c r="O35" s="22"/>
      <c r="P35" s="22"/>
    </row>
    <row r="36" spans="1:16" ht="39" customHeight="1" x14ac:dyDescent="0.2">
      <c r="A36" s="22"/>
      <c r="B36" s="35"/>
      <c r="C36" s="1158" t="s">
        <v>556</v>
      </c>
      <c r="D36" s="1158"/>
      <c r="E36" s="1159"/>
      <c r="F36" s="36">
        <v>3.81</v>
      </c>
      <c r="G36" s="37">
        <v>3.25</v>
      </c>
      <c r="H36" s="37">
        <v>3.41</v>
      </c>
      <c r="I36" s="37">
        <v>3.73</v>
      </c>
      <c r="J36" s="38">
        <v>2.64</v>
      </c>
      <c r="K36" s="22"/>
      <c r="L36" s="22"/>
      <c r="M36" s="22"/>
      <c r="N36" s="22"/>
      <c r="O36" s="22"/>
      <c r="P36" s="22"/>
    </row>
    <row r="37" spans="1:16" ht="39" customHeight="1" x14ac:dyDescent="0.2">
      <c r="A37" s="22"/>
      <c r="B37" s="35"/>
      <c r="C37" s="1158" t="s">
        <v>557</v>
      </c>
      <c r="D37" s="1158"/>
      <c r="E37" s="1159"/>
      <c r="F37" s="36">
        <v>1.57</v>
      </c>
      <c r="G37" s="37">
        <v>1.2</v>
      </c>
      <c r="H37" s="37">
        <v>1.3</v>
      </c>
      <c r="I37" s="37">
        <v>1.18</v>
      </c>
      <c r="J37" s="38">
        <v>1.1599999999999999</v>
      </c>
      <c r="K37" s="22"/>
      <c r="L37" s="22"/>
      <c r="M37" s="22"/>
      <c r="N37" s="22"/>
      <c r="O37" s="22"/>
      <c r="P37" s="22"/>
    </row>
    <row r="38" spans="1:16" ht="39" customHeight="1" x14ac:dyDescent="0.2">
      <c r="A38" s="22"/>
      <c r="B38" s="35"/>
      <c r="C38" s="1158" t="s">
        <v>558</v>
      </c>
      <c r="D38" s="1158"/>
      <c r="E38" s="1159"/>
      <c r="F38" s="36">
        <v>0.01</v>
      </c>
      <c r="G38" s="37">
        <v>0.08</v>
      </c>
      <c r="H38" s="37">
        <v>0.01</v>
      </c>
      <c r="I38" s="37">
        <v>0.01</v>
      </c>
      <c r="J38" s="38">
        <v>0.01</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559</v>
      </c>
      <c r="D42" s="1158"/>
      <c r="E42" s="1159"/>
      <c r="F42" s="36" t="s">
        <v>503</v>
      </c>
      <c r="G42" s="37" t="s">
        <v>503</v>
      </c>
      <c r="H42" s="37" t="s">
        <v>503</v>
      </c>
      <c r="I42" s="37" t="s">
        <v>503</v>
      </c>
      <c r="J42" s="38" t="s">
        <v>503</v>
      </c>
      <c r="K42" s="22"/>
      <c r="L42" s="22"/>
      <c r="M42" s="22"/>
      <c r="N42" s="22"/>
      <c r="O42" s="22"/>
      <c r="P42" s="22"/>
    </row>
    <row r="43" spans="1:16" ht="39" customHeight="1" thickBot="1" x14ac:dyDescent="0.25">
      <c r="A43" s="22"/>
      <c r="B43" s="40"/>
      <c r="C43" s="1160" t="s">
        <v>560</v>
      </c>
      <c r="D43" s="1160"/>
      <c r="E43" s="1161"/>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UA7Qiuuj642UsOfPOcyHmoHzb5qwJR/M2TZCiddLwgpS66EobYpVhjTcToPjnkelb+eUS2RLxOw68NhUyRd4Q==" saltValue="UJhWVeBrbiAVBpXx0T/d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545</v>
      </c>
      <c r="L44" s="54" t="s">
        <v>546</v>
      </c>
      <c r="M44" s="54" t="s">
        <v>547</v>
      </c>
      <c r="N44" s="54" t="s">
        <v>548</v>
      </c>
      <c r="O44" s="55" t="s">
        <v>549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1854</v>
      </c>
      <c r="L45" s="58">
        <v>1854</v>
      </c>
      <c r="M45" s="58">
        <v>1815</v>
      </c>
      <c r="N45" s="58">
        <v>1803</v>
      </c>
      <c r="O45" s="59">
        <v>1822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503</v>
      </c>
      <c r="L46" s="62" t="s">
        <v>503</v>
      </c>
      <c r="M46" s="62" t="s">
        <v>503</v>
      </c>
      <c r="N46" s="62" t="s">
        <v>503</v>
      </c>
      <c r="O46" s="63" t="s">
        <v>503</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503</v>
      </c>
      <c r="L47" s="62" t="s">
        <v>503</v>
      </c>
      <c r="M47" s="62" t="s">
        <v>503</v>
      </c>
      <c r="N47" s="62" t="s">
        <v>503</v>
      </c>
      <c r="O47" s="63" t="s">
        <v>503</v>
      </c>
      <c r="P47" s="46"/>
      <c r="Q47" s="46"/>
      <c r="R47" s="46"/>
      <c r="S47" s="46"/>
      <c r="T47" s="46"/>
      <c r="U47" s="46"/>
    </row>
    <row r="48" spans="1:21" ht="30.75" customHeight="1" x14ac:dyDescent="0.2">
      <c r="A48" s="46"/>
      <c r="B48" s="1166"/>
      <c r="C48" s="1167"/>
      <c r="D48" s="60"/>
      <c r="E48" s="1172" t="s">
        <v>15</v>
      </c>
      <c r="F48" s="1172"/>
      <c r="G48" s="1172"/>
      <c r="H48" s="1172"/>
      <c r="I48" s="1172"/>
      <c r="J48" s="1173"/>
      <c r="K48" s="61">
        <v>151</v>
      </c>
      <c r="L48" s="62">
        <v>134</v>
      </c>
      <c r="M48" s="62">
        <v>110</v>
      </c>
      <c r="N48" s="62">
        <v>105</v>
      </c>
      <c r="O48" s="63">
        <v>106</v>
      </c>
      <c r="P48" s="46"/>
      <c r="Q48" s="46"/>
      <c r="R48" s="46"/>
      <c r="S48" s="46"/>
      <c r="T48" s="46"/>
      <c r="U48" s="46"/>
    </row>
    <row r="49" spans="1:21" ht="30.75" customHeight="1" x14ac:dyDescent="0.2">
      <c r="A49" s="46"/>
      <c r="B49" s="1166"/>
      <c r="C49" s="1167"/>
      <c r="D49" s="60"/>
      <c r="E49" s="1172" t="s">
        <v>16</v>
      </c>
      <c r="F49" s="1172"/>
      <c r="G49" s="1172"/>
      <c r="H49" s="1172"/>
      <c r="I49" s="1172"/>
      <c r="J49" s="1173"/>
      <c r="K49" s="61">
        <v>200</v>
      </c>
      <c r="L49" s="62">
        <v>171</v>
      </c>
      <c r="M49" s="62">
        <v>185</v>
      </c>
      <c r="N49" s="62">
        <v>172</v>
      </c>
      <c r="O49" s="63">
        <v>150</v>
      </c>
      <c r="P49" s="46"/>
      <c r="Q49" s="46"/>
      <c r="R49" s="46"/>
      <c r="S49" s="46"/>
      <c r="T49" s="46"/>
      <c r="U49" s="46"/>
    </row>
    <row r="50" spans="1:21" ht="30.75" customHeight="1" x14ac:dyDescent="0.2">
      <c r="A50" s="46"/>
      <c r="B50" s="1166"/>
      <c r="C50" s="1167"/>
      <c r="D50" s="60"/>
      <c r="E50" s="1172" t="s">
        <v>17</v>
      </c>
      <c r="F50" s="1172"/>
      <c r="G50" s="1172"/>
      <c r="H50" s="1172"/>
      <c r="I50" s="1172"/>
      <c r="J50" s="1173"/>
      <c r="K50" s="61">
        <v>4</v>
      </c>
      <c r="L50" s="62">
        <v>4</v>
      </c>
      <c r="M50" s="62">
        <v>21</v>
      </c>
      <c r="N50" s="62">
        <v>14</v>
      </c>
      <c r="O50" s="63">
        <v>11</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503</v>
      </c>
      <c r="L51" s="62" t="s">
        <v>503</v>
      </c>
      <c r="M51" s="62" t="s">
        <v>503</v>
      </c>
      <c r="N51" s="62" t="s">
        <v>503</v>
      </c>
      <c r="O51" s="63" t="s">
        <v>503</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1499</v>
      </c>
      <c r="L52" s="62">
        <v>1459</v>
      </c>
      <c r="M52" s="62">
        <v>1444</v>
      </c>
      <c r="N52" s="62">
        <v>1436</v>
      </c>
      <c r="O52" s="63">
        <v>1446</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710</v>
      </c>
      <c r="L53" s="67">
        <v>704</v>
      </c>
      <c r="M53" s="67">
        <v>687</v>
      </c>
      <c r="N53" s="67">
        <v>658</v>
      </c>
      <c r="O53" s="68">
        <v>643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5">
      <c r="A57" s="46"/>
      <c r="B57" s="74"/>
      <c r="C57" s="75"/>
      <c r="D57" s="75"/>
      <c r="E57" s="76"/>
      <c r="F57" s="76"/>
      <c r="G57" s="76"/>
      <c r="H57" s="76"/>
      <c r="I57" s="76"/>
      <c r="J57" s="77" t="s">
        <v>2</v>
      </c>
      <c r="K57" s="78" t="s">
        <v>561</v>
      </c>
      <c r="L57" s="79" t="s">
        <v>562</v>
      </c>
      <c r="M57" s="79" t="s">
        <v>563</v>
      </c>
      <c r="N57" s="79" t="s">
        <v>564</v>
      </c>
      <c r="O57" s="80" t="s">
        <v>565</v>
      </c>
      <c r="P57" s="46"/>
      <c r="Q57" s="46"/>
      <c r="R57" s="46"/>
      <c r="S57" s="46"/>
      <c r="T57" s="46"/>
      <c r="U57" s="46"/>
    </row>
    <row r="58" spans="1:21" ht="31.5" customHeight="1" x14ac:dyDescent="0.2">
      <c r="B58" s="1180" t="s">
        <v>27</v>
      </c>
      <c r="C58" s="1181"/>
      <c r="D58" s="1186" t="s">
        <v>28</v>
      </c>
      <c r="E58" s="1187"/>
      <c r="F58" s="1187"/>
      <c r="G58" s="1187"/>
      <c r="H58" s="1187"/>
      <c r="I58" s="1187"/>
      <c r="J58" s="1188"/>
      <c r="K58" s="81" t="s">
        <v>503</v>
      </c>
      <c r="L58" s="82" t="s">
        <v>503</v>
      </c>
      <c r="M58" s="82" t="s">
        <v>503</v>
      </c>
      <c r="N58" s="82" t="s">
        <v>503</v>
      </c>
      <c r="O58" s="83" t="s">
        <v>503</v>
      </c>
    </row>
    <row r="59" spans="1:21" ht="31.5" customHeight="1" x14ac:dyDescent="0.2">
      <c r="B59" s="1182"/>
      <c r="C59" s="1183"/>
      <c r="D59" s="1189" t="s">
        <v>29</v>
      </c>
      <c r="E59" s="1190"/>
      <c r="F59" s="1190"/>
      <c r="G59" s="1190"/>
      <c r="H59" s="1190"/>
      <c r="I59" s="1190"/>
      <c r="J59" s="1191"/>
      <c r="K59" s="84" t="s">
        <v>503</v>
      </c>
      <c r="L59" s="85" t="s">
        <v>503</v>
      </c>
      <c r="M59" s="85" t="s">
        <v>503</v>
      </c>
      <c r="N59" s="85" t="s">
        <v>503</v>
      </c>
      <c r="O59" s="86" t="s">
        <v>503</v>
      </c>
    </row>
    <row r="60" spans="1:21" ht="31.5" customHeight="1" thickBot="1" x14ac:dyDescent="0.25">
      <c r="B60" s="1184"/>
      <c r="C60" s="1185"/>
      <c r="D60" s="1192" t="s">
        <v>30</v>
      </c>
      <c r="E60" s="1193"/>
      <c r="F60" s="1193"/>
      <c r="G60" s="1193"/>
      <c r="H60" s="1193"/>
      <c r="I60" s="1193"/>
      <c r="J60" s="1194"/>
      <c r="K60" s="87" t="s">
        <v>503</v>
      </c>
      <c r="L60" s="88" t="s">
        <v>503</v>
      </c>
      <c r="M60" s="88" t="s">
        <v>503</v>
      </c>
      <c r="N60" s="88" t="s">
        <v>503</v>
      </c>
      <c r="O60" s="89" t="s">
        <v>503</v>
      </c>
    </row>
    <row r="61" spans="1:21" ht="24" customHeight="1" x14ac:dyDescent="0.2">
      <c r="B61" s="90"/>
      <c r="C61" s="90"/>
      <c r="D61" s="91" t="s">
        <v>31</v>
      </c>
      <c r="E61" s="92"/>
      <c r="F61" s="92"/>
      <c r="G61" s="92"/>
      <c r="H61" s="92"/>
      <c r="I61" s="92"/>
      <c r="J61" s="92"/>
      <c r="K61" s="92"/>
      <c r="L61" s="92"/>
      <c r="M61" s="92"/>
      <c r="N61" s="92"/>
      <c r="O61" s="92"/>
    </row>
    <row r="62" spans="1:21" ht="24" customHeight="1" x14ac:dyDescent="0.2">
      <c r="B62" s="93"/>
      <c r="C62" s="93"/>
      <c r="D62" s="91" t="s">
        <v>32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V6C/bvGJ3c3Q/3hwSGbM+kKLAnVDjnSeX/yvIt/BMR6X7mCq4KhgQCP76momEwCLGcZbSdOHkf/2ZG1V8fw2g==" saltValue="BjcGtSuXV/BHw44de2ko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545</v>
      </c>
      <c r="J40" s="101" t="s">
        <v>546</v>
      </c>
      <c r="K40" s="101" t="s">
        <v>547</v>
      </c>
      <c r="L40" s="101" t="s">
        <v>548</v>
      </c>
      <c r="M40" s="102" t="s">
        <v>549</v>
      </c>
    </row>
    <row r="41" spans="2:13" ht="27.75" customHeight="1" x14ac:dyDescent="0.2">
      <c r="B41" s="1195" t="s">
        <v>33</v>
      </c>
      <c r="C41" s="1196"/>
      <c r="D41" s="103"/>
      <c r="E41" s="1201" t="s">
        <v>34</v>
      </c>
      <c r="F41" s="1201"/>
      <c r="G41" s="1201"/>
      <c r="H41" s="1202"/>
      <c r="I41" s="342">
        <v>17460</v>
      </c>
      <c r="J41" s="343">
        <v>17289</v>
      </c>
      <c r="K41" s="343">
        <v>17255</v>
      </c>
      <c r="L41" s="343">
        <v>16933</v>
      </c>
      <c r="M41" s="344">
        <v>15887</v>
      </c>
    </row>
    <row r="42" spans="2:13" ht="27.75" customHeight="1" x14ac:dyDescent="0.2">
      <c r="B42" s="1197"/>
      <c r="C42" s="1198"/>
      <c r="D42" s="104"/>
      <c r="E42" s="1203" t="s">
        <v>35</v>
      </c>
      <c r="F42" s="1203"/>
      <c r="G42" s="1203"/>
      <c r="H42" s="1204"/>
      <c r="I42" s="345" t="s">
        <v>503</v>
      </c>
      <c r="J42" s="346" t="s">
        <v>503</v>
      </c>
      <c r="K42" s="346" t="s">
        <v>503</v>
      </c>
      <c r="L42" s="346" t="s">
        <v>503</v>
      </c>
      <c r="M42" s="347" t="s">
        <v>503</v>
      </c>
    </row>
    <row r="43" spans="2:13" ht="27.75" customHeight="1" x14ac:dyDescent="0.2">
      <c r="B43" s="1197"/>
      <c r="C43" s="1198"/>
      <c r="D43" s="104"/>
      <c r="E43" s="1203" t="s">
        <v>36</v>
      </c>
      <c r="F43" s="1203"/>
      <c r="G43" s="1203"/>
      <c r="H43" s="1204"/>
      <c r="I43" s="345">
        <v>650</v>
      </c>
      <c r="J43" s="346">
        <v>957</v>
      </c>
      <c r="K43" s="346">
        <v>1514</v>
      </c>
      <c r="L43" s="346">
        <v>1551</v>
      </c>
      <c r="M43" s="347">
        <v>1522</v>
      </c>
    </row>
    <row r="44" spans="2:13" ht="27.75" customHeight="1" x14ac:dyDescent="0.2">
      <c r="B44" s="1197"/>
      <c r="C44" s="1198"/>
      <c r="D44" s="104"/>
      <c r="E44" s="1203" t="s">
        <v>37</v>
      </c>
      <c r="F44" s="1203"/>
      <c r="G44" s="1203"/>
      <c r="H44" s="1204"/>
      <c r="I44" s="345">
        <v>3130</v>
      </c>
      <c r="J44" s="346">
        <v>2930</v>
      </c>
      <c r="K44" s="346">
        <v>2731</v>
      </c>
      <c r="L44" s="346">
        <v>2494</v>
      </c>
      <c r="M44" s="347">
        <v>2303</v>
      </c>
    </row>
    <row r="45" spans="2:13" ht="27.75" customHeight="1" x14ac:dyDescent="0.2">
      <c r="B45" s="1197"/>
      <c r="C45" s="1198"/>
      <c r="D45" s="104"/>
      <c r="E45" s="1203" t="s">
        <v>38</v>
      </c>
      <c r="F45" s="1203"/>
      <c r="G45" s="1203"/>
      <c r="H45" s="1204"/>
      <c r="I45" s="345">
        <v>4092</v>
      </c>
      <c r="J45" s="346">
        <v>3865</v>
      </c>
      <c r="K45" s="346">
        <v>3675</v>
      </c>
      <c r="L45" s="346">
        <v>3396</v>
      </c>
      <c r="M45" s="347">
        <v>3219</v>
      </c>
    </row>
    <row r="46" spans="2:13" ht="27.75" customHeight="1" x14ac:dyDescent="0.2">
      <c r="B46" s="1197"/>
      <c r="C46" s="1198"/>
      <c r="D46" s="105"/>
      <c r="E46" s="1203" t="s">
        <v>39</v>
      </c>
      <c r="F46" s="1203"/>
      <c r="G46" s="1203"/>
      <c r="H46" s="1204"/>
      <c r="I46" s="345" t="s">
        <v>503</v>
      </c>
      <c r="J46" s="346" t="s">
        <v>503</v>
      </c>
      <c r="K46" s="346" t="s">
        <v>503</v>
      </c>
      <c r="L46" s="346" t="s">
        <v>503</v>
      </c>
      <c r="M46" s="347" t="s">
        <v>503</v>
      </c>
    </row>
    <row r="47" spans="2:13" ht="27.75" customHeight="1" x14ac:dyDescent="0.2">
      <c r="B47" s="1197"/>
      <c r="C47" s="1198"/>
      <c r="D47" s="106"/>
      <c r="E47" s="1205" t="s">
        <v>40</v>
      </c>
      <c r="F47" s="1206"/>
      <c r="G47" s="1206"/>
      <c r="H47" s="1207"/>
      <c r="I47" s="345" t="s">
        <v>503</v>
      </c>
      <c r="J47" s="346" t="s">
        <v>503</v>
      </c>
      <c r="K47" s="346" t="s">
        <v>503</v>
      </c>
      <c r="L47" s="346" t="s">
        <v>503</v>
      </c>
      <c r="M47" s="347" t="s">
        <v>503</v>
      </c>
    </row>
    <row r="48" spans="2:13" ht="27.75" customHeight="1" x14ac:dyDescent="0.2">
      <c r="B48" s="1197"/>
      <c r="C48" s="1198"/>
      <c r="D48" s="104"/>
      <c r="E48" s="1203" t="s">
        <v>41</v>
      </c>
      <c r="F48" s="1203"/>
      <c r="G48" s="1203"/>
      <c r="H48" s="1204"/>
      <c r="I48" s="345" t="s">
        <v>503</v>
      </c>
      <c r="J48" s="346" t="s">
        <v>503</v>
      </c>
      <c r="K48" s="346" t="s">
        <v>503</v>
      </c>
      <c r="L48" s="346" t="s">
        <v>503</v>
      </c>
      <c r="M48" s="347" t="s">
        <v>503</v>
      </c>
    </row>
    <row r="49" spans="2:13" ht="27.75" customHeight="1" x14ac:dyDescent="0.2">
      <c r="B49" s="1199"/>
      <c r="C49" s="1200"/>
      <c r="D49" s="104"/>
      <c r="E49" s="1203" t="s">
        <v>42</v>
      </c>
      <c r="F49" s="1203"/>
      <c r="G49" s="1203"/>
      <c r="H49" s="1204"/>
      <c r="I49" s="345" t="s">
        <v>503</v>
      </c>
      <c r="J49" s="346" t="s">
        <v>503</v>
      </c>
      <c r="K49" s="346" t="s">
        <v>503</v>
      </c>
      <c r="L49" s="346" t="s">
        <v>503</v>
      </c>
      <c r="M49" s="347" t="s">
        <v>503</v>
      </c>
    </row>
    <row r="50" spans="2:13" ht="27.75" customHeight="1" x14ac:dyDescent="0.2">
      <c r="B50" s="1208" t="s">
        <v>43</v>
      </c>
      <c r="C50" s="1209"/>
      <c r="D50" s="107"/>
      <c r="E50" s="1203" t="s">
        <v>44</v>
      </c>
      <c r="F50" s="1203"/>
      <c r="G50" s="1203"/>
      <c r="H50" s="1204"/>
      <c r="I50" s="345">
        <v>5815</v>
      </c>
      <c r="J50" s="346">
        <v>6364</v>
      </c>
      <c r="K50" s="346">
        <v>6953</v>
      </c>
      <c r="L50" s="346">
        <v>7544</v>
      </c>
      <c r="M50" s="347">
        <v>7824</v>
      </c>
    </row>
    <row r="51" spans="2:13" ht="27.75" customHeight="1" x14ac:dyDescent="0.2">
      <c r="B51" s="1197"/>
      <c r="C51" s="1198"/>
      <c r="D51" s="104"/>
      <c r="E51" s="1203" t="s">
        <v>45</v>
      </c>
      <c r="F51" s="1203"/>
      <c r="G51" s="1203"/>
      <c r="H51" s="1204"/>
      <c r="I51" s="345">
        <v>147</v>
      </c>
      <c r="J51" s="346">
        <v>119</v>
      </c>
      <c r="K51" s="346">
        <v>91</v>
      </c>
      <c r="L51" s="346">
        <v>67</v>
      </c>
      <c r="M51" s="347">
        <v>45</v>
      </c>
    </row>
    <row r="52" spans="2:13" ht="27.75" customHeight="1" x14ac:dyDescent="0.2">
      <c r="B52" s="1199"/>
      <c r="C52" s="1200"/>
      <c r="D52" s="104"/>
      <c r="E52" s="1203" t="s">
        <v>46</v>
      </c>
      <c r="F52" s="1203"/>
      <c r="G52" s="1203"/>
      <c r="H52" s="1204"/>
      <c r="I52" s="345">
        <v>15087</v>
      </c>
      <c r="J52" s="346">
        <v>15012</v>
      </c>
      <c r="K52" s="346">
        <v>14870</v>
      </c>
      <c r="L52" s="346">
        <v>14462</v>
      </c>
      <c r="M52" s="347">
        <v>13602</v>
      </c>
    </row>
    <row r="53" spans="2:13" ht="27.75" customHeight="1" thickBot="1" x14ac:dyDescent="0.25">
      <c r="B53" s="1210" t="s">
        <v>47</v>
      </c>
      <c r="C53" s="1211"/>
      <c r="D53" s="108"/>
      <c r="E53" s="1212" t="s">
        <v>48</v>
      </c>
      <c r="F53" s="1212"/>
      <c r="G53" s="1212"/>
      <c r="H53" s="1213"/>
      <c r="I53" s="348">
        <v>4283</v>
      </c>
      <c r="J53" s="349">
        <v>3547</v>
      </c>
      <c r="K53" s="349">
        <v>3261</v>
      </c>
      <c r="L53" s="349">
        <v>2300</v>
      </c>
      <c r="M53" s="350">
        <v>1460</v>
      </c>
    </row>
    <row r="54" spans="2:13" ht="27.75" customHeight="1" x14ac:dyDescent="0.2">
      <c r="B54" s="109" t="s">
        <v>49</v>
      </c>
      <c r="C54" s="110"/>
      <c r="D54" s="110"/>
      <c r="E54" s="111"/>
      <c r="F54" s="111"/>
      <c r="G54" s="111"/>
      <c r="H54" s="111"/>
      <c r="I54" s="112"/>
      <c r="J54" s="112"/>
      <c r="K54" s="112"/>
      <c r="L54" s="112"/>
      <c r="M54" s="112"/>
    </row>
    <row r="55" spans="2:13" ht="13.2" x14ac:dyDescent="0.2"/>
  </sheetData>
  <sheetProtection algorithmName="SHA-512" hashValue="K5xQedjR1miy8JjD7GxU5oKJyz3NnkTQUfXbrAnBlw5gXed9HCqFkMTP4BC89vBtKJojs9GV0D/D8IeFoLF0Mw==" saltValue="Y/P5frP8ouvIaUvjvNDj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50</v>
      </c>
    </row>
    <row r="54" spans="2:8" ht="29.25" customHeight="1" thickBot="1" x14ac:dyDescent="0.3">
      <c r="B54" s="114" t="s">
        <v>1</v>
      </c>
      <c r="C54" s="115"/>
      <c r="D54" s="115"/>
      <c r="E54" s="116" t="s">
        <v>2</v>
      </c>
      <c r="F54" s="117" t="s">
        <v>547</v>
      </c>
      <c r="G54" s="117" t="s">
        <v>548</v>
      </c>
      <c r="H54" s="118" t="s">
        <v>549</v>
      </c>
    </row>
    <row r="55" spans="2:8" ht="52.5" customHeight="1" x14ac:dyDescent="0.2">
      <c r="B55" s="119"/>
      <c r="C55" s="1222" t="s">
        <v>51</v>
      </c>
      <c r="D55" s="1222"/>
      <c r="E55" s="1223"/>
      <c r="F55" s="120">
        <v>4576</v>
      </c>
      <c r="G55" s="120">
        <v>4859</v>
      </c>
      <c r="H55" s="121">
        <v>4824</v>
      </c>
    </row>
    <row r="56" spans="2:8" ht="52.5" customHeight="1" x14ac:dyDescent="0.2">
      <c r="B56" s="122"/>
      <c r="C56" s="1224" t="s">
        <v>52</v>
      </c>
      <c r="D56" s="1224"/>
      <c r="E56" s="1225"/>
      <c r="F56" s="123">
        <v>11</v>
      </c>
      <c r="G56" s="123">
        <v>211</v>
      </c>
      <c r="H56" s="124">
        <v>211</v>
      </c>
    </row>
    <row r="57" spans="2:8" ht="53.25" customHeight="1" x14ac:dyDescent="0.2">
      <c r="B57" s="122"/>
      <c r="C57" s="1226" t="s">
        <v>53</v>
      </c>
      <c r="D57" s="1226"/>
      <c r="E57" s="1227"/>
      <c r="F57" s="125">
        <v>3403</v>
      </c>
      <c r="G57" s="125">
        <v>3417</v>
      </c>
      <c r="H57" s="126">
        <v>3484</v>
      </c>
    </row>
    <row r="58" spans="2:8" ht="45.75" customHeight="1" x14ac:dyDescent="0.2">
      <c r="B58" s="127"/>
      <c r="C58" s="1214" t="s">
        <v>577</v>
      </c>
      <c r="D58" s="1215"/>
      <c r="E58" s="1216"/>
      <c r="F58" s="128">
        <v>2205</v>
      </c>
      <c r="G58" s="128">
        <v>2211</v>
      </c>
      <c r="H58" s="129">
        <v>2216</v>
      </c>
    </row>
    <row r="59" spans="2:8" ht="45.75" customHeight="1" x14ac:dyDescent="0.2">
      <c r="B59" s="127"/>
      <c r="C59" s="1214" t="s">
        <v>578</v>
      </c>
      <c r="D59" s="1215"/>
      <c r="E59" s="1216"/>
      <c r="F59" s="128">
        <v>445</v>
      </c>
      <c r="G59" s="128">
        <v>397</v>
      </c>
      <c r="H59" s="129">
        <v>433</v>
      </c>
    </row>
    <row r="60" spans="2:8" ht="45.75" customHeight="1" x14ac:dyDescent="0.2">
      <c r="B60" s="127"/>
      <c r="C60" s="1214" t="s">
        <v>579</v>
      </c>
      <c r="D60" s="1215"/>
      <c r="E60" s="1216"/>
      <c r="F60" s="128">
        <v>233</v>
      </c>
      <c r="G60" s="128">
        <v>283</v>
      </c>
      <c r="H60" s="129">
        <v>305</v>
      </c>
    </row>
    <row r="61" spans="2:8" ht="45.75" customHeight="1" x14ac:dyDescent="0.2">
      <c r="B61" s="127"/>
      <c r="C61" s="1214" t="s">
        <v>580</v>
      </c>
      <c r="D61" s="1215"/>
      <c r="E61" s="1216"/>
      <c r="F61" s="128">
        <v>152</v>
      </c>
      <c r="G61" s="128">
        <v>152</v>
      </c>
      <c r="H61" s="129">
        <v>152</v>
      </c>
    </row>
    <row r="62" spans="2:8" ht="45.75" customHeight="1" thickBot="1" x14ac:dyDescent="0.25">
      <c r="B62" s="130"/>
      <c r="C62" s="1217" t="s">
        <v>581</v>
      </c>
      <c r="D62" s="1218"/>
      <c r="E62" s="1219"/>
      <c r="F62" s="131">
        <v>141</v>
      </c>
      <c r="G62" s="131">
        <v>146</v>
      </c>
      <c r="H62" s="132">
        <v>145</v>
      </c>
    </row>
    <row r="63" spans="2:8" ht="52.5" customHeight="1" thickBot="1" x14ac:dyDescent="0.25">
      <c r="B63" s="133"/>
      <c r="C63" s="1220" t="s">
        <v>54</v>
      </c>
      <c r="D63" s="1220"/>
      <c r="E63" s="1221"/>
      <c r="F63" s="134">
        <v>7990</v>
      </c>
      <c r="G63" s="134">
        <v>8487</v>
      </c>
      <c r="H63" s="135">
        <v>8518</v>
      </c>
    </row>
    <row r="64" spans="2:8" ht="13.2" x14ac:dyDescent="0.2"/>
  </sheetData>
  <sheetProtection algorithmName="SHA-512" hashValue="QRy4MBpqaqxeVQT5SbUtL7VYuop+0b2znj+V9RwZq9m+jeHsa+jgGtp4ic+GArXaJrNa+JeoxYHbWjVuXN5IdQ==" saltValue="qKL1iYjHzP4vOw5EFzbK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A488-8C27-4759-A388-5CA30492C70C}">
  <sheetPr codeName="Sheet10">
    <pageSetUpPr fitToPage="1"/>
  </sheetPr>
  <dimension ref="A1:DE85"/>
  <sheetViews>
    <sheetView showGridLines="0" topLeftCell="BG17" zoomScale="115" zoomScaleNormal="115"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584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585</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545</v>
      </c>
      <c r="BQ50" s="1233"/>
      <c r="BR50" s="1233"/>
      <c r="BS50" s="1233"/>
      <c r="BT50" s="1233"/>
      <c r="BU50" s="1233"/>
      <c r="BV50" s="1233"/>
      <c r="BW50" s="1233"/>
      <c r="BX50" s="1233" t="s">
        <v>546</v>
      </c>
      <c r="BY50" s="1233"/>
      <c r="BZ50" s="1233"/>
      <c r="CA50" s="1233"/>
      <c r="CB50" s="1233"/>
      <c r="CC50" s="1233"/>
      <c r="CD50" s="1233"/>
      <c r="CE50" s="1233"/>
      <c r="CF50" s="1233" t="s">
        <v>547</v>
      </c>
      <c r="CG50" s="1233"/>
      <c r="CH50" s="1233"/>
      <c r="CI50" s="1233"/>
      <c r="CJ50" s="1233"/>
      <c r="CK50" s="1233"/>
      <c r="CL50" s="1233"/>
      <c r="CM50" s="1233"/>
      <c r="CN50" s="1233" t="s">
        <v>548</v>
      </c>
      <c r="CO50" s="1233"/>
      <c r="CP50" s="1233"/>
      <c r="CQ50" s="1233"/>
      <c r="CR50" s="1233"/>
      <c r="CS50" s="1233"/>
      <c r="CT50" s="1233"/>
      <c r="CU50" s="1233"/>
      <c r="CV50" s="1233" t="s">
        <v>549</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586</v>
      </c>
      <c r="AO51" s="1231"/>
      <c r="AP51" s="1231"/>
      <c r="AQ51" s="1231"/>
      <c r="AR51" s="1231"/>
      <c r="AS51" s="1231"/>
      <c r="AT51" s="1231"/>
      <c r="AU51" s="1231"/>
      <c r="AV51" s="1231"/>
      <c r="AW51" s="1231"/>
      <c r="AX51" s="1231"/>
      <c r="AY51" s="1231"/>
      <c r="AZ51" s="1231"/>
      <c r="BA51" s="1231"/>
      <c r="BB51" s="1231" t="s">
        <v>587</v>
      </c>
      <c r="BC51" s="1231"/>
      <c r="BD51" s="1231"/>
      <c r="BE51" s="1231"/>
      <c r="BF51" s="1231"/>
      <c r="BG51" s="1231"/>
      <c r="BH51" s="1231"/>
      <c r="BI51" s="1231"/>
      <c r="BJ51" s="1231"/>
      <c r="BK51" s="1231"/>
      <c r="BL51" s="1231"/>
      <c r="BM51" s="1231"/>
      <c r="BN51" s="1231"/>
      <c r="BO51" s="1231"/>
      <c r="BP51" s="1228">
        <v>45.9</v>
      </c>
      <c r="BQ51" s="1228"/>
      <c r="BR51" s="1228"/>
      <c r="BS51" s="1228"/>
      <c r="BT51" s="1228"/>
      <c r="BU51" s="1228"/>
      <c r="BV51" s="1228"/>
      <c r="BW51" s="1228"/>
      <c r="BX51" s="1228">
        <v>37.4</v>
      </c>
      <c r="BY51" s="1228"/>
      <c r="BZ51" s="1228"/>
      <c r="CA51" s="1228"/>
      <c r="CB51" s="1228"/>
      <c r="CC51" s="1228"/>
      <c r="CD51" s="1228"/>
      <c r="CE51" s="1228"/>
      <c r="CF51" s="1228">
        <v>33.799999999999997</v>
      </c>
      <c r="CG51" s="1228"/>
      <c r="CH51" s="1228"/>
      <c r="CI51" s="1228"/>
      <c r="CJ51" s="1228"/>
      <c r="CK51" s="1228"/>
      <c r="CL51" s="1228"/>
      <c r="CM51" s="1228"/>
      <c r="CN51" s="1228">
        <v>22.8</v>
      </c>
      <c r="CO51" s="1228"/>
      <c r="CP51" s="1228"/>
      <c r="CQ51" s="1228"/>
      <c r="CR51" s="1228"/>
      <c r="CS51" s="1228"/>
      <c r="CT51" s="1228"/>
      <c r="CU51" s="1228"/>
      <c r="CV51" s="1228">
        <v>15.1</v>
      </c>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588</v>
      </c>
      <c r="BC53" s="1231"/>
      <c r="BD53" s="1231"/>
      <c r="BE53" s="1231"/>
      <c r="BF53" s="1231"/>
      <c r="BG53" s="1231"/>
      <c r="BH53" s="1231"/>
      <c r="BI53" s="1231"/>
      <c r="BJ53" s="1231"/>
      <c r="BK53" s="1231"/>
      <c r="BL53" s="1231"/>
      <c r="BM53" s="1231"/>
      <c r="BN53" s="1231"/>
      <c r="BO53" s="1231"/>
      <c r="BP53" s="1228">
        <v>62.7</v>
      </c>
      <c r="BQ53" s="1228"/>
      <c r="BR53" s="1228"/>
      <c r="BS53" s="1228"/>
      <c r="BT53" s="1228"/>
      <c r="BU53" s="1228"/>
      <c r="BV53" s="1228"/>
      <c r="BW53" s="1228"/>
      <c r="BX53" s="1228">
        <v>63.5</v>
      </c>
      <c r="BY53" s="1228"/>
      <c r="BZ53" s="1228"/>
      <c r="CA53" s="1228"/>
      <c r="CB53" s="1228"/>
      <c r="CC53" s="1228"/>
      <c r="CD53" s="1228"/>
      <c r="CE53" s="1228"/>
      <c r="CF53" s="1228">
        <v>64.2</v>
      </c>
      <c r="CG53" s="1228"/>
      <c r="CH53" s="1228"/>
      <c r="CI53" s="1228"/>
      <c r="CJ53" s="1228"/>
      <c r="CK53" s="1228"/>
      <c r="CL53" s="1228"/>
      <c r="CM53" s="1228"/>
      <c r="CN53" s="1228">
        <v>65.900000000000006</v>
      </c>
      <c r="CO53" s="1228"/>
      <c r="CP53" s="1228"/>
      <c r="CQ53" s="1228"/>
      <c r="CR53" s="1228"/>
      <c r="CS53" s="1228"/>
      <c r="CT53" s="1228"/>
      <c r="CU53" s="1228"/>
      <c r="CV53" s="1228">
        <v>66.900000000000006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589</v>
      </c>
      <c r="AO55" s="1233"/>
      <c r="AP55" s="1233"/>
      <c r="AQ55" s="1233"/>
      <c r="AR55" s="1233"/>
      <c r="AS55" s="1233"/>
      <c r="AT55" s="1233"/>
      <c r="AU55" s="1233"/>
      <c r="AV55" s="1233"/>
      <c r="AW55" s="1233"/>
      <c r="AX55" s="1233"/>
      <c r="AY55" s="1233"/>
      <c r="AZ55" s="1233"/>
      <c r="BA55" s="1233"/>
      <c r="BB55" s="1231" t="s">
        <v>587</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23</v>
      </c>
      <c r="CO55" s="1228"/>
      <c r="CP55" s="1228"/>
      <c r="CQ55" s="1228"/>
      <c r="CR55" s="1228"/>
      <c r="CS55" s="1228"/>
      <c r="CT55" s="1228"/>
      <c r="CU55" s="1228"/>
      <c r="CV55" s="1228">
        <v>15.5</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588</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62.8</v>
      </c>
      <c r="CO57" s="1228"/>
      <c r="CP57" s="1228"/>
      <c r="CQ57" s="1228"/>
      <c r="CR57" s="1228"/>
      <c r="CS57" s="1228"/>
      <c r="CT57" s="1228"/>
      <c r="CU57" s="1228"/>
      <c r="CV57" s="1228">
        <v>63.9</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590</v>
      </c>
    </row>
    <row r="64" spans="1:109" ht="13.2" x14ac:dyDescent="0.2">
      <c r="B64" s="259"/>
      <c r="G64" s="357"/>
      <c r="I64" s="369"/>
      <c r="J64" s="369"/>
      <c r="K64" s="369"/>
      <c r="L64" s="369"/>
      <c r="M64" s="369"/>
      <c r="N64" s="370"/>
      <c r="AM64" s="357"/>
      <c r="AN64" s="357" t="s">
        <v>583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591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585</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545</v>
      </c>
      <c r="BQ72" s="1233"/>
      <c r="BR72" s="1233"/>
      <c r="BS72" s="1233"/>
      <c r="BT72" s="1233"/>
      <c r="BU72" s="1233"/>
      <c r="BV72" s="1233"/>
      <c r="BW72" s="1233"/>
      <c r="BX72" s="1233" t="s">
        <v>546</v>
      </c>
      <c r="BY72" s="1233"/>
      <c r="BZ72" s="1233"/>
      <c r="CA72" s="1233"/>
      <c r="CB72" s="1233"/>
      <c r="CC72" s="1233"/>
      <c r="CD72" s="1233"/>
      <c r="CE72" s="1233"/>
      <c r="CF72" s="1233" t="s">
        <v>547</v>
      </c>
      <c r="CG72" s="1233"/>
      <c r="CH72" s="1233"/>
      <c r="CI72" s="1233"/>
      <c r="CJ72" s="1233"/>
      <c r="CK72" s="1233"/>
      <c r="CL72" s="1233"/>
      <c r="CM72" s="1233"/>
      <c r="CN72" s="1233" t="s">
        <v>548</v>
      </c>
      <c r="CO72" s="1233"/>
      <c r="CP72" s="1233"/>
      <c r="CQ72" s="1233"/>
      <c r="CR72" s="1233"/>
      <c r="CS72" s="1233"/>
      <c r="CT72" s="1233"/>
      <c r="CU72" s="1233"/>
      <c r="CV72" s="1233" t="s">
        <v>549</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586</v>
      </c>
      <c r="AO73" s="1231"/>
      <c r="AP73" s="1231"/>
      <c r="AQ73" s="1231"/>
      <c r="AR73" s="1231"/>
      <c r="AS73" s="1231"/>
      <c r="AT73" s="1231"/>
      <c r="AU73" s="1231"/>
      <c r="AV73" s="1231"/>
      <c r="AW73" s="1231"/>
      <c r="AX73" s="1231"/>
      <c r="AY73" s="1231"/>
      <c r="AZ73" s="1231"/>
      <c r="BA73" s="1231"/>
      <c r="BB73" s="1231" t="s">
        <v>587</v>
      </c>
      <c r="BC73" s="1231"/>
      <c r="BD73" s="1231"/>
      <c r="BE73" s="1231"/>
      <c r="BF73" s="1231"/>
      <c r="BG73" s="1231"/>
      <c r="BH73" s="1231"/>
      <c r="BI73" s="1231"/>
      <c r="BJ73" s="1231"/>
      <c r="BK73" s="1231"/>
      <c r="BL73" s="1231"/>
      <c r="BM73" s="1231"/>
      <c r="BN73" s="1231"/>
      <c r="BO73" s="1231"/>
      <c r="BP73" s="1228">
        <v>45.9</v>
      </c>
      <c r="BQ73" s="1228"/>
      <c r="BR73" s="1228"/>
      <c r="BS73" s="1228"/>
      <c r="BT73" s="1228"/>
      <c r="BU73" s="1228"/>
      <c r="BV73" s="1228"/>
      <c r="BW73" s="1228"/>
      <c r="BX73" s="1228">
        <v>37.4</v>
      </c>
      <c r="BY73" s="1228"/>
      <c r="BZ73" s="1228"/>
      <c r="CA73" s="1228"/>
      <c r="CB73" s="1228"/>
      <c r="CC73" s="1228"/>
      <c r="CD73" s="1228"/>
      <c r="CE73" s="1228"/>
      <c r="CF73" s="1228">
        <v>33.799999999999997</v>
      </c>
      <c r="CG73" s="1228"/>
      <c r="CH73" s="1228"/>
      <c r="CI73" s="1228"/>
      <c r="CJ73" s="1228"/>
      <c r="CK73" s="1228"/>
      <c r="CL73" s="1228"/>
      <c r="CM73" s="1228"/>
      <c r="CN73" s="1228">
        <v>22.8</v>
      </c>
      <c r="CO73" s="1228"/>
      <c r="CP73" s="1228"/>
      <c r="CQ73" s="1228"/>
      <c r="CR73" s="1228"/>
      <c r="CS73" s="1228"/>
      <c r="CT73" s="1228"/>
      <c r="CU73" s="1228"/>
      <c r="CV73" s="1228">
        <v>15.1</v>
      </c>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592</v>
      </c>
      <c r="BC75" s="1231"/>
      <c r="BD75" s="1231"/>
      <c r="BE75" s="1231"/>
      <c r="BF75" s="1231"/>
      <c r="BG75" s="1231"/>
      <c r="BH75" s="1231"/>
      <c r="BI75" s="1231"/>
      <c r="BJ75" s="1231"/>
      <c r="BK75" s="1231"/>
      <c r="BL75" s="1231"/>
      <c r="BM75" s="1231"/>
      <c r="BN75" s="1231"/>
      <c r="BO75" s="1231"/>
      <c r="BP75" s="1228">
        <v>8</v>
      </c>
      <c r="BQ75" s="1228"/>
      <c r="BR75" s="1228"/>
      <c r="BS75" s="1228"/>
      <c r="BT75" s="1228"/>
      <c r="BU75" s="1228"/>
      <c r="BV75" s="1228"/>
      <c r="BW75" s="1228"/>
      <c r="BX75" s="1228">
        <v>7.6</v>
      </c>
      <c r="BY75" s="1228"/>
      <c r="BZ75" s="1228"/>
      <c r="CA75" s="1228"/>
      <c r="CB75" s="1228"/>
      <c r="CC75" s="1228"/>
      <c r="CD75" s="1228"/>
      <c r="CE75" s="1228"/>
      <c r="CF75" s="1228">
        <v>7.3</v>
      </c>
      <c r="CG75" s="1228"/>
      <c r="CH75" s="1228"/>
      <c r="CI75" s="1228"/>
      <c r="CJ75" s="1228"/>
      <c r="CK75" s="1228"/>
      <c r="CL75" s="1228"/>
      <c r="CM75" s="1228"/>
      <c r="CN75" s="1228">
        <v>7</v>
      </c>
      <c r="CO75" s="1228"/>
      <c r="CP75" s="1228"/>
      <c r="CQ75" s="1228"/>
      <c r="CR75" s="1228"/>
      <c r="CS75" s="1228"/>
      <c r="CT75" s="1228"/>
      <c r="CU75" s="1228"/>
      <c r="CV75" s="1228">
        <v>6.7</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589</v>
      </c>
      <c r="AO77" s="1233"/>
      <c r="AP77" s="1233"/>
      <c r="AQ77" s="1233"/>
      <c r="AR77" s="1233"/>
      <c r="AS77" s="1233"/>
      <c r="AT77" s="1233"/>
      <c r="AU77" s="1233"/>
      <c r="AV77" s="1233"/>
      <c r="AW77" s="1233"/>
      <c r="AX77" s="1233"/>
      <c r="AY77" s="1233"/>
      <c r="AZ77" s="1233"/>
      <c r="BA77" s="1233"/>
      <c r="BB77" s="1231" t="s">
        <v>587</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23</v>
      </c>
      <c r="CO77" s="1228"/>
      <c r="CP77" s="1228"/>
      <c r="CQ77" s="1228"/>
      <c r="CR77" s="1228"/>
      <c r="CS77" s="1228"/>
      <c r="CT77" s="1228"/>
      <c r="CU77" s="1228"/>
      <c r="CV77" s="1228">
        <v>15.5</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592</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8.1999999999999993</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YnaQJLsdV4ADKO8ft59RyfmkWcp3OSMIEVTA/R37xIOrAnnT2rqsPLkza5t1vOoK6LqwbDFEYYOCTjmiHjJDrw==" saltValue="baNKB61FER4mlcam4TFp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CA37-A0BE-4EDB-B151-72DFEFF30158}">
  <sheetPr codeName="Sheet11">
    <pageSetUpPr fitToPage="1"/>
  </sheetPr>
  <dimension ref="A1:DR125"/>
  <sheetViews>
    <sheetView showGridLines="0" topLeftCell="A82" zoomScale="55" zoomScaleNormal="55" zoomScaleSheetLayoutView="70" workbookViewId="0">
      <selection activeCell="BJ95" sqref="BJ9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492</v>
      </c>
    </row>
  </sheetData>
  <sheetProtection algorithmName="SHA-512" hashValue="bgG7rfijucGaTSl8Onda2A8fz781vILcy1uJvavYNVKe73FCreJaHMgcYFezhPhFcUoEh7xKtin2vjG6qEctJA==" saltValue="rmPEYPHFJnS4reESghEJS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E5BD-2223-4671-B818-AD70287EB7E3}">
  <sheetPr codeName="Sheet12">
    <pageSetUpPr fitToPage="1"/>
  </sheetPr>
  <dimension ref="A1:DR125"/>
  <sheetViews>
    <sheetView showGridLines="0" topLeftCell="A52" zoomScale="55" zoomScaleNormal="55" zoomScaleSheetLayoutView="55" workbookViewId="0">
      <selection activeCell="P125" sqref="P12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492</v>
      </c>
    </row>
  </sheetData>
  <sheetProtection algorithmName="SHA-512" hashValue="kYcgXsNR4PdRxbML/yfNb/stZjoTx9EfJGh1jvo8s/dUBgP7j2PLj+ugkpjKpGdabbyn1hFMDmIKtGrc/9xxSw==" saltValue="r5JevG9Ck+kcHTJ20QDAf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55</v>
      </c>
      <c r="E2" s="147"/>
      <c r="F2" s="148" t="s">
        <v>542</v>
      </c>
      <c r="G2" s="149"/>
      <c r="H2" s="150"/>
    </row>
    <row r="3" spans="1:8" x14ac:dyDescent="0.2">
      <c r="A3" s="146" t="s">
        <v>535</v>
      </c>
      <c r="B3" s="151"/>
      <c r="C3" s="152"/>
      <c r="D3" s="153">
        <v>72813</v>
      </c>
      <c r="E3" s="154"/>
      <c r="F3" s="155">
        <v>85173</v>
      </c>
      <c r="G3" s="156"/>
      <c r="H3" s="157"/>
    </row>
    <row r="4" spans="1:8" x14ac:dyDescent="0.2">
      <c r="A4" s="158"/>
      <c r="B4" s="159"/>
      <c r="C4" s="160"/>
      <c r="D4" s="161">
        <v>39654</v>
      </c>
      <c r="E4" s="162"/>
      <c r="F4" s="163">
        <v>43913</v>
      </c>
      <c r="G4" s="164"/>
      <c r="H4" s="165"/>
    </row>
    <row r="5" spans="1:8" x14ac:dyDescent="0.2">
      <c r="A5" s="146" t="s">
        <v>537</v>
      </c>
      <c r="B5" s="151"/>
      <c r="C5" s="152"/>
      <c r="D5" s="153">
        <v>49882</v>
      </c>
      <c r="E5" s="154"/>
      <c r="F5" s="155">
        <v>94081</v>
      </c>
      <c r="G5" s="156"/>
      <c r="H5" s="157"/>
    </row>
    <row r="6" spans="1:8" x14ac:dyDescent="0.2">
      <c r="A6" s="158"/>
      <c r="B6" s="159"/>
      <c r="C6" s="160"/>
      <c r="D6" s="161">
        <v>37054</v>
      </c>
      <c r="E6" s="162"/>
      <c r="F6" s="163">
        <v>48949</v>
      </c>
      <c r="G6" s="164"/>
      <c r="H6" s="165"/>
    </row>
    <row r="7" spans="1:8" x14ac:dyDescent="0.2">
      <c r="A7" s="146" t="s">
        <v>538</v>
      </c>
      <c r="B7" s="151"/>
      <c r="C7" s="152"/>
      <c r="D7" s="153">
        <v>55585</v>
      </c>
      <c r="E7" s="154"/>
      <c r="F7" s="155">
        <v>92632</v>
      </c>
      <c r="G7" s="156"/>
      <c r="H7" s="157"/>
    </row>
    <row r="8" spans="1:8" x14ac:dyDescent="0.2">
      <c r="A8" s="158"/>
      <c r="B8" s="159"/>
      <c r="C8" s="160"/>
      <c r="D8" s="161">
        <v>44864</v>
      </c>
      <c r="E8" s="162"/>
      <c r="F8" s="163">
        <v>47978</v>
      </c>
      <c r="G8" s="164"/>
      <c r="H8" s="165"/>
    </row>
    <row r="9" spans="1:8" x14ac:dyDescent="0.2">
      <c r="A9" s="146" t="s">
        <v>539</v>
      </c>
      <c r="B9" s="151"/>
      <c r="C9" s="152"/>
      <c r="D9" s="153">
        <v>45282</v>
      </c>
      <c r="E9" s="154"/>
      <c r="F9" s="155">
        <v>71279</v>
      </c>
      <c r="G9" s="156"/>
      <c r="H9" s="157"/>
    </row>
    <row r="10" spans="1:8" x14ac:dyDescent="0.2">
      <c r="A10" s="158"/>
      <c r="B10" s="159"/>
      <c r="C10" s="160"/>
      <c r="D10" s="161">
        <v>34324</v>
      </c>
      <c r="E10" s="162"/>
      <c r="F10" s="163">
        <v>36731</v>
      </c>
      <c r="G10" s="164"/>
      <c r="H10" s="165"/>
    </row>
    <row r="11" spans="1:8" x14ac:dyDescent="0.2">
      <c r="A11" s="146" t="s">
        <v>540</v>
      </c>
      <c r="B11" s="151"/>
      <c r="C11" s="152"/>
      <c r="D11" s="153">
        <v>42148</v>
      </c>
      <c r="E11" s="154"/>
      <c r="F11" s="155">
        <v>74994</v>
      </c>
      <c r="G11" s="156"/>
      <c r="H11" s="157"/>
    </row>
    <row r="12" spans="1:8" x14ac:dyDescent="0.2">
      <c r="A12" s="158"/>
      <c r="B12" s="159"/>
      <c r="C12" s="166"/>
      <c r="D12" s="161">
        <v>32197</v>
      </c>
      <c r="E12" s="162"/>
      <c r="F12" s="163">
        <v>36188</v>
      </c>
      <c r="G12" s="164"/>
      <c r="H12" s="165"/>
    </row>
    <row r="13" spans="1:8" x14ac:dyDescent="0.2">
      <c r="A13" s="146"/>
      <c r="B13" s="151"/>
      <c r="C13" s="152"/>
      <c r="D13" s="153">
        <v>53142</v>
      </c>
      <c r="E13" s="154"/>
      <c r="F13" s="155">
        <v>83632</v>
      </c>
      <c r="G13" s="167"/>
      <c r="H13" s="157"/>
    </row>
    <row r="14" spans="1:8" x14ac:dyDescent="0.2">
      <c r="A14" s="158"/>
      <c r="B14" s="159"/>
      <c r="C14" s="160"/>
      <c r="D14" s="161">
        <v>37619</v>
      </c>
      <c r="E14" s="162"/>
      <c r="F14" s="163">
        <v>42752</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6.54</v>
      </c>
      <c r="C19" s="168">
        <f>ROUND(VALUE(SUBSTITUTE(実質収支比率等に係る経年分析!G$48,"▲","-")),2)</f>
        <v>5.81</v>
      </c>
      <c r="D19" s="168">
        <f>ROUND(VALUE(SUBSTITUTE(実質収支比率等に係る経年分析!H$48,"▲","-")),2)</f>
        <v>8.9600000000000009</v>
      </c>
      <c r="E19" s="168">
        <f>ROUND(VALUE(SUBSTITUTE(実質収支比率等に係る経年分析!I$48,"▲","-")),2)</f>
        <v>9.56</v>
      </c>
      <c r="F19" s="168">
        <f>ROUND(VALUE(SUBSTITUTE(実質収支比率等に係る経年分析!J$48,"▲","-")),2)</f>
        <v>8.4600000000000009</v>
      </c>
    </row>
    <row r="20" spans="1:11" x14ac:dyDescent="0.2">
      <c r="A20" s="168" t="s">
        <v>58</v>
      </c>
      <c r="B20" s="168">
        <f>ROUND(VALUE(SUBSTITUTE(実質収支比率等に係る経年分析!F$47,"▲","-")),2)</f>
        <v>39.479999999999997</v>
      </c>
      <c r="C20" s="168">
        <f>ROUND(VALUE(SUBSTITUTE(実質収支比率等に係る経年分析!G$47,"▲","-")),2)</f>
        <v>39.799999999999997</v>
      </c>
      <c r="D20" s="168">
        <f>ROUND(VALUE(SUBSTITUTE(実質収支比率等に係る経年分析!H$47,"▲","-")),2)</f>
        <v>41.35</v>
      </c>
      <c r="E20" s="168">
        <f>ROUND(VALUE(SUBSTITUTE(実質収支比率等に係る経年分析!I$47,"▲","-")),2)</f>
        <v>42.34</v>
      </c>
      <c r="F20" s="168">
        <f>ROUND(VALUE(SUBSTITUTE(実質収支比率等に係る経年分析!J$47,"▲","-")),2)</f>
        <v>43.67</v>
      </c>
    </row>
    <row r="21" spans="1:11" x14ac:dyDescent="0.2">
      <c r="A21" s="168" t="s">
        <v>59</v>
      </c>
      <c r="B21" s="168">
        <f>IF(ISNUMBER(VALUE(SUBSTITUTE(実質収支比率等に係る経年分析!F$49,"▲","-"))),ROUND(VALUE(SUBSTITUTE(実質収支比率等に係る経年分析!F$49,"▲","-")),2),NA())</f>
        <v>-5.57</v>
      </c>
      <c r="C21" s="168">
        <f>IF(ISNUMBER(VALUE(SUBSTITUTE(実質収支比率等に係る経年分析!G$49,"▲","-"))),ROUND(VALUE(SUBSTITUTE(実質収支比率等に係る経年分析!G$49,"▲","-")),2),NA())</f>
        <v>-3.32</v>
      </c>
      <c r="D21" s="168">
        <f>IF(ISNUMBER(VALUE(SUBSTITUTE(実質収支比率等に係る経年分析!H$49,"▲","-"))),ROUND(VALUE(SUBSTITUTE(実質収支比率等に係る経年分析!H$49,"▲","-")),2),NA())</f>
        <v>2.52</v>
      </c>
      <c r="E21" s="168">
        <f>IF(ISNUMBER(VALUE(SUBSTITUTE(実質収支比率等に係る経年分析!I$49,"▲","-"))),ROUND(VALUE(SUBSTITUTE(実質収支比率等に係る経年分析!I$49,"▲","-")),2),NA())</f>
        <v>-0.97</v>
      </c>
      <c r="F21" s="168">
        <f>IF(ISNUMBER(VALUE(SUBSTITUTE(実質収支比率等に係る経年分析!J$49,"▲","-"))),ROUND(VALUE(SUBSTITUTE(実質収支比率等に係る経年分析!J$49,"▲","-")),2),NA())</f>
        <v>-7.22</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2.64</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8.9600000000000009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9.5500000000000007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8.4499999999999993</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1499</v>
      </c>
      <c r="E42" s="170"/>
      <c r="F42" s="170"/>
      <c r="G42" s="170">
        <f>'実質公債費比率（分子）の構造'!L$52</f>
        <v>1459</v>
      </c>
      <c r="H42" s="170"/>
      <c r="I42" s="170"/>
      <c r="J42" s="170">
        <f>'実質公債費比率（分子）の構造'!M$52</f>
        <v>1444</v>
      </c>
      <c r="K42" s="170"/>
      <c r="L42" s="170"/>
      <c r="M42" s="170">
        <f>'実質公債費比率（分子）の構造'!N$52</f>
        <v>1436</v>
      </c>
      <c r="N42" s="170"/>
      <c r="O42" s="170"/>
      <c r="P42" s="170">
        <f>'実質公債費比率（分子）の構造'!O$52</f>
        <v>1446</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f>'実質公債費比率（分子）の構造'!K$50</f>
        <v>4</v>
      </c>
      <c r="C44" s="170"/>
      <c r="D44" s="170"/>
      <c r="E44" s="170">
        <f>'実質公債費比率（分子）の構造'!L$50</f>
        <v>4</v>
      </c>
      <c r="F44" s="170"/>
      <c r="G44" s="170"/>
      <c r="H44" s="170">
        <f>'実質公債費比率（分子）の構造'!M$50</f>
        <v>21</v>
      </c>
      <c r="I44" s="170"/>
      <c r="J44" s="170"/>
      <c r="K44" s="170">
        <f>'実質公債費比率（分子）の構造'!N$50</f>
        <v>14</v>
      </c>
      <c r="L44" s="170"/>
      <c r="M44" s="170"/>
      <c r="N44" s="170">
        <f>'実質公債費比率（分子）の構造'!O$50</f>
        <v>11</v>
      </c>
      <c r="O44" s="170"/>
      <c r="P44" s="170"/>
    </row>
    <row r="45" spans="1:16" x14ac:dyDescent="0.2">
      <c r="A45" s="170" t="s">
        <v>69</v>
      </c>
      <c r="B45" s="170">
        <f>'実質公債費比率（分子）の構造'!K$49</f>
        <v>200</v>
      </c>
      <c r="C45" s="170"/>
      <c r="D45" s="170"/>
      <c r="E45" s="170">
        <f>'実質公債費比率（分子）の構造'!L$49</f>
        <v>171</v>
      </c>
      <c r="F45" s="170"/>
      <c r="G45" s="170"/>
      <c r="H45" s="170">
        <f>'実質公債費比率（分子）の構造'!M$49</f>
        <v>185</v>
      </c>
      <c r="I45" s="170"/>
      <c r="J45" s="170"/>
      <c r="K45" s="170">
        <f>'実質公債費比率（分子）の構造'!N$49</f>
        <v>172</v>
      </c>
      <c r="L45" s="170"/>
      <c r="M45" s="170"/>
      <c r="N45" s="170">
        <f>'実質公債費比率（分子）の構造'!O$49</f>
        <v>150</v>
      </c>
      <c r="O45" s="170"/>
      <c r="P45" s="170"/>
    </row>
    <row r="46" spans="1:16" x14ac:dyDescent="0.2">
      <c r="A46" s="170" t="s">
        <v>70</v>
      </c>
      <c r="B46" s="170">
        <f>'実質公債費比率（分子）の構造'!K$48</f>
        <v>151</v>
      </c>
      <c r="C46" s="170"/>
      <c r="D46" s="170"/>
      <c r="E46" s="170">
        <f>'実質公債費比率（分子）の構造'!L$48</f>
        <v>134</v>
      </c>
      <c r="F46" s="170"/>
      <c r="G46" s="170"/>
      <c r="H46" s="170">
        <f>'実質公債費比率（分子）の構造'!M$48</f>
        <v>110</v>
      </c>
      <c r="I46" s="170"/>
      <c r="J46" s="170"/>
      <c r="K46" s="170">
        <f>'実質公債費比率（分子）の構造'!N$48</f>
        <v>105</v>
      </c>
      <c r="L46" s="170"/>
      <c r="M46" s="170"/>
      <c r="N46" s="170">
        <f>'実質公債費比率（分子）の構造'!O$48</f>
        <v>106</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1854</v>
      </c>
      <c r="C49" s="170"/>
      <c r="D49" s="170"/>
      <c r="E49" s="170">
        <f>'実質公債費比率（分子）の構造'!L$45</f>
        <v>1854</v>
      </c>
      <c r="F49" s="170"/>
      <c r="G49" s="170"/>
      <c r="H49" s="170">
        <f>'実質公債費比率（分子）の構造'!M$45</f>
        <v>1815</v>
      </c>
      <c r="I49" s="170"/>
      <c r="J49" s="170"/>
      <c r="K49" s="170">
        <f>'実質公債費比率（分子）の構造'!N$45</f>
        <v>1803</v>
      </c>
      <c r="L49" s="170"/>
      <c r="M49" s="170"/>
      <c r="N49" s="170">
        <f>'実質公債費比率（分子）の構造'!O$45</f>
        <v>1822</v>
      </c>
      <c r="O49" s="170"/>
      <c r="P49" s="170"/>
    </row>
    <row r="50" spans="1:16" x14ac:dyDescent="0.2">
      <c r="A50" s="170" t="s">
        <v>74</v>
      </c>
      <c r="B50" s="170" t="e">
        <f>NA()</f>
        <v>#N/A</v>
      </c>
      <c r="C50" s="170">
        <f>IF(ISNUMBER('実質公債費比率（分子）の構造'!K$53),'実質公債費比率（分子）の構造'!K$53,NA())</f>
        <v>710</v>
      </c>
      <c r="D50" s="170" t="e">
        <f>NA()</f>
        <v>#N/A</v>
      </c>
      <c r="E50" s="170" t="e">
        <f>NA()</f>
        <v>#N/A</v>
      </c>
      <c r="F50" s="170">
        <f>IF(ISNUMBER('実質公債費比率（分子）の構造'!L$53),'実質公債費比率（分子）の構造'!L$53,NA())</f>
        <v>704</v>
      </c>
      <c r="G50" s="170" t="e">
        <f>NA()</f>
        <v>#N/A</v>
      </c>
      <c r="H50" s="170" t="e">
        <f>NA()</f>
        <v>#N/A</v>
      </c>
      <c r="I50" s="170">
        <f>IF(ISNUMBER('実質公債費比率（分子）の構造'!M$53),'実質公債費比率（分子）の構造'!M$53,NA())</f>
        <v>687</v>
      </c>
      <c r="J50" s="170" t="e">
        <f>NA()</f>
        <v>#N/A</v>
      </c>
      <c r="K50" s="170" t="e">
        <f>NA()</f>
        <v>#N/A</v>
      </c>
      <c r="L50" s="170">
        <f>IF(ISNUMBER('実質公債費比率（分子）の構造'!N$53),'実質公債費比率（分子）の構造'!N$53,NA())</f>
        <v>658</v>
      </c>
      <c r="M50" s="170" t="e">
        <f>NA()</f>
        <v>#N/A</v>
      </c>
      <c r="N50" s="170" t="e">
        <f>NA()</f>
        <v>#N/A</v>
      </c>
      <c r="O50" s="170">
        <f>IF(ISNUMBER('実質公債費比率（分子）の構造'!O$53),'実質公債費比率（分子）の構造'!O$53,NA())</f>
        <v>643</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46</v>
      </c>
      <c r="B56" s="169"/>
      <c r="C56" s="169"/>
      <c r="D56" s="169">
        <f>'将来負担比率（分子）の構造'!I$52</f>
        <v>15087</v>
      </c>
      <c r="E56" s="169"/>
      <c r="F56" s="169"/>
      <c r="G56" s="169">
        <f>'将来負担比率（分子）の構造'!J$52</f>
        <v>15012</v>
      </c>
      <c r="H56" s="169"/>
      <c r="I56" s="169"/>
      <c r="J56" s="169">
        <f>'将来負担比率（分子）の構造'!K$52</f>
        <v>14870</v>
      </c>
      <c r="K56" s="169"/>
      <c r="L56" s="169"/>
      <c r="M56" s="169">
        <f>'将来負担比率（分子）の構造'!L$52</f>
        <v>14462</v>
      </c>
      <c r="N56" s="169"/>
      <c r="O56" s="169"/>
      <c r="P56" s="169">
        <f>'将来負担比率（分子）の構造'!M$52</f>
        <v>13602</v>
      </c>
    </row>
    <row r="57" spans="1:16" x14ac:dyDescent="0.2">
      <c r="A57" s="169" t="s">
        <v>45</v>
      </c>
      <c r="B57" s="169"/>
      <c r="C57" s="169"/>
      <c r="D57" s="169">
        <f>'将来負担比率（分子）の構造'!I$51</f>
        <v>147</v>
      </c>
      <c r="E57" s="169"/>
      <c r="F57" s="169"/>
      <c r="G57" s="169">
        <f>'将来負担比率（分子）の構造'!J$51</f>
        <v>119</v>
      </c>
      <c r="H57" s="169"/>
      <c r="I57" s="169"/>
      <c r="J57" s="169">
        <f>'将来負担比率（分子）の構造'!K$51</f>
        <v>91</v>
      </c>
      <c r="K57" s="169"/>
      <c r="L57" s="169"/>
      <c r="M57" s="169">
        <f>'将来負担比率（分子）の構造'!L$51</f>
        <v>67</v>
      </c>
      <c r="N57" s="169"/>
      <c r="O57" s="169"/>
      <c r="P57" s="169">
        <f>'将来負担比率（分子）の構造'!M$51</f>
        <v>45</v>
      </c>
    </row>
    <row r="58" spans="1:16" x14ac:dyDescent="0.2">
      <c r="A58" s="169" t="s">
        <v>44</v>
      </c>
      <c r="B58" s="169"/>
      <c r="C58" s="169"/>
      <c r="D58" s="169">
        <f>'将来負担比率（分子）の構造'!I$50</f>
        <v>5815</v>
      </c>
      <c r="E58" s="169"/>
      <c r="F58" s="169"/>
      <c r="G58" s="169">
        <f>'将来負担比率（分子）の構造'!J$50</f>
        <v>6364</v>
      </c>
      <c r="H58" s="169"/>
      <c r="I58" s="169"/>
      <c r="J58" s="169">
        <f>'将来負担比率（分子）の構造'!K$50</f>
        <v>6953</v>
      </c>
      <c r="K58" s="169"/>
      <c r="L58" s="169"/>
      <c r="M58" s="169">
        <f>'将来負担比率（分子）の構造'!L$50</f>
        <v>7544</v>
      </c>
      <c r="N58" s="169"/>
      <c r="O58" s="169"/>
      <c r="P58" s="169">
        <f>'将来負担比率（分子）の構造'!M$50</f>
        <v>7824</v>
      </c>
    </row>
    <row r="59" spans="1:16" x14ac:dyDescent="0.2">
      <c r="A59" s="169" t="s">
        <v>42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39</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38</v>
      </c>
      <c r="B62" s="169">
        <f>'将来負担比率（分子）の構造'!I$45</f>
        <v>4092</v>
      </c>
      <c r="C62" s="169"/>
      <c r="D62" s="169"/>
      <c r="E62" s="169">
        <f>'将来負担比率（分子）の構造'!J$45</f>
        <v>3865</v>
      </c>
      <c r="F62" s="169"/>
      <c r="G62" s="169"/>
      <c r="H62" s="169">
        <f>'将来負担比率（分子）の構造'!K$45</f>
        <v>3675</v>
      </c>
      <c r="I62" s="169"/>
      <c r="J62" s="169"/>
      <c r="K62" s="169">
        <f>'将来負担比率（分子）の構造'!L$45</f>
        <v>3396</v>
      </c>
      <c r="L62" s="169"/>
      <c r="M62" s="169"/>
      <c r="N62" s="169">
        <f>'将来負担比率（分子）の構造'!M$45</f>
        <v>3219</v>
      </c>
      <c r="O62" s="169"/>
      <c r="P62" s="169"/>
    </row>
    <row r="63" spans="1:16" x14ac:dyDescent="0.2">
      <c r="A63" s="169" t="s">
        <v>37</v>
      </c>
      <c r="B63" s="169">
        <f>'将来負担比率（分子）の構造'!I$44</f>
        <v>3130</v>
      </c>
      <c r="C63" s="169"/>
      <c r="D63" s="169"/>
      <c r="E63" s="169">
        <f>'将来負担比率（分子）の構造'!J$44</f>
        <v>2930</v>
      </c>
      <c r="F63" s="169"/>
      <c r="G63" s="169"/>
      <c r="H63" s="169">
        <f>'将来負担比率（分子）の構造'!K$44</f>
        <v>2731</v>
      </c>
      <c r="I63" s="169"/>
      <c r="J63" s="169"/>
      <c r="K63" s="169">
        <f>'将来負担比率（分子）の構造'!L$44</f>
        <v>2494</v>
      </c>
      <c r="L63" s="169"/>
      <c r="M63" s="169"/>
      <c r="N63" s="169">
        <f>'将来負担比率（分子）の構造'!M$44</f>
        <v>2303</v>
      </c>
      <c r="O63" s="169"/>
      <c r="P63" s="169"/>
    </row>
    <row r="64" spans="1:16" x14ac:dyDescent="0.2">
      <c r="A64" s="169" t="s">
        <v>36</v>
      </c>
      <c r="B64" s="169">
        <f>'将来負担比率（分子）の構造'!I$43</f>
        <v>650</v>
      </c>
      <c r="C64" s="169"/>
      <c r="D64" s="169"/>
      <c r="E64" s="169">
        <f>'将来負担比率（分子）の構造'!J$43</f>
        <v>957</v>
      </c>
      <c r="F64" s="169"/>
      <c r="G64" s="169"/>
      <c r="H64" s="169">
        <f>'将来負担比率（分子）の構造'!K$43</f>
        <v>1514</v>
      </c>
      <c r="I64" s="169"/>
      <c r="J64" s="169"/>
      <c r="K64" s="169">
        <f>'将来負担比率（分子）の構造'!L$43</f>
        <v>1551</v>
      </c>
      <c r="L64" s="169"/>
      <c r="M64" s="169"/>
      <c r="N64" s="169">
        <f>'将来負担比率（分子）の構造'!M$43</f>
        <v>1522</v>
      </c>
      <c r="O64" s="169"/>
      <c r="P64" s="169"/>
    </row>
    <row r="65" spans="1:16" x14ac:dyDescent="0.2">
      <c r="A65" s="169" t="s">
        <v>35</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34</v>
      </c>
      <c r="B66" s="169">
        <f>'将来負担比率（分子）の構造'!I$41</f>
        <v>17460</v>
      </c>
      <c r="C66" s="169"/>
      <c r="D66" s="169"/>
      <c r="E66" s="169">
        <f>'将来負担比率（分子）の構造'!J$41</f>
        <v>17289</v>
      </c>
      <c r="F66" s="169"/>
      <c r="G66" s="169"/>
      <c r="H66" s="169">
        <f>'将来負担比率（分子）の構造'!K$41</f>
        <v>17255</v>
      </c>
      <c r="I66" s="169"/>
      <c r="J66" s="169"/>
      <c r="K66" s="169">
        <f>'将来負担比率（分子）の構造'!L$41</f>
        <v>16933</v>
      </c>
      <c r="L66" s="169"/>
      <c r="M66" s="169"/>
      <c r="N66" s="169">
        <f>'将来負担比率（分子）の構造'!M$41</f>
        <v>15887</v>
      </c>
      <c r="O66" s="169"/>
      <c r="P66" s="169"/>
    </row>
    <row r="67" spans="1:16" x14ac:dyDescent="0.2">
      <c r="A67" s="169" t="s">
        <v>78</v>
      </c>
      <c r="B67" s="169" t="e">
        <f>NA()</f>
        <v>#N/A</v>
      </c>
      <c r="C67" s="169">
        <f>IF(ISNUMBER('将来負担比率（分子）の構造'!I$53), IF('将来負担比率（分子）の構造'!I$53 &lt; 0, 0, '将来負担比率（分子）の構造'!I$53), NA())</f>
        <v>4283</v>
      </c>
      <c r="D67" s="169" t="e">
        <f>NA()</f>
        <v>#N/A</v>
      </c>
      <c r="E67" s="169" t="e">
        <f>NA()</f>
        <v>#N/A</v>
      </c>
      <c r="F67" s="169">
        <f>IF(ISNUMBER('将来負担比率（分子）の構造'!J$53), IF('将来負担比率（分子）の構造'!J$53 &lt; 0, 0, '将来負担比率（分子）の構造'!J$53), NA())</f>
        <v>3547</v>
      </c>
      <c r="G67" s="169" t="e">
        <f>NA()</f>
        <v>#N/A</v>
      </c>
      <c r="H67" s="169" t="e">
        <f>NA()</f>
        <v>#N/A</v>
      </c>
      <c r="I67" s="169">
        <f>IF(ISNUMBER('将来負担比率（分子）の構造'!K$53), IF('将来負担比率（分子）の構造'!K$53 &lt; 0, 0, '将来負担比率（分子）の構造'!K$53), NA())</f>
        <v>3261</v>
      </c>
      <c r="J67" s="169" t="e">
        <f>NA()</f>
        <v>#N/A</v>
      </c>
      <c r="K67" s="169" t="e">
        <f>NA()</f>
        <v>#N/A</v>
      </c>
      <c r="L67" s="169">
        <f>IF(ISNUMBER('将来負担比率（分子）の構造'!L$53), IF('将来負担比率（分子）の構造'!L$53 &lt; 0, 0, '将来負担比率（分子）の構造'!L$53), NA())</f>
        <v>2300</v>
      </c>
      <c r="M67" s="169" t="e">
        <f>NA()</f>
        <v>#N/A</v>
      </c>
      <c r="N67" s="169" t="e">
        <f>NA()</f>
        <v>#N/A</v>
      </c>
      <c r="O67" s="169">
        <f>IF(ISNUMBER('将来負担比率（分子）の構造'!M$53), IF('将来負担比率（分子）の構造'!M$53 &lt; 0, 0, '将来負担比率（分子）の構造'!M$53), NA())</f>
        <v>1460</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4576</v>
      </c>
      <c r="C72" s="173">
        <f>基金残高に係る経年分析!G55</f>
        <v>4859</v>
      </c>
      <c r="D72" s="173">
        <f>基金残高に係る経年分析!H55</f>
        <v>4824</v>
      </c>
    </row>
    <row r="73" spans="1:16" x14ac:dyDescent="0.2">
      <c r="A73" s="172" t="s">
        <v>81</v>
      </c>
      <c r="B73" s="173">
        <f>基金残高に係る経年分析!F56</f>
        <v>11</v>
      </c>
      <c r="C73" s="173">
        <f>基金残高に係る経年分析!G56</f>
        <v>211</v>
      </c>
      <c r="D73" s="173">
        <f>基金残高に係る経年分析!H56</f>
        <v>211</v>
      </c>
    </row>
    <row r="74" spans="1:16" x14ac:dyDescent="0.2">
      <c r="A74" s="172" t="s">
        <v>82</v>
      </c>
      <c r="B74" s="173">
        <f>基金残高に係る経年分析!F57</f>
        <v>3403</v>
      </c>
      <c r="C74" s="173">
        <f>基金残高に係る経年分析!G57</f>
        <v>3417</v>
      </c>
      <c r="D74" s="173">
        <f>基金残高に係る経年分析!H57</f>
        <v>3484</v>
      </c>
    </row>
  </sheetData>
  <sheetProtection algorithmName="SHA-512" hashValue="5SpeF/iX2RWsOEzcuVuF51g+VTC3iNkN4HkmIs8VVhTeoS0k6A7USvZzUKNgWGraHlLtgjVX4MTmtGNS8V6EVw==" saltValue="M+cJqeIK3IVgQXvGkf39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2024-03-18T01:13:06Z</cp:lastPrinted>
  <dcterms:created xsi:type="dcterms:W3CDTF">2024-03-14T01:52:17Z</dcterms:created>
  <dcterms:modified xsi:type="dcterms:W3CDTF">2024-11-14T01:06:04Z</dcterms:modified>
  <cp:category/>
</cp:coreProperties>
</file>