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23040" windowHeight="8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<sst xmlns="http://schemas.openxmlformats.org/spreadsheetml/2006/main" count="1105" uniqueCount="609">
  <si>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</si>
  <si>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</si>
  <si>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</si>
  <si>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</si>
  <si>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</si>
  <si>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</si>
  <si>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</si>
  <si>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</si>
  <si>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</si>
  <si>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</si>
  <si>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</si>
  <si>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</si>
  <si>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</si>
  <si>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</si>
  <si>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</si>
  <si>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</si>
  <si>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</si>
  <si>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</si>
  <si>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</si>
  <si>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</si>
  <si>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</si>
  <si>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</si>
  <si>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</si>
  <si>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</si>
  <si>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</si>
  <si>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</si>
  <si>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</si>
  <si>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</si>
  <si>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</si>
  <si>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</si>
  <si>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</si>
  <si>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</si>
  <si>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</si>
  <si>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</si>
  <si>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</si>
  <si>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</si>
  <si>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</si>
  <si>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</si>
  <si>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</si>
  <si>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</si>
  <si>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</si>
  <si>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</si>
  <si>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</si>
  <si>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</si>
  <si>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</si>
  <si>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</si>
  <si>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</si>
  <si>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</si>
  <si>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</si>
  <si>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</si>
  <si>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</si>
  <si>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</si>
  <si>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</si>
  <si>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</si>
  <si>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</si>
  <si>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</si>
  <si>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</si>
  <si>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</si>
  <si>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</si>
  <si>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</si>
  <si>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</si>
  <si>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</si>
  <si>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</si>
  <si>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</si>
  <si>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</si>
  <si>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</si>
  <si>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</si>
  <si>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</si>
  <si>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</si>
  <si>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</si>
  <si>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</si>
  <si>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</si>
  <si>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</si>
  <si>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</si>
  <si>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</si>
  <si>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</si>
  <si>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</si>
  <si>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</si>
  <si>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</si>
  <si>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</si>
  <si>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</si>
  <si>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</si>
  <si>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</si>
  <si>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</si>
  <si>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</si>
  <si>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</si>
  <si>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</si>
  <si>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</si>
  <si>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</si>
  <si>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</si>
  <si>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</si>
  <si>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</si>
  <si>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</si>
  <si>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</si>
  <si>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</si>
  <si>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</si>
  <si>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</si>
  <si>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</si>
  <si>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香取市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</si>
  <si>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</si>
  <si>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</si>
  <si>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</si>
  <si>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</si>
  <si>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</si>
  <si>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</si>
  <si>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</si>
  <si>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</si>
  <si>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</si>
  <si>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</si>
  <si>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</si>
  <si>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</si>
  <si>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</si>
  <si>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</si>
  <si>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</si>
  <si>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</si>
  <si>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</si>
  <si>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</si>
  <si>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</si>
  <si>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</si>
  <si>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</si>
  <si>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</si>
  <si>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</si>
  <si>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</si>
  <si>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</si>
  <si>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</si>
  <si>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</si>
  <si>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</si>
  <si>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</si>
  <si>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</si>
  <si>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</si>
  <si>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</si>
  <si>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</si>
  <si>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</si>
  <si>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</si>
  <si>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</si>
  <si>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</si>
  <si>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</si>
  <si>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</si>
  <si>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</si>
  <si>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</si>
  <si>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</si>
  <si>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</si>
  <si>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</si>
  <si>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</si>
  <si>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</si>
  <si>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</si>
  <si>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</si>
  <si>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</si>
  <si>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</si>
  <si>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</si>
  <si>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</si>
  <si>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</si>
  <si>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</si>
  <si>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</si>
  <si>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</si>
  <si>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</si>
  <si>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</si>
  <si>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</si>
  <si>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</si>
  <si>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</si>
  <si>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</si>
  <si>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</si>
  <si>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</si>
  <si>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</si>
  <si>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</si>
  <si>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</si>
  <si>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</si>
  <si>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</si>
  <si>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</si>
  <si>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</si>
  <si>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</si>
  <si>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</si>
  <si>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</si>
  <si>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</si>
  <si>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</si>
  <si>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</si>
  <si>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</si>
  <si>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</si>
  <si>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</si>
  <si>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</si>
  <si>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</si>
  <si>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</si>
  <si>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</si>
  <si>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</si>
  <si>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</si>
  <si>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</si>
  <si>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</si>
  <si>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</si>
  <si>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</si>
  <si>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</si>
  <si>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</si>
  <si>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</si>
  <si>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</si>
  <si>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</si>
  <si>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</si>
  <si>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</si>
  <si>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</si>
  <si>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</si>
  <si>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</si>
  <si>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</si>
  <si>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</si>
  <si>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</si>
  <si>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</si>
  <si>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</si>
  <si>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</si>
  <si>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</si>
  <si>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</si>
  <si>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</si>
  <si>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</si>
  <si>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</si>
  <si>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</si>
  <si>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</si>
  <si>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</si>
  <si>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千葉県香取市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</si>
  <si>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</si>
  <si>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</si>
  <si>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</si>
  <si>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</si>
  <si>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</si>
  <si>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</si>
  <si>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</si>
  <si>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</si>
  <si>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</si>
  <si>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</si>
  <si>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</si>
  <si>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</si>
  <si>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</si>
  <si>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</si>
  <si>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</si>
  <si>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</si>
  <si>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</si>
  <si>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</si>
  <si>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</si>
  <si>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</si>
  <si>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</si>
  <si>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</si>
  <si>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</si>
  <si>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</si>
  <si>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</si>
  <si>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</si>
  <si>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</si>
  <si>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</si>
  <si>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</si>
  <si>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</si>
  <si>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</si>
  <si>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</si>
  <si>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</si>
  <si>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</si>
  <si>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</si>
  <si>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</si>
  <si>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</si>
  <si>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</si>
  <si>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</si>
  <si>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</si>
  <si>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</si>
  <si>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</si>
  <si>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</si>
  <si>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</si>
  <si>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</si>
  <si>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</si>
  <si>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</si>
  <si>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</si>
  <si>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</si>
  <si>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</si>
  <si>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</si>
  <si>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</si>
  <si>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</si>
  <si>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</si>
  <si>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</si>
  <si>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</si>
  <si>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</si>
  <si>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</si>
  <si>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</si>
  <si>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</si>
  <si>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</si>
  <si>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</si>
  <si>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</si>
  <si>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</si>
  <si>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</si>
  <si>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</si>
  <si>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</si>
  <si>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</si>
  <si>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</si>
  <si>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</si>
  <si>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</si>
  <si>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</si>
  <si>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</si>
  <si>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</si>
  <si>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</si>
  <si>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</si>
  <si>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</si>
  <si>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</si>
  <si>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</si>
  <si>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</si>
  <si>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</si>
  <si>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</si>
  <si>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</si>
  <si>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</si>
  <si>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</si>
  <si>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</si>
  <si>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</si>
  <si>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</si>
  <si>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</si>
  <si>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</si>
  <si>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</si>
  <si>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</si>
  <si>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</si>
  <si>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</si>
  <si>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</si>
  <si>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</si>
  <si>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</si>
  <si>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</si>
  <si>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</si>
  <si>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</si>
  <si>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</si>
  <si>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</si>
  <si>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</si>
  <si>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</si>
  <si>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</si>
  <si>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</si>
  <si>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</si>
  <si>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</si>
  <si>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</si>
  <si>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</si>
  <si>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</si>
  <si>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</si>
  <si>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</si>
  <si>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</si>
  <si>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</si>
  <si>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</si>
  <si>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</si>
  <si>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</si>
  <si>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</si>
  <si>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</si>
  <si>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</si>
  <si>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</si>
  <si>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</si>
  <si>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</si>
  <si>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</si>
  <si>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</si>
  <si>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</si>
  <si>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</si>
  <si>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</si>
  <si>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</si>
  <si>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</si>
  <si>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</si>
  <si>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</si>
  <si>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</si>
  <si>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</si>
  <si>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</si>
  <si>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</si>
  <si>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</si>
  <si>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</si>
  <si>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</si>
  <si>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</si>
  <si>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</si>
  <si>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</si>
  <si>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</si>
  <si>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</si>
  <si>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</si>
  <si>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</si>
  <si>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</si>
  <si>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</si>
  <si>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</si>
  <si>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</si>
  <si>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</si>
  <si>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</si>
  <si>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千葉県香取市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</si>
  <si>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</si>
  <si>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</si>
  <si>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</si>
  <si>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</si>
  <si>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</si>
  <si>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</si>
  <si>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</si>
  <si>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</si>
  <si>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</si>
  <si>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</si>
  <si>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</si>
  <si>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</si>
  <si>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</si>
  <si>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</si>
  <si>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</si>
  <si>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</si>
  <si>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</si>
  <si>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</si>
  <si>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</si>
  <si>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</si>
  <si>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香取市土地取得事業特別会計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</si>
  <si>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</si>
  <si>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</si>
  <si>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</si>
  <si>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</si>
  <si>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</si>
  <si>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</si>
  <si>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</si>
  <si>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</si>
  <si>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</si>
  <si>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</si>
  <si>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</si>
  <si>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</si>
  <si>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</si>
  <si>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香取市国民健康保険事業特別会計</t>
    <phoneticPr fontId="5"/>
  </si>
  <si>
    <t>香取市介護保険事業特別会計</t>
    <phoneticPr fontId="5"/>
  </si>
  <si>
    <t>香取市後期高齢者医療事業特別会計</t>
    <phoneticPr fontId="5"/>
  </si>
  <si>
    <t>香取市水道事業会計</t>
    <phoneticPr fontId="5"/>
  </si>
  <si>
    <t>法適用企業</t>
    <phoneticPr fontId="5"/>
  </si>
  <si>
    <t>香取市簡易水道事業会計</t>
    <phoneticPr fontId="5"/>
  </si>
  <si>
    <t>香取市病院事業会計</t>
    <phoneticPr fontId="5"/>
  </si>
  <si>
    <t>法適用企業</t>
    <phoneticPr fontId="5"/>
  </si>
  <si>
    <t>香取市下水道事業特別会計</t>
    <phoneticPr fontId="5"/>
  </si>
  <si>
    <t>法非適用企業</t>
    <phoneticPr fontId="5"/>
  </si>
  <si>
    <t>香取市農業集落排水事業特別会計</t>
    <phoneticPr fontId="5"/>
  </si>
  <si>
    <t>法非適用企業</t>
    <phoneticPr fontId="5"/>
  </si>
  <si>
    <t>香取市観光事業特別会計</t>
    <phoneticPr fontId="5"/>
  </si>
  <si>
    <t>香取市太陽光発電事業特別会計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</si>
  <si>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</si>
  <si>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</si>
  <si>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</si>
  <si>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</si>
  <si>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</si>
  <si>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</si>
  <si>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</si>
  <si>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</si>
  <si>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</si>
  <si>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</si>
  <si>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</si>
  <si>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</si>
  <si>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</si>
  <si>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</si>
  <si>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</si>
  <si>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</si>
  <si>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</si>
  <si>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</si>
  <si>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</si>
  <si>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</si>
  <si>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</si>
  <si>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</si>
  <si>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</si>
  <si>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</si>
  <si>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</si>
  <si>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</si>
  <si>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</si>
  <si>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</si>
  <si>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</si>
  <si>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</si>
  <si>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</si>
  <si>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</si>
  <si>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</si>
  <si>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</si>
  <si>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</si>
  <si>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</si>
  <si>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</si>
  <si>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</si>
  <si>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</si>
  <si>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</si>
  <si>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</si>
  <si>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</si>
  <si>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</si>
  <si>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</si>
  <si>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</si>
  <si>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</si>
  <si>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</si>
  <si>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</si>
  <si>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</si>
  <si>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</si>
  <si>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</si>
  <si>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</si>
  <si>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</si>
  <si>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</si>
  <si>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</si>
  <si>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</si>
  <si>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</si>
  <si>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</si>
  <si>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</si>
  <si>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</si>
  <si>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</si>
  <si>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</si>
  <si>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</si>
  <si>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</si>
  <si>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</si>
  <si>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</si>
  <si>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</si>
  <si>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</si>
  <si>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</si>
  <si>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</si>
  <si>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</si>
  <si>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</si>
  <si>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</si>
  <si>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</si>
  <si>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</si>
  <si>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</si>
  <si>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</si>
  <si>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</si>
  <si>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</si>
  <si>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</si>
  <si>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</si>
  <si>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</si>
  <si>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</si>
  <si>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</si>
  <si>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</si>
  <si>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</si>
  <si>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</si>
  <si>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</si>
  <si>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</si>
  <si>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</si>
  <si>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</si>
  <si>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</si>
  <si>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</si>
  <si>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</si>
  <si>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</si>
  <si>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</si>
  <si>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</si>
  <si>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</si>
  <si>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</si>
  <si>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</si>
  <si>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</si>
  <si>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</si>
  <si>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</si>
  <si>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</si>
  <si>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</si>
  <si>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</si>
  <si>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</si>
  <si>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</si>
  <si>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</si>
  <si>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</si>
  <si>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</si>
  <si>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</si>
  <si>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</si>
  <si>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</si>
  <si>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</si>
  <si>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</si>
  <si>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</si>
  <si>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</si>
  <si>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</si>
  <si>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</si>
  <si>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</si>
  <si>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</si>
  <si>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</si>
  <si>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</si>
  <si>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</si>
  <si>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</si>
  <si>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</si>
  <si>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</si>
  <si>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</si>
  <si>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</si>
  <si>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</si>
  <si>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</si>
  <si>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</si>
  <si>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</si>
  <si>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</si>
  <si>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</si>
  <si>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</si>
  <si>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</si>
  <si>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</si>
  <si>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</si>
  <si>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</si>
  <si>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10.49</t>
  </si>
  <si>
    <t>▲ 1.57</t>
  </si>
  <si>
    <t>▲ 12.47</t>
  </si>
  <si>
    <t>一般会計</t>
  </si>
  <si>
    <t>香取市水道事業会計</t>
  </si>
  <si>
    <t>香取市病院事業会計</t>
  </si>
  <si>
    <t>香取市簡易水道事業会計</t>
  </si>
  <si>
    <t>香取市国民健康保険事業特別会計</t>
  </si>
  <si>
    <t>香取市介護保険事業特別会計</t>
  </si>
  <si>
    <t>香取市下水道事業特別会計</t>
  </si>
  <si>
    <t>香取市農業集落排水事業特別会計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</si>
  <si>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</si>
  <si>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</si>
  <si>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</si>
  <si>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</si>
  <si>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</si>
  <si>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</si>
  <si>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</si>
  <si>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</si>
  <si>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</si>
  <si>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</si>
  <si>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</si>
  <si>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</si>
  <si>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</si>
  <si>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</si>
  <si>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</si>
  <si>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</si>
  <si>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</si>
  <si>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</si>
  <si>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</si>
  <si>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紅小町の郷</t>
    <rPh sb="0" eb="1">
      <t>ベニ</t>
    </rPh>
    <rPh sb="1" eb="3">
      <t>コマチ</t>
    </rPh>
    <rPh sb="4" eb="5">
      <t>サト</t>
    </rPh>
    <phoneticPr fontId="2"/>
  </si>
  <si>
    <t>成田香取エネルギー</t>
    <rPh sb="0" eb="2">
      <t>ナリタ</t>
    </rPh>
    <rPh sb="2" eb="4">
      <t>カトリ</t>
    </rPh>
    <phoneticPr fontId="2"/>
  </si>
  <si>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</si>
  <si>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</si>
  <si>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生活環境向上施策推進基金</t>
    <rPh sb="0" eb="2">
      <t>セイカツ</t>
    </rPh>
    <rPh sb="2" eb="4">
      <t>カンキョウ</t>
    </rPh>
    <rPh sb="4" eb="6">
      <t>コウジョウ</t>
    </rPh>
    <rPh sb="6" eb="8">
      <t>シサク</t>
    </rPh>
    <rPh sb="8" eb="10">
      <t>スイシン</t>
    </rPh>
    <rPh sb="10" eb="12">
      <t>キキン</t>
    </rPh>
    <phoneticPr fontId="5"/>
  </si>
  <si>
    <t>液状化対策基金</t>
    <rPh sb="0" eb="3">
      <t>エキジョウカ</t>
    </rPh>
    <rPh sb="3" eb="5">
      <t>タイサク</t>
    </rPh>
    <rPh sb="5" eb="7">
      <t>キキン</t>
    </rPh>
    <phoneticPr fontId="5"/>
  </si>
  <si>
    <t>ふるさと香取応援基金</t>
    <rPh sb="4" eb="6">
      <t>カトリ</t>
    </rPh>
    <rPh sb="6" eb="8">
      <t>オウエン</t>
    </rPh>
    <rPh sb="8" eb="10">
      <t>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</si>
  <si>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</si>
  <si>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</si>
  <si>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</si>
  <si>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</si>
  <si>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</si>
  <si>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</si>
  <si>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</si>
  <si>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主に災害復旧費等に係る基準財政需要額の増が分子分母共にに影響したが、減少率が同程度だったため数値の変動はなかった。しかし合併特例債をはじめ、これから元金償還が始まる地方債もあることから、今後は比率の上昇が見込まれる。
　実質公債費比率、将来負担比率共に今後は上昇する要因が多いことから、各種事業について優先度を勘案し、地方債発行額の抑制、平準化に努める必要がある。</t>
    <rPh sb="1" eb="3">
      <t>ジッシツ</t>
    </rPh>
    <rPh sb="3" eb="6">
      <t>コウサイヒ</t>
    </rPh>
    <rPh sb="6" eb="8">
      <t>ヒリツ</t>
    </rPh>
    <rPh sb="10" eb="11">
      <t>オモ</t>
    </rPh>
    <rPh sb="12" eb="14">
      <t>サイガイ</t>
    </rPh>
    <rPh sb="14" eb="16">
      <t>フッキュウ</t>
    </rPh>
    <rPh sb="16" eb="17">
      <t>ヒ</t>
    </rPh>
    <rPh sb="17" eb="18">
      <t>トウ</t>
    </rPh>
    <rPh sb="19" eb="20">
      <t>カカ</t>
    </rPh>
    <rPh sb="21" eb="23">
      <t>キジュン</t>
    </rPh>
    <rPh sb="23" eb="25">
      <t>ザイセイ</t>
    </rPh>
    <rPh sb="25" eb="27">
      <t>ジュヨウ</t>
    </rPh>
    <rPh sb="27" eb="28">
      <t>ガク</t>
    </rPh>
    <rPh sb="29" eb="30">
      <t>ゾウ</t>
    </rPh>
    <rPh sb="31" eb="33">
      <t>ブンシ</t>
    </rPh>
    <rPh sb="33" eb="35">
      <t>ブンボ</t>
    </rPh>
    <rPh sb="35" eb="36">
      <t>トモ</t>
    </rPh>
    <rPh sb="38" eb="40">
      <t>エイキョウ</t>
    </rPh>
    <rPh sb="44" eb="47">
      <t>ゲンショウリツ</t>
    </rPh>
    <rPh sb="48" eb="51">
      <t>ドウテイド</t>
    </rPh>
    <rPh sb="56" eb="58">
      <t>スウチ</t>
    </rPh>
    <rPh sb="59" eb="61">
      <t>ヘンドウ</t>
    </rPh>
    <rPh sb="70" eb="72">
      <t>ガッペイ</t>
    </rPh>
    <rPh sb="72" eb="74">
      <t>トクレイ</t>
    </rPh>
    <rPh sb="74" eb="75">
      <t>サイ</t>
    </rPh>
    <rPh sb="84" eb="86">
      <t>ガンキン</t>
    </rPh>
    <rPh sb="86" eb="88">
      <t>ショウカン</t>
    </rPh>
    <rPh sb="89" eb="90">
      <t>ハジ</t>
    </rPh>
    <rPh sb="92" eb="95">
      <t>チホウサイ</t>
    </rPh>
    <rPh sb="103" eb="105">
      <t>コンゴ</t>
    </rPh>
    <rPh sb="106" eb="108">
      <t>ヒリツ</t>
    </rPh>
    <rPh sb="109" eb="111">
      <t>ジョウショウ</t>
    </rPh>
    <rPh sb="112" eb="114">
      <t>ミコ</t>
    </rPh>
    <rPh sb="120" eb="122">
      <t>ジッシツ</t>
    </rPh>
    <rPh sb="122" eb="125">
      <t>コウサイヒ</t>
    </rPh>
    <rPh sb="125" eb="127">
      <t>ヒリツ</t>
    </rPh>
    <rPh sb="128" eb="130">
      <t>ショウライ</t>
    </rPh>
    <rPh sb="130" eb="132">
      <t>フタン</t>
    </rPh>
    <rPh sb="132" eb="134">
      <t>ヒリツ</t>
    </rPh>
    <rPh sb="134" eb="135">
      <t>トモ</t>
    </rPh>
    <rPh sb="136" eb="138">
      <t>コンゴ</t>
    </rPh>
    <rPh sb="139" eb="141">
      <t>ジョウショウ</t>
    </rPh>
    <rPh sb="143" eb="145">
      <t>ヨウイン</t>
    </rPh>
    <rPh sb="146" eb="147">
      <t>オオ</t>
    </rPh>
    <rPh sb="153" eb="155">
      <t>カクシュ</t>
    </rPh>
    <rPh sb="155" eb="157">
      <t>ジギョウ</t>
    </rPh>
    <rPh sb="161" eb="164">
      <t>ユウセンド</t>
    </rPh>
    <rPh sb="165" eb="167">
      <t>カンアン</t>
    </rPh>
    <rPh sb="169" eb="172">
      <t>チホウサイ</t>
    </rPh>
    <rPh sb="172" eb="175">
      <t>ハッコウガク</t>
    </rPh>
    <rPh sb="176" eb="178">
      <t>ヨクセイ</t>
    </rPh>
    <rPh sb="179" eb="182">
      <t>ヘイジュンカ</t>
    </rPh>
    <rPh sb="183" eb="184">
      <t>ツト</t>
    </rPh>
    <rPh sb="186" eb="188">
      <t>ヒツヨウ</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</si>
  <si>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</si>
  <si>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</si>
  <si>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</si>
  <si>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は、病院組合解散に伴い市の公営事業に移行した関係で大きく数値が改善したが、依然類団平均を超えている。一方で施設の老朽化が進んでいる状況から、施設の老朽化対策を講じており、有形固定資産減価償却率は類団平均を下回っている。
　将来負担比率の上昇を抑制しながら、公共施設等総合管理計画や個別施設計画に基づき、早期に公共施設総量の削減に努める必要がある。</t>
    <rPh sb="2" eb="4">
      <t>ショウライ</t>
    </rPh>
    <rPh sb="4" eb="6">
      <t>フタン</t>
    </rPh>
    <rPh sb="6" eb="8">
      <t>ヒリツ</t>
    </rPh>
    <rPh sb="10" eb="12">
      <t>ビョウイン</t>
    </rPh>
    <rPh sb="12" eb="14">
      <t>クミアイ</t>
    </rPh>
    <rPh sb="14" eb="16">
      <t>カイサン</t>
    </rPh>
    <rPh sb="17" eb="18">
      <t>トモナ</t>
    </rPh>
    <rPh sb="19" eb="20">
      <t>シ</t>
    </rPh>
    <rPh sb="21" eb="23">
      <t>コウエイ</t>
    </rPh>
    <rPh sb="23" eb="25">
      <t>ジギョウ</t>
    </rPh>
    <rPh sb="26" eb="28">
      <t>イコウ</t>
    </rPh>
    <rPh sb="30" eb="32">
      <t>カンケイ</t>
    </rPh>
    <rPh sb="33" eb="34">
      <t>オオ</t>
    </rPh>
    <rPh sb="36" eb="38">
      <t>スウチ</t>
    </rPh>
    <rPh sb="39" eb="41">
      <t>カイゼン</t>
    </rPh>
    <rPh sb="45" eb="47">
      <t>イゼン</t>
    </rPh>
    <rPh sb="47" eb="48">
      <t>ルイ</t>
    </rPh>
    <rPh sb="48" eb="49">
      <t>ダン</t>
    </rPh>
    <rPh sb="49" eb="51">
      <t>ヘイキン</t>
    </rPh>
    <rPh sb="52" eb="53">
      <t>コ</t>
    </rPh>
    <rPh sb="58" eb="60">
      <t>イッポウ</t>
    </rPh>
    <rPh sb="78" eb="80">
      <t>シセツ</t>
    </rPh>
    <rPh sb="81" eb="84">
      <t>ロウキュウカ</t>
    </rPh>
    <rPh sb="84" eb="86">
      <t>タイサク</t>
    </rPh>
    <rPh sb="87" eb="88">
      <t>コウ</t>
    </rPh>
    <rPh sb="93" eb="95">
      <t>ユウケイ</t>
    </rPh>
    <rPh sb="95" eb="97">
      <t>コテイ</t>
    </rPh>
    <rPh sb="97" eb="99">
      <t>シサン</t>
    </rPh>
    <rPh sb="99" eb="101">
      <t>ゲンカ</t>
    </rPh>
    <rPh sb="101" eb="103">
      <t>ショウキャク</t>
    </rPh>
    <rPh sb="103" eb="104">
      <t>リツ</t>
    </rPh>
    <rPh sb="105" eb="106">
      <t>ルイ</t>
    </rPh>
    <rPh sb="106" eb="107">
      <t>ダン</t>
    </rPh>
    <rPh sb="107" eb="109">
      <t>ヘイキン</t>
    </rPh>
    <rPh sb="110" eb="112">
      <t>シタマワ</t>
    </rPh>
    <rPh sb="119" eb="121">
      <t>ショウライ</t>
    </rPh>
    <rPh sb="121" eb="123">
      <t>フタン</t>
    </rPh>
    <rPh sb="123" eb="125">
      <t>ヒリツ</t>
    </rPh>
    <rPh sb="126" eb="128">
      <t>ジョウショウ</t>
    </rPh>
    <rPh sb="129" eb="131">
      <t>ヨクセイ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</si>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</sst>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23FE-4082-B1F3-1D712208E3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83106</c:v>
                </c:pt>
                <c:pt idx="1">
                  <c:v>81049</c:v>
                </c:pt>
                <c:pt idx="2">
                  <c:v>64770</c:v>
                </c:pt>
                <c:pt idx="3">
                  <c:v>101408</c:v>
                </c:pt>
                <c:pt idx="4">
                  <c:v>41501</c:v>
                </c:pt>
              </c:numCache>
            </c:numRef>
          </c:val>
          <c:smooth val="0"/>
          <c:extLst>
            <c:ext xmlns:c16="http://schemas.microsoft.com/office/drawing/2014/chart" uri="{C3380CC4-5D6E-409C-BE32-E72D297353CC}">
              <c16:uniqueId val="{00000001-23FE-4082-B1F3-1D712208E3F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11.38</c:v>
                </c:pt>
                <c:pt idx="1">
                  <c:v>10.75</c:v>
                </c:pt>
                <c:pt idx="2">
                  <c:v>8.25</c:v>
                </c:pt>
                <c:pt idx="3">
                  <c:v>12.02</c:v>
                </c:pt>
                <c:pt idx="4">
                  <c:v>9.58</c:v>
                </c:pt>
              </c:numCache>
            </c:numRef>
          </c:val>
          <c:extLst>
            <c:ext xmlns:c16="http://schemas.microsoft.com/office/drawing/2014/chart" uri="{C3380CC4-5D6E-409C-BE32-E72D297353CC}">
              <c16:uniqueId val="{00000000-5821-4CC8-A0C2-72AA910697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45.59</c:v>
                </c:pt>
                <c:pt idx="1">
                  <c:v>46.94</c:v>
                </c:pt>
                <c:pt idx="2">
                  <c:v>34.83</c:v>
                </c:pt>
                <c:pt idx="3">
                  <c:v>33.28</c:v>
                </c:pt>
                <c:pt idx="4">
                  <c:v>31.18</c:v>
                </c:pt>
              </c:numCache>
            </c:numRef>
          </c:val>
          <c:extLst>
            <c:ext xmlns:c16="http://schemas.microsoft.com/office/drawing/2014/chart" uri="{C3380CC4-5D6E-409C-BE32-E72D297353CC}">
              <c16:uniqueId val="{00000001-5821-4CC8-A0C2-72AA910697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0.57999999999999996</c:v>
                </c:pt>
                <c:pt idx="1">
                  <c:v>1.71</c:v>
                </c:pt>
                <c:pt idx="2">
                  <c:v>-10.49</c:v>
                </c:pt>
                <c:pt idx="3">
                  <c:v>-1.57</c:v>
                </c:pt>
                <c:pt idx="4">
                  <c:v>-12.47</c:v>
                </c:pt>
              </c:numCache>
            </c:numRef>
          </c:val>
          <c:smooth val="0"/>
          <c:extLst>
            <c:ext xmlns:c16="http://schemas.microsoft.com/office/drawing/2014/chart" uri="{C3380CC4-5D6E-409C-BE32-E72D297353CC}">
              <c16:uniqueId val="{00000002-5821-4CC8-A0C2-72AA910697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0.18</c:v>
                </c:pt>
                <c:pt idx="2">
                  <c:v>#N/A</c:v>
                </c:pt>
                <c:pt idx="3">
                  <c:v>0.16</c:v>
                </c:pt>
                <c:pt idx="4">
                  <c:v>#N/A</c:v>
                </c:pt>
                <c:pt idx="5">
                  <c:v>0.1</c:v>
                </c:pt>
                <c:pt idx="6">
                  <c:v>#N/A</c:v>
                </c:pt>
                <c:pt idx="7">
                  <c:v>0.41</c:v>
                </c:pt>
                <c:pt idx="8">
                  <c:v>#N/A</c:v>
                </c:pt>
                <c:pt idx="9">
                  <c:v>0.09</c:v>
                </c:pt>
              </c:numCache>
            </c:numRef>
          </c:val>
          <c:extLst>
            <c:ext xmlns:c16="http://schemas.microsoft.com/office/drawing/2014/chart" uri="{C3380CC4-5D6E-409C-BE32-E72D297353CC}">
              <c16:uniqueId val="{00000000-A5B6-4E07-90E3-BA7D6EE846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B6-4E07-90E3-BA7D6EE846C3}"/>
            </c:ext>
          </c:extLst>
        </c:ser>
        <c:ser>
          <c:idx val="2"/>
          <c:order val="2"/>
          <c:tx>
            <c:strRef>
              <c:f>データシート!$A$29</c:f>
              <c:strCache>
                <c:ptCount val="1"/>
                <c:pt idx="0">
                  <c:v>香取市農業集落排水事業特別会計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0.08</c:v>
                </c:pt>
              </c:numCache>
            </c:numRef>
          </c:val>
          <c:extLst>
            <c:ext xmlns:c16="http://schemas.microsoft.com/office/drawing/2014/chart" uri="{C3380CC4-5D6E-409C-BE32-E72D297353CC}">
              <c16:uniqueId val="{00000002-A5B6-4E07-90E3-BA7D6EE846C3}"/>
            </c:ext>
          </c:extLst>
        </c:ser>
        <c:ser>
          <c:idx val="3"/>
          <c:order val="3"/>
          <c:tx>
            <c:strRef>
              <c:f>データシート!$A$30</c:f>
              <c:strCache>
                <c:ptCount val="1"/>
                <c:pt idx="0">
                  <c:v>香取市下水道事業特別会計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0.04</c:v>
                </c:pt>
                <c:pt idx="4">
                  <c:v>#N/A</c:v>
                </c:pt>
                <c:pt idx="5">
                  <c:v>0.04</c:v>
                </c:pt>
                <c:pt idx="6">
                  <c:v>#N/A</c:v>
                </c:pt>
                <c:pt idx="7">
                  <c:v>0.04</c:v>
                </c:pt>
                <c:pt idx="8">
                  <c:v>#N/A</c:v>
                </c:pt>
                <c:pt idx="9">
                  <c:v>0.28999999999999998</c:v>
                </c:pt>
              </c:numCache>
            </c:numRef>
          </c:val>
          <c:extLst>
            <c:ext xmlns:c16="http://schemas.microsoft.com/office/drawing/2014/chart" uri="{C3380CC4-5D6E-409C-BE32-E72D297353CC}">
              <c16:uniqueId val="{00000003-A5B6-4E07-90E3-BA7D6EE846C3}"/>
            </c:ext>
          </c:extLst>
        </c:ser>
        <c:ser>
          <c:idx val="4"/>
          <c:order val="4"/>
          <c:tx>
            <c:strRef>
              <c:f>データシート!$A$31</c:f>
              <c:strCache>
                <c:ptCount val="1"/>
                <c:pt idx="0">
                  <c:v>香取市介護保険事業特別会計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1.51</c:v>
                </c:pt>
                <c:pt idx="2">
                  <c:v>#N/A</c:v>
                </c:pt>
                <c:pt idx="3">
                  <c:v>1.84</c:v>
                </c:pt>
                <c:pt idx="4">
                  <c:v>#N/A</c:v>
                </c:pt>
                <c:pt idx="5">
                  <c:v>1.67</c:v>
                </c:pt>
                <c:pt idx="6">
                  <c:v>#N/A</c:v>
                </c:pt>
                <c:pt idx="7">
                  <c:v>1.54</c:v>
                </c:pt>
                <c:pt idx="8">
                  <c:v>#N/A</c:v>
                </c:pt>
                <c:pt idx="9">
                  <c:v>0.34</c:v>
                </c:pt>
              </c:numCache>
            </c:numRef>
          </c:val>
          <c:extLst>
            <c:ext xmlns:c16="http://schemas.microsoft.com/office/drawing/2014/chart" uri="{C3380CC4-5D6E-409C-BE32-E72D297353CC}">
              <c16:uniqueId val="{00000004-A5B6-4E07-90E3-BA7D6EE846C3}"/>
            </c:ext>
          </c:extLst>
        </c:ser>
        <c:ser>
          <c:idx val="5"/>
          <c:order val="5"/>
          <c:tx>
            <c:strRef>
              <c:f>データシート!$A$32</c:f>
              <c:strCache>
                <c:ptCount val="1"/>
                <c:pt idx="0">
                  <c:v>香取市国民健康保険事業特別会計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1.1599999999999999</c:v>
                </c:pt>
                <c:pt idx="2">
                  <c:v>#N/A</c:v>
                </c:pt>
                <c:pt idx="3">
                  <c:v>2.37</c:v>
                </c:pt>
                <c:pt idx="4">
                  <c:v>#N/A</c:v>
                </c:pt>
                <c:pt idx="5">
                  <c:v>3.61</c:v>
                </c:pt>
                <c:pt idx="6">
                  <c:v>#N/A</c:v>
                </c:pt>
                <c:pt idx="7">
                  <c:v>2.02</c:v>
                </c:pt>
                <c:pt idx="8">
                  <c:v>#N/A</c:v>
                </c:pt>
                <c:pt idx="9">
                  <c:v>1.4</c:v>
                </c:pt>
              </c:numCache>
            </c:numRef>
          </c:val>
          <c:extLst>
            <c:ext xmlns:c16="http://schemas.microsoft.com/office/drawing/2014/chart" uri="{C3380CC4-5D6E-409C-BE32-E72D297353CC}">
              <c16:uniqueId val="{00000005-A5B6-4E07-90E3-BA7D6EE846C3}"/>
            </c:ext>
          </c:extLst>
        </c:ser>
        <c:ser>
          <c:idx val="6"/>
          <c:order val="6"/>
          <c:tx>
            <c:strRef>
              <c:f>データシート!$A$33</c:f>
              <c:strCache>
                <c:ptCount val="1"/>
                <c:pt idx="0">
                  <c:v>香取市簡易水道事業会計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1.93</c:v>
                </c:pt>
                <c:pt idx="2">
                  <c:v>#N/A</c:v>
                </c:pt>
                <c:pt idx="3">
                  <c:v>2.19</c:v>
                </c:pt>
                <c:pt idx="4">
                  <c:v>#N/A</c:v>
                </c:pt>
                <c:pt idx="5">
                  <c:v>2.2999999999999998</c:v>
                </c:pt>
                <c:pt idx="6">
                  <c:v>#N/A</c:v>
                </c:pt>
                <c:pt idx="7">
                  <c:v>2.4900000000000002</c:v>
                </c:pt>
                <c:pt idx="8">
                  <c:v>#N/A</c:v>
                </c:pt>
                <c:pt idx="9">
                  <c:v>2.7</c:v>
                </c:pt>
              </c:numCache>
            </c:numRef>
          </c:val>
          <c:extLst>
            <c:ext xmlns:c16="http://schemas.microsoft.com/office/drawing/2014/chart" uri="{C3380CC4-5D6E-409C-BE32-E72D297353CC}">
              <c16:uniqueId val="{00000006-A5B6-4E07-90E3-BA7D6EE846C3}"/>
            </c:ext>
          </c:extLst>
        </c:ser>
        <c:ser>
          <c:idx val="7"/>
          <c:order val="7"/>
          <c:tx>
            <c:strRef>
              <c:f>データシート!$A$34</c:f>
              <c:strCache>
                <c:ptCount val="1"/>
                <c:pt idx="0">
                  <c:v>香取市病院事業会計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4.99</c:v>
                </c:pt>
              </c:numCache>
            </c:numRef>
          </c:val>
          <c:extLst>
            <c:ext xmlns:c16="http://schemas.microsoft.com/office/drawing/2014/chart" uri="{C3380CC4-5D6E-409C-BE32-E72D297353CC}">
              <c16:uniqueId val="{00000007-A5B6-4E07-90E3-BA7D6EE846C3}"/>
            </c:ext>
          </c:extLst>
        </c:ser>
        <c:ser>
          <c:idx val="8"/>
          <c:order val="8"/>
          <c:tx>
            <c:strRef>
              <c:f>データシート!$A$35</c:f>
              <c:strCache>
                <c:ptCount val="1"/>
                <c:pt idx="0">
                  <c:v>香取市水道事業会計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c:v>
                </c:pt>
                <c:pt idx="2">
                  <c:v>#N/A</c:v>
                </c:pt>
                <c:pt idx="3">
                  <c:v>3.54</c:v>
                </c:pt>
                <c:pt idx="4">
                  <c:v>#N/A</c:v>
                </c:pt>
                <c:pt idx="5">
                  <c:v>4.43</c:v>
                </c:pt>
                <c:pt idx="6">
                  <c:v>#N/A</c:v>
                </c:pt>
                <c:pt idx="7">
                  <c:v>5.53</c:v>
                </c:pt>
                <c:pt idx="8">
                  <c:v>#N/A</c:v>
                </c:pt>
                <c:pt idx="9">
                  <c:v>7.5</c:v>
                </c:pt>
              </c:numCache>
            </c:numRef>
          </c:val>
          <c:extLst>
            <c:ext xmlns:c16="http://schemas.microsoft.com/office/drawing/2014/chart" uri="{C3380CC4-5D6E-409C-BE32-E72D297353CC}">
              <c16:uniqueId val="{00000008-A5B6-4E07-90E3-BA7D6EE846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11.37</c:v>
                </c:pt>
                <c:pt idx="2">
                  <c:v>#N/A</c:v>
                </c:pt>
                <c:pt idx="3">
                  <c:v>10.75</c:v>
                </c:pt>
                <c:pt idx="4">
                  <c:v>#N/A</c:v>
                </c:pt>
                <c:pt idx="5">
                  <c:v>8.25</c:v>
                </c:pt>
                <c:pt idx="6">
                  <c:v>#N/A</c:v>
                </c:pt>
                <c:pt idx="7">
                  <c:v>11.7</c:v>
                </c:pt>
                <c:pt idx="8">
                  <c:v>#N/A</c:v>
                </c:pt>
                <c:pt idx="9">
                  <c:v>9.57</c:v>
                </c:pt>
              </c:numCache>
            </c:numRef>
          </c:val>
          <c:extLst>
            <c:ext xmlns:c16="http://schemas.microsoft.com/office/drawing/2014/chart" uri="{C3380CC4-5D6E-409C-BE32-E72D297353CC}">
              <c16:uniqueId val="{00000009-A5B6-4E07-90E3-BA7D6EE846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2560</c:v>
                </c:pt>
                <c:pt idx="5">
                  <c:v>2624</c:v>
                </c:pt>
                <c:pt idx="8">
                  <c:v>2818</c:v>
                </c:pt>
                <c:pt idx="11">
                  <c:v>2956</c:v>
                </c:pt>
                <c:pt idx="14">
                  <c:v>3111</c:v>
                </c:pt>
              </c:numCache>
            </c:numRef>
          </c:val>
          <c:extLst>
            <c:ext xmlns:c16="http://schemas.microsoft.com/office/drawing/2014/chart" uri="{C3380CC4-5D6E-409C-BE32-E72D297353CC}">
              <c16:uniqueId val="{00000000-F7F0-47BC-8424-DE57E2A5E2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F0-47BC-8424-DE57E2A5E2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38</c:v>
                </c:pt>
                <c:pt idx="3">
                  <c:v>35</c:v>
                </c:pt>
                <c:pt idx="6">
                  <c:v>35</c:v>
                </c:pt>
                <c:pt idx="9">
                  <c:v>35</c:v>
                </c:pt>
                <c:pt idx="12">
                  <c:v>37</c:v>
                </c:pt>
              </c:numCache>
            </c:numRef>
          </c:val>
          <c:extLst>
            <c:ext xmlns:c16="http://schemas.microsoft.com/office/drawing/2014/chart" uri="{C3380CC4-5D6E-409C-BE32-E72D297353CC}">
              <c16:uniqueId val="{00000002-F7F0-47BC-8424-DE57E2A5E2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273</c:v>
                </c:pt>
                <c:pt idx="3">
                  <c:v>315</c:v>
                </c:pt>
                <c:pt idx="6">
                  <c:v>291</c:v>
                </c:pt>
                <c:pt idx="9">
                  <c:v>279</c:v>
                </c:pt>
                <c:pt idx="12">
                  <c:v>238</c:v>
                </c:pt>
              </c:numCache>
            </c:numRef>
          </c:val>
          <c:extLst>
            <c:ext xmlns:c16="http://schemas.microsoft.com/office/drawing/2014/chart" uri="{C3380CC4-5D6E-409C-BE32-E72D297353CC}">
              <c16:uniqueId val="{00000003-F7F0-47BC-8424-DE57E2A5E2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1046</c:v>
                </c:pt>
                <c:pt idx="3">
                  <c:v>987</c:v>
                </c:pt>
                <c:pt idx="6">
                  <c:v>999</c:v>
                </c:pt>
                <c:pt idx="9">
                  <c:v>913</c:v>
                </c:pt>
                <c:pt idx="12">
                  <c:v>817</c:v>
                </c:pt>
              </c:numCache>
            </c:numRef>
          </c:val>
          <c:extLst>
            <c:ext xmlns:c16="http://schemas.microsoft.com/office/drawing/2014/chart" uri="{C3380CC4-5D6E-409C-BE32-E72D297353CC}">
              <c16:uniqueId val="{00000004-F7F0-47BC-8424-DE57E2A5E2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F0-47BC-8424-DE57E2A5E2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F0-47BC-8424-DE57E2A5E2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2832</c:v>
                </c:pt>
                <c:pt idx="3">
                  <c:v>2730</c:v>
                </c:pt>
                <c:pt idx="6">
                  <c:v>2835</c:v>
                </c:pt>
                <c:pt idx="9">
                  <c:v>3116</c:v>
                </c:pt>
                <c:pt idx="12">
                  <c:v>3433</c:v>
                </c:pt>
              </c:numCache>
            </c:numRef>
          </c:val>
          <c:extLst>
            <c:ext xmlns:c16="http://schemas.microsoft.com/office/drawing/2014/chart" uri="{C3380CC4-5D6E-409C-BE32-E72D297353CC}">
              <c16:uniqueId val="{00000007-F7F0-47BC-8424-DE57E2A5E2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1629</c:v>
                </c:pt>
                <c:pt idx="2">
                  <c:v>#N/A</c:v>
                </c:pt>
                <c:pt idx="3">
                  <c:v>#N/A</c:v>
                </c:pt>
                <c:pt idx="4">
                  <c:v>1443</c:v>
                </c:pt>
                <c:pt idx="5">
                  <c:v>#N/A</c:v>
                </c:pt>
                <c:pt idx="6">
                  <c:v>#N/A</c:v>
                </c:pt>
                <c:pt idx="7">
                  <c:v>1342</c:v>
                </c:pt>
                <c:pt idx="8">
                  <c:v>#N/A</c:v>
                </c:pt>
                <c:pt idx="9">
                  <c:v>#N/A</c:v>
                </c:pt>
                <c:pt idx="10">
                  <c:v>1387</c:v>
                </c:pt>
                <c:pt idx="11">
                  <c:v>#N/A</c:v>
                </c:pt>
                <c:pt idx="12">
                  <c:v>#N/A</c:v>
                </c:pt>
                <c:pt idx="13">
                  <c:v>1414</c:v>
                </c:pt>
                <c:pt idx="14">
                  <c:v>#N/A</c:v>
                </c:pt>
              </c:numCache>
            </c:numRef>
          </c:val>
          <c:smooth val="0"/>
          <c:extLst>
            <c:ext xmlns:c16="http://schemas.microsoft.com/office/drawing/2014/chart" uri="{C3380CC4-5D6E-409C-BE32-E72D297353CC}">
              <c16:uniqueId val="{00000008-F7F0-47BC-8424-DE57E2A5E2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35562</c:v>
                </c:pt>
                <c:pt idx="5">
                  <c:v>36690</c:v>
                </c:pt>
                <c:pt idx="8">
                  <c:v>37173</c:v>
                </c:pt>
                <c:pt idx="11">
                  <c:v>39497</c:v>
                </c:pt>
                <c:pt idx="14">
                  <c:v>39537</c:v>
                </c:pt>
              </c:numCache>
            </c:numRef>
          </c:val>
          <c:extLst>
            <c:ext xmlns:c16="http://schemas.microsoft.com/office/drawing/2014/chart" uri="{C3380CC4-5D6E-409C-BE32-E72D297353CC}">
              <c16:uniqueId val="{00000000-57FF-4536-9DA0-7287D9F17E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1446</c:v>
                </c:pt>
                <c:pt idx="5">
                  <c:v>1377</c:v>
                </c:pt>
                <c:pt idx="8">
                  <c:v>1382</c:v>
                </c:pt>
                <c:pt idx="11">
                  <c:v>1515</c:v>
                </c:pt>
                <c:pt idx="14">
                  <c:v>1740</c:v>
                </c:pt>
              </c:numCache>
            </c:numRef>
          </c:val>
          <c:extLst>
            <c:ext xmlns:c16="http://schemas.microsoft.com/office/drawing/2014/chart" uri="{C3380CC4-5D6E-409C-BE32-E72D297353CC}">
              <c16:uniqueId val="{00000001-57FF-4536-9DA0-7287D9F17E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11754</c:v>
                </c:pt>
                <c:pt idx="5">
                  <c:v>11812</c:v>
                </c:pt>
                <c:pt idx="8">
                  <c:v>11862</c:v>
                </c:pt>
                <c:pt idx="11">
                  <c:v>12153</c:v>
                </c:pt>
                <c:pt idx="14">
                  <c:v>12206</c:v>
                </c:pt>
              </c:numCache>
            </c:numRef>
          </c:val>
          <c:extLst>
            <c:ext xmlns:c16="http://schemas.microsoft.com/office/drawing/2014/chart" uri="{C3380CC4-5D6E-409C-BE32-E72D297353CC}">
              <c16:uniqueId val="{00000002-57FF-4536-9DA0-7287D9F17E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FF-4536-9DA0-7287D9F17E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FF-4536-9DA0-7287D9F17E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2</c:v>
                </c:pt>
                <c:pt idx="6">
                  <c:v>0</c:v>
                </c:pt>
                <c:pt idx="9">
                  <c:v>0</c:v>
                </c:pt>
                <c:pt idx="12">
                  <c:v>0</c:v>
                </c:pt>
              </c:numCache>
            </c:numRef>
          </c:val>
          <c:extLst>
            <c:ext xmlns:c16="http://schemas.microsoft.com/office/drawing/2014/chart" uri="{C3380CC4-5D6E-409C-BE32-E72D297353CC}">
              <c16:uniqueId val="{00000005-57FF-4536-9DA0-7287D9F17E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9166</c:v>
                </c:pt>
                <c:pt idx="3">
                  <c:v>8780</c:v>
                </c:pt>
                <c:pt idx="6">
                  <c:v>8586</c:v>
                </c:pt>
                <c:pt idx="9">
                  <c:v>7858</c:v>
                </c:pt>
                <c:pt idx="12">
                  <c:v>6165</c:v>
                </c:pt>
              </c:numCache>
            </c:numRef>
          </c:val>
          <c:extLst>
            <c:ext xmlns:c16="http://schemas.microsoft.com/office/drawing/2014/chart" uri="{C3380CC4-5D6E-409C-BE32-E72D297353CC}">
              <c16:uniqueId val="{00000006-57FF-4536-9DA0-7287D9F17E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1353</c:v>
                </c:pt>
                <c:pt idx="3">
                  <c:v>1180</c:v>
                </c:pt>
                <c:pt idx="6">
                  <c:v>1165</c:v>
                </c:pt>
                <c:pt idx="9">
                  <c:v>3043</c:v>
                </c:pt>
                <c:pt idx="12">
                  <c:v>516</c:v>
                </c:pt>
              </c:numCache>
            </c:numRef>
          </c:val>
          <c:extLst>
            <c:ext xmlns:c16="http://schemas.microsoft.com/office/drawing/2014/chart" uri="{C3380CC4-5D6E-409C-BE32-E72D297353CC}">
              <c16:uniqueId val="{00000007-57FF-4536-9DA0-7287D9F17E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8816</c:v>
                </c:pt>
                <c:pt idx="3">
                  <c:v>9117</c:v>
                </c:pt>
                <c:pt idx="6">
                  <c:v>9695</c:v>
                </c:pt>
                <c:pt idx="9">
                  <c:v>9749</c:v>
                </c:pt>
                <c:pt idx="12">
                  <c:v>12626</c:v>
                </c:pt>
              </c:numCache>
            </c:numRef>
          </c:val>
          <c:extLst>
            <c:ext xmlns:c16="http://schemas.microsoft.com/office/drawing/2014/chart" uri="{C3380CC4-5D6E-409C-BE32-E72D297353CC}">
              <c16:uniqueId val="{00000008-57FF-4536-9DA0-7287D9F17E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315</c:v>
                </c:pt>
                <c:pt idx="3">
                  <c:v>281</c:v>
                </c:pt>
                <c:pt idx="6">
                  <c:v>242</c:v>
                </c:pt>
                <c:pt idx="9">
                  <c:v>206</c:v>
                </c:pt>
                <c:pt idx="12">
                  <c:v>178</c:v>
                </c:pt>
              </c:numCache>
            </c:numRef>
          </c:val>
          <c:extLst>
            <c:ext xmlns:c16="http://schemas.microsoft.com/office/drawing/2014/chart" uri="{C3380CC4-5D6E-409C-BE32-E72D297353CC}">
              <c16:uniqueId val="{00000009-57FF-4536-9DA0-7287D9F17E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39477</c:v>
                </c:pt>
                <c:pt idx="3">
                  <c:v>39869</c:v>
                </c:pt>
                <c:pt idx="6">
                  <c:v>40068</c:v>
                </c:pt>
                <c:pt idx="9">
                  <c:v>43091</c:v>
                </c:pt>
                <c:pt idx="12">
                  <c:v>42802</c:v>
                </c:pt>
              </c:numCache>
            </c:numRef>
          </c:val>
          <c:extLst>
            <c:ext xmlns:c16="http://schemas.microsoft.com/office/drawing/2014/chart" uri="{C3380CC4-5D6E-409C-BE32-E72D297353CC}">
              <c16:uniqueId val="{0000000A-57FF-4536-9DA0-7287D9F17E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10366</c:v>
                </c:pt>
                <c:pt idx="2">
                  <c:v>#N/A</c:v>
                </c:pt>
                <c:pt idx="3">
                  <c:v>#N/A</c:v>
                </c:pt>
                <c:pt idx="4">
                  <c:v>9350</c:v>
                </c:pt>
                <c:pt idx="5">
                  <c:v>#N/A</c:v>
                </c:pt>
                <c:pt idx="6">
                  <c:v>#N/A</c:v>
                </c:pt>
                <c:pt idx="7">
                  <c:v>9338</c:v>
                </c:pt>
                <c:pt idx="8">
                  <c:v>#N/A</c:v>
                </c:pt>
                <c:pt idx="9">
                  <c:v>#N/A</c:v>
                </c:pt>
                <c:pt idx="10">
                  <c:v>10782</c:v>
                </c:pt>
                <c:pt idx="11">
                  <c:v>#N/A</c:v>
                </c:pt>
                <c:pt idx="12">
                  <c:v>#N/A</c:v>
                </c:pt>
                <c:pt idx="13">
                  <c:v>8803</c:v>
                </c:pt>
                <c:pt idx="14">
                  <c:v>#N/A</c:v>
                </c:pt>
              </c:numCache>
            </c:numRef>
          </c:val>
          <c:smooth val="0"/>
          <c:extLst>
            <c:ext xmlns:c16="http://schemas.microsoft.com/office/drawing/2014/chart" uri="{C3380CC4-5D6E-409C-BE32-E72D297353CC}">
              <c16:uniqueId val="{0000000B-57FF-4536-9DA0-7287D9F17E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6808</c:v>
                </c:pt>
                <c:pt idx="1">
                  <c:v>6554</c:v>
                </c:pt>
                <c:pt idx="2">
                  <c:v>6161</c:v>
                </c:pt>
              </c:numCache>
            </c:numRef>
          </c:val>
          <c:extLst>
            <c:ext xmlns:c16="http://schemas.microsoft.com/office/drawing/2014/chart" uri="{C3380CC4-5D6E-409C-BE32-E72D297353CC}">
              <c16:uniqueId val="{00000000-FB09-4607-BADA-8C97F2F9F3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1008</c:v>
                </c:pt>
                <c:pt idx="1">
                  <c:v>1009</c:v>
                </c:pt>
                <c:pt idx="2">
                  <c:v>1009</c:v>
                </c:pt>
              </c:numCache>
            </c:numRef>
          </c:val>
          <c:extLst>
            <c:ext xmlns:c16="http://schemas.microsoft.com/office/drawing/2014/chart" uri="{C3380CC4-5D6E-409C-BE32-E72D297353CC}">
              <c16:uniqueId val="{00000001-FB09-4607-BADA-8C97F2F9F3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6366</c:v>
                </c:pt>
                <c:pt idx="1">
                  <c:v>6288</c:v>
                </c:pt>
                <c:pt idx="2">
                  <c:v>6236</c:v>
                </c:pt>
              </c:numCache>
            </c:numRef>
          </c:val>
          <c:extLst>
            <c:ext xmlns:c16="http://schemas.microsoft.com/office/drawing/2014/chart" uri="{C3380CC4-5D6E-409C-BE32-E72D297353CC}">
              <c16:uniqueId val="{00000002-FB09-4607-BADA-8C97F2F9F3C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{449841E9-612D-42BD-9A15-6972EEA6FC32}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0D0-4664-8CAF-860CECFD54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{9409A604-C25B-4C00-93A9-F37ED15E1301}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D0-4664-8CAF-860CECFD54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{378B4C9F-EE81-4A9C-AEBF-A14CA87B9CD0}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D0-4664-8CAF-860CECFD54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{8EF5AB98-7186-4C10-AF9C-855514533AAA}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D0-4664-8CAF-860CECFD54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{709CFCB9-76BF-42D7-B248-40C94AE0B4BB}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D0-4664-8CAF-860CECFD5409}"/>
                </c:ext>
              </c:extLst>
            </c:dLbl>
            <c:dLbl>
              <c:idx val="8"/>
              <c:layout>
                <c:manualLayout>
                  <c:x val="-2.0292824519339277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{0B6FA969-FDDA-4C2C-A6E4-6D6DAC5822BD}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0D0-4664-8CAF-860CECFD540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{C40F4908-3DDE-4E55-846D-E455F0A49A23}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0D0-4664-8CAF-860CECFD540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{A4FB17A3-9012-4CAD-A1CB-2CD837054BE6}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0D0-4664-8CAF-860CECFD5409}"/>
                </c:ext>
              </c:extLst>
            </c:dLbl>
            <c:dLbl>
              <c:idx val="32"/>
              <c:layout>
                <c:manualLayout>
                  <c:x val="-4.3868126600467183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{4933C0DB-7DFE-4DDB-82C1-B64A825850B6}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0D0-4664-8CAF-860CECFD54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41.7</c:v>
                </c:pt>
                <c:pt idx="8">
                  <c:v>51.8</c:v>
                </c:pt>
                <c:pt idx="16">
                  <c:v>52.9</c:v>
                </c:pt>
                <c:pt idx="24">
                  <c:v>52.3</c:v>
                </c:pt>
                <c:pt idx="32">
                  <c:v>51.7</c:v>
                </c:pt>
              </c:numCache>
            </c:numRef>
          </c:xVal>
          <c:yVal>
            <c:numRef>
              <c:f>公会計指標分析・財政指標組合せ分析表!$BP$51:$DC$51</c:f>
              <c:numCache>
                <c:formatCode>#,##0.0;"▲ "#,##0.0</c:formatCode>
                <c:ptCount val="40"/>
                <c:pt idx="0">
                  <c:v>59.2</c:v>
                </c:pt>
                <c:pt idx="8">
                  <c:v>54.6</c:v>
                </c:pt>
                <c:pt idx="16">
                  <c:v>55.2</c:v>
                </c:pt>
                <c:pt idx="24">
                  <c:v>63.7</c:v>
                </c:pt>
                <c:pt idx="32">
                  <c:v>52.2</c:v>
                </c:pt>
              </c:numCache>
            </c:numRef>
          </c:yVal>
          <c:smooth val="0"/>
          <c:extLst>
            <c:ext xmlns:c16="http://schemas.microsoft.com/office/drawing/2014/chart" uri="{C3380CC4-5D6E-409C-BE32-E72D297353CC}">
              <c16:uniqueId val="{00000009-80D0-4664-8CAF-860CECFD54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{90C3552C-9F57-4A7E-9381-C4C21319DC42}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0D0-4664-8CAF-860CECFD54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{5BDABCBC-A5CC-4708-B6B7-81F7A04918AE}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D0-4664-8CAF-860CECFD54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{746CE8C7-074F-44C0-8975-F80E71437129}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D0-4664-8CAF-860CECFD54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{65215BB9-0761-4825-B68A-6E28329FB370}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D0-4664-8CAF-860CECFD54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{E4C27775-540F-4F78-80C0-87DEB3F571E4}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D0-4664-8CAF-860CECFD540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{A10F076A-B810-4213-9F7A-B6B2086B281B}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0D0-4664-8CAF-860CECFD540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{714DD3FA-1E01-47BC-A56C-C0B515E810A6}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0D0-4664-8CAF-860CECFD540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{5D787279-AE8C-4256-AD78-419227D8C519}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0D0-4664-8CAF-860CECFD540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{0EA37230-656E-45FB-BCC9-92915C71A71E}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0D0-4664-8CAF-860CECFD54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80D0-4664-8CAF-860CECFD5409}"/>
            </c:ext>
          </c:extLst>
        </c:ser>
        <c:dLbls>
          <c:showLegendKey val="0"/>
          <c:showVal val="1"/>
          <c:showCatName val="0"/>
          <c:showSerName val="0"/>
          <c:showPercent val="0"/>
          <c:showBubbleSize val="0"/>
        </c:dLbls>
        <c:axId val="46179840"/>
        <c:axId val="46181760"/>
      </c:scatterChart>
      <c:valAx>
        <c:axId val="46179840"/>
        <c:scaling>
          <c:orientation val="minMax"/>
          <c:max val="63"/>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{019F5D30-ABD5-42B4-9ADA-8847DCA6F25B}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177-4E1F-859B-6B03AE8CE8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{FEAFEAEE-0297-4D04-B4E6-6310924FE274}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77-4E1F-859B-6B03AE8CE8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{F3965F4A-7C3F-4C1D-9311-9EC6EF1158AB}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77-4E1F-859B-6B03AE8CE8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{566ABD20-ADDC-48E8-940C-B858E675D097}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77-4E1F-859B-6B03AE8CE8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{5834FA40-41F8-4FFC-B9E9-DBA562C1110B}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77-4E1F-859B-6B03AE8CE8F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{412F309F-85A6-42CD-8357-42FDE3661862}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177-4E1F-859B-6B03AE8CE8F3}"/>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{6442203B-0068-4D80-86BB-A23FBA75F933}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177-4E1F-859B-6B03AE8CE8F3}"/>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{7678C1FE-A6FA-47EE-B54A-7896148687E3}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177-4E1F-859B-6B03AE8CE8F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{183567B9-0585-47C8-8C5C-75E60A1F890B}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177-4E1F-859B-6B03AE8CE8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8.6</c:v>
                </c:pt>
                <c:pt idx="16">
                  <c:v>8.5</c:v>
                </c:pt>
                <c:pt idx="24">
                  <c:v>8.1</c:v>
                </c:pt>
                <c:pt idx="32">
                  <c:v>8.1</c:v>
                </c:pt>
              </c:numCache>
            </c:numRef>
          </c:xVal>
          <c:yVal>
            <c:numRef>
              <c:f>公会計指標分析・財政指標組合せ分析表!$BP$73:$DC$73</c:f>
              <c:numCache>
                <c:formatCode>#,##0.0;"▲ "#,##0.0</c:formatCode>
                <c:ptCount val="40"/>
                <c:pt idx="0">
                  <c:v>59.2</c:v>
                </c:pt>
                <c:pt idx="8">
                  <c:v>54.6</c:v>
                </c:pt>
                <c:pt idx="16">
                  <c:v>55.2</c:v>
                </c:pt>
                <c:pt idx="24">
                  <c:v>63.7</c:v>
                </c:pt>
                <c:pt idx="32">
                  <c:v>52.2</c:v>
                </c:pt>
              </c:numCache>
            </c:numRef>
          </c:yVal>
          <c:smooth val="0"/>
          <c:extLst>
            <c:ext xmlns:c16="http://schemas.microsoft.com/office/drawing/2014/chart" uri="{C3380CC4-5D6E-409C-BE32-E72D297353CC}">
              <c16:uniqueId val="{00000009-9177-4E1F-859B-6B03AE8CE8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{BC64B3B6-DA58-403D-9FEE-573E9ABCD777}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177-4E1F-859B-6B03AE8CE8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{0846A6FC-ADAB-4BAE-AB60-106E2E1BC165}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77-4E1F-859B-6B03AE8CE8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{37B0A3D7-256B-4D3A-AB7F-6E106F5440A3}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77-4E1F-859B-6B03AE8CE8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{0DCA7AF6-67C1-42EB-B13A-FD28A4893EE6}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77-4E1F-859B-6B03AE8CE8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{1504795A-5872-49F6-8375-5C843832F10E}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77-4E1F-859B-6B03AE8CE8F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{265C61CA-CE77-48D1-8FEE-68DE4193D382}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177-4E1F-859B-6B03AE8CE8F3}"/>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{2D784893-1CA3-4D95-831F-B9EF528926D2}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177-4E1F-859B-6B03AE8CE8F3}"/>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{3D28B20D-66B0-48DF-94E6-69933231C106}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177-4E1F-859B-6B03AE8CE8F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{593185AB-9A1D-4384-82D8-86F5DD3FC921}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177-4E1F-859B-6B03AE8CE8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9177-4E1F-859B-6B03AE8CE8F3}"/>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元利償還金と算入公債費等がともに増加し、分子も増加した。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交付税措置のない地方債の発行を極力なくして、効率的な財政運営に努めているが、公債費残高や償還額は高い数値で推移しているため、実質公債費比率が適正な範囲で推移するよう努めたい。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一部事務組合から引き継いだ香取市病院事業における退職手当積立が、今までの香取市全体の退職手当積立不足を相殺し、負担見込額が約</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億円減ったことで、分子が大きく減少した。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しかし合併特例債を活用する大型事業が複数残っているため、将来世代の負担をなるべく少なくするような財政運営を行っていく。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千葉県香取市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厳しい財政状況の中、基金の取り崩しを前提とした予算編成をおこなっており、積立てを行う余裕がなかったため、主要な基金は軒並み残高が減少した。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今後も基金の取り崩しを前提とした予算を組まざるを得ない状況が続くことが予想される。より一層の歳出削減策を講じるとともに、適宜積立てを行い財政基盤の強化を図りたい。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①地域振興基金　市民の連帯感の情勢や地域振興を図る施策の推進のため、運用益をそれらの事業に充当する。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②公共施設整備基金　公共施設整備に関する事業に充当する。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③生活環境向上施策推進基金　快適な生活環境の形成に資する事業に充当する。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①運用益のみ事業充当するため増減は発生しない。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②新病院建設事業や統合小学校整備事業などに繰入を行ったため。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③太陽光発電事業の収益から約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万円を事業充当したため。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特に公共施設整備基金については、既に問題となっている各種施設の老朽化対策や、統廃合に必要な経費等に対してなど柔軟に活用していく。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通常の財政運営でも取崩しを前提とした予算を組んでいるところに台風被害が加わったため、かなり多くの取り崩しを予定していたが、結果的には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億円の取り崩しで済んだという状況。一方、剰余金等の積立が約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億円あったため、残高としては４億円の減で済んだ。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新型コロナウイルスの感染拡大など不測の事態に備えるため、今後も適正規模の残高を維持するとともに、経常経費の削減に取り組みたい。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新たな積立又は取崩しの予定はない。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75,538
74,400
262.35
34,006,187
31,182,336
1,892,899
19,760,309
42,801,711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177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類似団体、全国平均及び千葉県の平均と比べると比率は低くなっており、本庁舎など平成に入ってから建設された比較的新しい施設が数値低下に寄与している。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しかし財政状況は今後ますます厳しくなることが予想されるため、公共施設整備基金等を活用し、長期的な観点から施設維持を図っていく必要がある。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206240" y="4345305"/>
          <a:ext cx="1270" cy="135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258945" y="570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119245" y="570202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258945" y="41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119245" y="43453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xdr:cNvSpPr txBox="1"/>
      </xdr:nvSpPr>
      <xdr:spPr>
        <a:xfrm>
          <a:off x="4258945" y="4945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157345" y="49670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3537585" y="49423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2867025" y="49115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196465" y="48567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525905" y="48074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83" name="楕円 82"/>
        <xdr:cNvSpPr/>
      </xdr:nvSpPr>
      <xdr:spPr>
        <a:xfrm>
          <a:off x="4157345" y="4697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22242</xdr:rowOff>
    </xdr:from>
    <xdr:ext cx="405111" cy="259045"/>
    <xdr:sp macro="" textlink="">
      <xdr:nvSpPr>
        <xdr:cNvPr id="84" name="有形固定資産減価償却率該当値テキスト"/>
        <xdr:cNvSpPr txBox="1"/>
      </xdr:nvSpPr>
      <xdr:spPr>
        <a:xfrm>
          <a:off x="4258945" y="45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17871</xdr:rowOff>
    </xdr:from>
    <xdr:to>
      <xdr:col>19</xdr:col>
      <xdr:colOff>187325</xdr:colOff>
      <xdr:row>28</xdr:row>
      <xdr:rowOff>119471</xdr:rowOff>
    </xdr:to>
    <xdr:sp macro="" textlink="">
      <xdr:nvSpPr>
        <xdr:cNvPr id="85" name="楕円 84"/>
        <xdr:cNvSpPr/>
      </xdr:nvSpPr>
      <xdr:spPr>
        <a:xfrm>
          <a:off x="3537585" y="47117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68671</xdr:rowOff>
    </xdr:to>
    <xdr:cxnSp macro="">
      <xdr:nvCxnSpPr>
        <xdr:cNvPr id="86" name="直線コネクタ 85"/>
        <xdr:cNvCxnSpPr/>
      </xdr:nvCxnSpPr>
      <xdr:spPr>
        <a:xfrm flipV="1">
          <a:off x="3588385" y="4744085"/>
          <a:ext cx="61976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36376</xdr:rowOff>
    </xdr:from>
    <xdr:to>
      <xdr:col>15</xdr:col>
      <xdr:colOff>187325</xdr:colOff>
      <xdr:row>28</xdr:row>
      <xdr:rowOff>137976</xdr:rowOff>
    </xdr:to>
    <xdr:sp macro="" textlink="">
      <xdr:nvSpPr>
        <xdr:cNvPr id="87" name="楕円 86"/>
        <xdr:cNvSpPr/>
      </xdr:nvSpPr>
      <xdr:spPr>
        <a:xfrm>
          <a:off x="2867025" y="47302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68671</xdr:rowOff>
    </xdr:from>
    <xdr:to>
      <xdr:col>19</xdr:col>
      <xdr:colOff>136525</xdr:colOff>
      <xdr:row>28</xdr:row>
      <xdr:rowOff>87176</xdr:rowOff>
    </xdr:to>
    <xdr:cxnSp macro="">
      <xdr:nvCxnSpPr>
        <xdr:cNvPr id="88" name="直線コネクタ 87"/>
        <xdr:cNvCxnSpPr/>
      </xdr:nvCxnSpPr>
      <xdr:spPr>
        <a:xfrm flipV="1">
          <a:off x="2917825" y="4762591"/>
          <a:ext cx="67056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2449</xdr:rowOff>
    </xdr:from>
    <xdr:to>
      <xdr:col>11</xdr:col>
      <xdr:colOff>187325</xdr:colOff>
      <xdr:row>28</xdr:row>
      <xdr:rowOff>104049</xdr:rowOff>
    </xdr:to>
    <xdr:sp macro="" textlink="">
      <xdr:nvSpPr>
        <xdr:cNvPr id="89" name="楕円 88"/>
        <xdr:cNvSpPr/>
      </xdr:nvSpPr>
      <xdr:spPr>
        <a:xfrm>
          <a:off x="2196465" y="46963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53249</xdr:rowOff>
    </xdr:from>
    <xdr:to>
      <xdr:col>15</xdr:col>
      <xdr:colOff>136525</xdr:colOff>
      <xdr:row>28</xdr:row>
      <xdr:rowOff>87176</xdr:rowOff>
    </xdr:to>
    <xdr:cxnSp macro="">
      <xdr:nvCxnSpPr>
        <xdr:cNvPr id="90" name="直線コネクタ 89"/>
        <xdr:cNvCxnSpPr/>
      </xdr:nvCxnSpPr>
      <xdr:spPr>
        <a:xfrm>
          <a:off x="2247265" y="4747169"/>
          <a:ext cx="67056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33836</xdr:rowOff>
    </xdr:from>
    <xdr:to>
      <xdr:col>7</xdr:col>
      <xdr:colOff>187325</xdr:colOff>
      <xdr:row>26</xdr:row>
      <xdr:rowOff>135436</xdr:rowOff>
    </xdr:to>
    <xdr:sp macro="" textlink="">
      <xdr:nvSpPr>
        <xdr:cNvPr id="91" name="楕円 90"/>
        <xdr:cNvSpPr/>
      </xdr:nvSpPr>
      <xdr:spPr>
        <a:xfrm>
          <a:off x="1525905" y="43924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84636</xdr:rowOff>
    </xdr:from>
    <xdr:to>
      <xdr:col>11</xdr:col>
      <xdr:colOff>136525</xdr:colOff>
      <xdr:row>28</xdr:row>
      <xdr:rowOff>53249</xdr:rowOff>
    </xdr:to>
    <xdr:cxnSp macro="">
      <xdr:nvCxnSpPr>
        <xdr:cNvPr id="92" name="直線コネクタ 91"/>
        <xdr:cNvCxnSpPr/>
      </xdr:nvCxnSpPr>
      <xdr:spPr>
        <a:xfrm>
          <a:off x="1576705" y="4443276"/>
          <a:ext cx="670560" cy="30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3" name="n_1aveValue有形固定資産減価償却率"/>
        <xdr:cNvSpPr txBox="1"/>
      </xdr:nvSpPr>
      <xdr:spPr>
        <a:xfrm>
          <a:off x="3395989" y="503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4" name="n_2aveValue有形固定資産減価償却率"/>
        <xdr:cNvSpPr txBox="1"/>
      </xdr:nvSpPr>
      <xdr:spPr>
        <a:xfrm>
          <a:off x="2738129" y="500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5" name="n_3aveValue有形固定資産減価償却率"/>
        <xdr:cNvSpPr txBox="1"/>
      </xdr:nvSpPr>
      <xdr:spPr>
        <a:xfrm>
          <a:off x="2067569" y="4945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96" name="n_4aveValue有形固定資産減価償却率"/>
        <xdr:cNvSpPr txBox="1"/>
      </xdr:nvSpPr>
      <xdr:spPr>
        <a:xfrm>
          <a:off x="1397009" y="48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135998</xdr:rowOff>
    </xdr:from>
    <xdr:ext cx="405111" cy="259045"/>
    <xdr:sp macro="" textlink="">
      <xdr:nvSpPr>
        <xdr:cNvPr id="97" name="n_1mainValue有形固定資産減価償却率"/>
        <xdr:cNvSpPr txBox="1"/>
      </xdr:nvSpPr>
      <xdr:spPr>
        <a:xfrm>
          <a:off x="3395989" y="449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154503</xdr:rowOff>
    </xdr:from>
    <xdr:ext cx="405111" cy="259045"/>
    <xdr:sp macro="" textlink="">
      <xdr:nvSpPr>
        <xdr:cNvPr id="98" name="n_2mainValue有形固定資産減価償却率"/>
        <xdr:cNvSpPr txBox="1"/>
      </xdr:nvSpPr>
      <xdr:spPr>
        <a:xfrm>
          <a:off x="2738129" y="451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120576</xdr:rowOff>
    </xdr:from>
    <xdr:ext cx="405111" cy="259045"/>
    <xdr:sp macro="" textlink="">
      <xdr:nvSpPr>
        <xdr:cNvPr id="99" name="n_3mainValue有形固定資産減価償却率"/>
        <xdr:cNvSpPr txBox="1"/>
      </xdr:nvSpPr>
      <xdr:spPr>
        <a:xfrm>
          <a:off x="2067569" y="447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151963</xdr:rowOff>
    </xdr:from>
    <xdr:ext cx="405111" cy="259045"/>
    <xdr:sp macro="" textlink="">
      <xdr:nvSpPr>
        <xdr:cNvPr id="100" name="n_4mainValue有形固定資産減価償却率"/>
        <xdr:cNvSpPr txBox="1"/>
      </xdr:nvSpPr>
      <xdr:spPr>
        <a:xfrm>
          <a:off x="1397009" y="4175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昨年度に比べ</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ポイント改善したが、類団平均より高い比率が続いている。複合公共施設の建設、水道施設の統廃合及び学校施設の老朽化対策事業等が今後も控えていることから、比率は高い水準で推移していくことが予想され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9" name="直線コネクタ 128"/>
        <xdr:cNvCxnSpPr/>
      </xdr:nvCxnSpPr>
      <xdr:spPr>
        <a:xfrm flipV="1">
          <a:off x="13027660" y="4442248"/>
          <a:ext cx="1269" cy="144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0" name="債務償還比率最小値テキスト"/>
        <xdr:cNvSpPr txBox="1"/>
      </xdr:nvSpPr>
      <xdr:spPr>
        <a:xfrm>
          <a:off x="13080365" y="58933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1" name="直線コネクタ 130"/>
        <xdr:cNvCxnSpPr/>
      </xdr:nvCxnSpPr>
      <xdr:spPr>
        <a:xfrm>
          <a:off x="12963525" y="5889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4" name="債務償還比率平均値テキスト"/>
        <xdr:cNvSpPr txBox="1"/>
      </xdr:nvSpPr>
      <xdr:spPr>
        <a:xfrm>
          <a:off x="13080365" y="5001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5" name="フローチャート: 判断 134"/>
        <xdr:cNvSpPr/>
      </xdr:nvSpPr>
      <xdr:spPr>
        <a:xfrm>
          <a:off x="13001625" y="51464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6" name="フローチャート: 判断 135"/>
        <xdr:cNvSpPr/>
      </xdr:nvSpPr>
      <xdr:spPr>
        <a:xfrm>
          <a:off x="12359005" y="5146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7" name="フローチャート: 判断 136"/>
        <xdr:cNvSpPr/>
      </xdr:nvSpPr>
      <xdr:spPr>
        <a:xfrm>
          <a:off x="11688445" y="5142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8" name="フローチャート: 判断 137"/>
        <xdr:cNvSpPr/>
      </xdr:nvSpPr>
      <xdr:spPr>
        <a:xfrm>
          <a:off x="11017885" y="51358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xdr:cNvSpPr/>
      </xdr:nvSpPr>
      <xdr:spPr>
        <a:xfrm>
          <a:off x="10347325" y="509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82818</xdr:rowOff>
    </xdr:from>
    <xdr:to>
      <xdr:col>76</xdr:col>
      <xdr:colOff>73025</xdr:colOff>
      <xdr:row>32</xdr:row>
      <xdr:rowOff>12968</xdr:rowOff>
    </xdr:to>
    <xdr:sp macro="" textlink="">
      <xdr:nvSpPr>
        <xdr:cNvPr id="145" name="楕円 144"/>
        <xdr:cNvSpPr/>
      </xdr:nvSpPr>
      <xdr:spPr>
        <a:xfrm>
          <a:off x="13001625" y="52796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61245</xdr:rowOff>
    </xdr:from>
    <xdr:ext cx="469744" cy="259045"/>
    <xdr:sp macro="" textlink="">
      <xdr:nvSpPr>
        <xdr:cNvPr id="146" name="債務償還比率該当値テキスト"/>
        <xdr:cNvSpPr txBox="1"/>
      </xdr:nvSpPr>
      <xdr:spPr>
        <a:xfrm>
          <a:off x="13080365" y="525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93853</xdr:rowOff>
    </xdr:from>
    <xdr:to>
      <xdr:col>72</xdr:col>
      <xdr:colOff>123825</xdr:colOff>
      <xdr:row>32</xdr:row>
      <xdr:rowOff>24003</xdr:rowOff>
    </xdr:to>
    <xdr:sp macro="" textlink="">
      <xdr:nvSpPr>
        <xdr:cNvPr id="147" name="楕円 146"/>
        <xdr:cNvSpPr/>
      </xdr:nvSpPr>
      <xdr:spPr>
        <a:xfrm>
          <a:off x="12359005" y="52906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133618</xdr:rowOff>
    </xdr:from>
    <xdr:to>
      <xdr:col>76</xdr:col>
      <xdr:colOff>22225</xdr:colOff>
      <xdr:row>31</xdr:row>
      <xdr:rowOff>144653</xdr:rowOff>
    </xdr:to>
    <xdr:cxnSp macro="">
      <xdr:nvCxnSpPr>
        <xdr:cNvPr id="148" name="直線コネクタ 147"/>
        <xdr:cNvCxnSpPr/>
      </xdr:nvCxnSpPr>
      <xdr:spPr>
        <a:xfrm flipV="1">
          <a:off x="12409805" y="5330458"/>
          <a:ext cx="61976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39638</xdr:rowOff>
    </xdr:from>
    <xdr:to>
      <xdr:col>68</xdr:col>
      <xdr:colOff>123825</xdr:colOff>
      <xdr:row>31</xdr:row>
      <xdr:rowOff>141238</xdr:rowOff>
    </xdr:to>
    <xdr:sp macro="" textlink="">
      <xdr:nvSpPr>
        <xdr:cNvPr id="149" name="楕円 148"/>
        <xdr:cNvSpPr/>
      </xdr:nvSpPr>
      <xdr:spPr>
        <a:xfrm>
          <a:off x="11688445" y="52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90438</xdr:rowOff>
    </xdr:from>
    <xdr:to>
      <xdr:col>72</xdr:col>
      <xdr:colOff>73025</xdr:colOff>
      <xdr:row>31</xdr:row>
      <xdr:rowOff>144653</xdr:rowOff>
    </xdr:to>
    <xdr:cxnSp macro="">
      <xdr:nvCxnSpPr>
        <xdr:cNvPr id="150" name="直線コネクタ 149"/>
        <xdr:cNvCxnSpPr/>
      </xdr:nvCxnSpPr>
      <xdr:spPr>
        <a:xfrm>
          <a:off x="11739245" y="5287278"/>
          <a:ext cx="670560" cy="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39038</xdr:rowOff>
    </xdr:from>
    <xdr:to>
      <xdr:col>64</xdr:col>
      <xdr:colOff>123825</xdr:colOff>
      <xdr:row>31</xdr:row>
      <xdr:rowOff>140638</xdr:rowOff>
    </xdr:to>
    <xdr:sp macro="" textlink="">
      <xdr:nvSpPr>
        <xdr:cNvPr id="151" name="楕円 150"/>
        <xdr:cNvSpPr/>
      </xdr:nvSpPr>
      <xdr:spPr>
        <a:xfrm>
          <a:off x="11017885" y="52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89838</xdr:rowOff>
    </xdr:from>
    <xdr:to>
      <xdr:col>68</xdr:col>
      <xdr:colOff>73025</xdr:colOff>
      <xdr:row>31</xdr:row>
      <xdr:rowOff>90438</xdr:rowOff>
    </xdr:to>
    <xdr:cxnSp macro="">
      <xdr:nvCxnSpPr>
        <xdr:cNvPr id="152" name="直線コネクタ 151"/>
        <xdr:cNvCxnSpPr/>
      </xdr:nvCxnSpPr>
      <xdr:spPr>
        <a:xfrm>
          <a:off x="11068685" y="5286678"/>
          <a:ext cx="67056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118011</xdr:rowOff>
    </xdr:from>
    <xdr:to>
      <xdr:col>60</xdr:col>
      <xdr:colOff>123825</xdr:colOff>
      <xdr:row>31</xdr:row>
      <xdr:rowOff>48161</xdr:rowOff>
    </xdr:to>
    <xdr:sp macro="" textlink="">
      <xdr:nvSpPr>
        <xdr:cNvPr id="153" name="楕円 152"/>
        <xdr:cNvSpPr/>
      </xdr:nvSpPr>
      <xdr:spPr>
        <a:xfrm>
          <a:off x="10347325" y="51472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168811</xdr:rowOff>
    </xdr:from>
    <xdr:to>
      <xdr:col>64</xdr:col>
      <xdr:colOff>73025</xdr:colOff>
      <xdr:row>31</xdr:row>
      <xdr:rowOff>89838</xdr:rowOff>
    </xdr:to>
    <xdr:cxnSp macro="">
      <xdr:nvCxnSpPr>
        <xdr:cNvPr id="154" name="直線コネクタ 153"/>
        <xdr:cNvCxnSpPr/>
      </xdr:nvCxnSpPr>
      <xdr:spPr>
        <a:xfrm>
          <a:off x="10398125" y="5198011"/>
          <a:ext cx="670560" cy="8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5" name="n_1aveValue債務償還比率"/>
        <xdr:cNvSpPr txBox="1"/>
      </xdr:nvSpPr>
      <xdr:spPr>
        <a:xfrm>
          <a:off x="12185092" y="492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6" name="n_2aveValue債務償還比率"/>
        <xdr:cNvSpPr txBox="1"/>
      </xdr:nvSpPr>
      <xdr:spPr>
        <a:xfrm>
          <a:off x="11527232" y="492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7" name="n_3aveValue債務償還比率"/>
        <xdr:cNvSpPr txBox="1"/>
      </xdr:nvSpPr>
      <xdr:spPr>
        <a:xfrm>
          <a:off x="10856672" y="491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8" name="n_4aveValue債務償還比率"/>
        <xdr:cNvSpPr txBox="1"/>
      </xdr:nvSpPr>
      <xdr:spPr>
        <a:xfrm>
          <a:off x="10186112" y="487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15130</xdr:rowOff>
    </xdr:from>
    <xdr:ext cx="469744" cy="259045"/>
    <xdr:sp macro="" textlink="">
      <xdr:nvSpPr>
        <xdr:cNvPr id="159" name="n_1mainValue債務償還比率"/>
        <xdr:cNvSpPr txBox="1"/>
      </xdr:nvSpPr>
      <xdr:spPr>
        <a:xfrm>
          <a:off x="12185092" y="537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132365</xdr:rowOff>
    </xdr:from>
    <xdr:ext cx="469744" cy="259045"/>
    <xdr:sp macro="" textlink="">
      <xdr:nvSpPr>
        <xdr:cNvPr id="160" name="n_2mainValue債務償還比率"/>
        <xdr:cNvSpPr txBox="1"/>
      </xdr:nvSpPr>
      <xdr:spPr>
        <a:xfrm>
          <a:off x="11527232" y="532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131765</xdr:rowOff>
    </xdr:from>
    <xdr:ext cx="469744" cy="259045"/>
    <xdr:sp macro="" textlink="">
      <xdr:nvSpPr>
        <xdr:cNvPr id="161" name="n_3mainValue債務償還比率"/>
        <xdr:cNvSpPr txBox="1"/>
      </xdr:nvSpPr>
      <xdr:spPr>
        <a:xfrm>
          <a:off x="10856672" y="532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39288</xdr:rowOff>
    </xdr:from>
    <xdr:ext cx="469744" cy="259045"/>
    <xdr:sp macro="" textlink="">
      <xdr:nvSpPr>
        <xdr:cNvPr id="162" name="n_4mainValue債務償還比率"/>
        <xdr:cNvSpPr txBox="1"/>
      </xdr:nvSpPr>
      <xdr:spPr>
        <a:xfrm>
          <a:off x="10186112" y="523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75,538
74,400
262.35
34,006,187
31,182,336
1,892,899
19,760,309
42,801,711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086225" y="5663184"/>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12496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02082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124960" y="544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020820" y="56631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4124960" y="6541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03606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312160" y="65351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514600" y="6503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739900" y="6475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965200" y="63705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57404</xdr:rowOff>
    </xdr:from>
    <xdr:to>
      <xdr:col>24</xdr:col>
      <xdr:colOff>114300</xdr:colOff>
      <xdr:row>37</xdr:row>
      <xdr:rowOff>159004</xdr:rowOff>
    </xdr:to>
    <xdr:sp macro="" textlink="">
      <xdr:nvSpPr>
        <xdr:cNvPr id="71" name="楕円 70"/>
        <xdr:cNvSpPr/>
      </xdr:nvSpPr>
      <xdr:spPr>
        <a:xfrm>
          <a:off x="4036060" y="62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80281</xdr:rowOff>
    </xdr:from>
    <xdr:ext cx="405111" cy="259045"/>
    <xdr:sp macro="" textlink="">
      <xdr:nvSpPr>
        <xdr:cNvPr id="72" name="【道路】&#10;有形固定資産減価償却率該当値テキスト"/>
        <xdr:cNvSpPr txBox="1"/>
      </xdr:nvSpPr>
      <xdr:spPr>
        <a:xfrm>
          <a:off x="4124960" y="611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18542</xdr:rowOff>
    </xdr:from>
    <xdr:to>
      <xdr:col>20</xdr:col>
      <xdr:colOff>38100</xdr:colOff>
      <xdr:row>37</xdr:row>
      <xdr:rowOff>120142</xdr:rowOff>
    </xdr:to>
    <xdr:sp macro="" textlink="">
      <xdr:nvSpPr>
        <xdr:cNvPr id="73" name="楕円 72"/>
        <xdr:cNvSpPr/>
      </xdr:nvSpPr>
      <xdr:spPr>
        <a:xfrm>
          <a:off x="3312160" y="62212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69342</xdr:rowOff>
    </xdr:from>
    <xdr:to>
      <xdr:col>24</xdr:col>
      <xdr:colOff>63500</xdr:colOff>
      <xdr:row>37</xdr:row>
      <xdr:rowOff>108204</xdr:rowOff>
    </xdr:to>
    <xdr:cxnSp macro="">
      <xdr:nvCxnSpPr>
        <xdr:cNvPr id="74" name="直線コネクタ 73"/>
        <xdr:cNvCxnSpPr/>
      </xdr:nvCxnSpPr>
      <xdr:spPr>
        <a:xfrm>
          <a:off x="3355340" y="6272022"/>
          <a:ext cx="7315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160274</xdr:rowOff>
    </xdr:from>
    <xdr:to>
      <xdr:col>15</xdr:col>
      <xdr:colOff>101600</xdr:colOff>
      <xdr:row>37</xdr:row>
      <xdr:rowOff>90424</xdr:rowOff>
    </xdr:to>
    <xdr:sp macro="" textlink="">
      <xdr:nvSpPr>
        <xdr:cNvPr id="75" name="楕円 74"/>
        <xdr:cNvSpPr/>
      </xdr:nvSpPr>
      <xdr:spPr>
        <a:xfrm>
          <a:off x="2514600" y="6195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39624</xdr:rowOff>
    </xdr:from>
    <xdr:to>
      <xdr:col>19</xdr:col>
      <xdr:colOff>177800</xdr:colOff>
      <xdr:row>37</xdr:row>
      <xdr:rowOff>69342</xdr:rowOff>
    </xdr:to>
    <xdr:cxnSp macro="">
      <xdr:nvCxnSpPr>
        <xdr:cNvPr id="76" name="直線コネクタ 75"/>
        <xdr:cNvCxnSpPr/>
      </xdr:nvCxnSpPr>
      <xdr:spPr>
        <a:xfrm>
          <a:off x="2565400" y="6242304"/>
          <a:ext cx="78994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112268</xdr:rowOff>
    </xdr:from>
    <xdr:to>
      <xdr:col>10</xdr:col>
      <xdr:colOff>165100</xdr:colOff>
      <xdr:row>37</xdr:row>
      <xdr:rowOff>42418</xdr:rowOff>
    </xdr:to>
    <xdr:sp macro="" textlink="">
      <xdr:nvSpPr>
        <xdr:cNvPr id="77" name="楕円 76"/>
        <xdr:cNvSpPr/>
      </xdr:nvSpPr>
      <xdr:spPr>
        <a:xfrm>
          <a:off x="1739900" y="61473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163068</xdr:rowOff>
    </xdr:from>
    <xdr:to>
      <xdr:col>15</xdr:col>
      <xdr:colOff>50800</xdr:colOff>
      <xdr:row>37</xdr:row>
      <xdr:rowOff>39624</xdr:rowOff>
    </xdr:to>
    <xdr:cxnSp macro="">
      <xdr:nvCxnSpPr>
        <xdr:cNvPr id="78" name="直線コネクタ 77"/>
        <xdr:cNvCxnSpPr/>
      </xdr:nvCxnSpPr>
      <xdr:spPr>
        <a:xfrm>
          <a:off x="1790700" y="6198108"/>
          <a:ext cx="7747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73406</xdr:rowOff>
    </xdr:from>
    <xdr:to>
      <xdr:col>6</xdr:col>
      <xdr:colOff>38100</xdr:colOff>
      <xdr:row>37</xdr:row>
      <xdr:rowOff>3556</xdr:rowOff>
    </xdr:to>
    <xdr:sp macro="" textlink="">
      <xdr:nvSpPr>
        <xdr:cNvPr id="79" name="楕円 78"/>
        <xdr:cNvSpPr/>
      </xdr:nvSpPr>
      <xdr:spPr>
        <a:xfrm>
          <a:off x="965200" y="61084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124206</xdr:rowOff>
    </xdr:from>
    <xdr:to>
      <xdr:col>10</xdr:col>
      <xdr:colOff>114300</xdr:colOff>
      <xdr:row>36</xdr:row>
      <xdr:rowOff>163068</xdr:rowOff>
    </xdr:to>
    <xdr:cxnSp macro="">
      <xdr:nvCxnSpPr>
        <xdr:cNvPr id="80" name="直線コネクタ 79"/>
        <xdr:cNvCxnSpPr/>
      </xdr:nvCxnSpPr>
      <xdr:spPr>
        <a:xfrm>
          <a:off x="1008380" y="6159246"/>
          <a:ext cx="7823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xdr:cNvSpPr txBox="1"/>
      </xdr:nvSpPr>
      <xdr:spPr>
        <a:xfrm>
          <a:off x="317056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xdr:cNvSpPr txBox="1"/>
      </xdr:nvSpPr>
      <xdr:spPr>
        <a:xfrm>
          <a:off x="2385704"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xdr:cNvSpPr txBox="1"/>
      </xdr:nvSpPr>
      <xdr:spPr>
        <a:xfrm>
          <a:off x="161100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92981</xdr:rowOff>
    </xdr:from>
    <xdr:ext cx="405111" cy="259045"/>
    <xdr:sp macro="" textlink="">
      <xdr:nvSpPr>
        <xdr:cNvPr id="84" name="n_4aveValue【道路】&#10;有形固定資産減価償却率"/>
        <xdr:cNvSpPr txBox="1"/>
      </xdr:nvSpPr>
      <xdr:spPr>
        <a:xfrm>
          <a:off x="836304" y="6463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136669</xdr:rowOff>
    </xdr:from>
    <xdr:ext cx="405111" cy="259045"/>
    <xdr:sp macro="" textlink="">
      <xdr:nvSpPr>
        <xdr:cNvPr id="85" name="n_1mainValue【道路】&#10;有形固定資産減価償却率"/>
        <xdr:cNvSpPr txBox="1"/>
      </xdr:nvSpPr>
      <xdr:spPr>
        <a:xfrm>
          <a:off x="3170564" y="600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106951</xdr:rowOff>
    </xdr:from>
    <xdr:ext cx="405111" cy="259045"/>
    <xdr:sp macro="" textlink="">
      <xdr:nvSpPr>
        <xdr:cNvPr id="86" name="n_2mainValue【道路】&#10;有形固定資産減価償却率"/>
        <xdr:cNvSpPr txBox="1"/>
      </xdr:nvSpPr>
      <xdr:spPr>
        <a:xfrm>
          <a:off x="2385704" y="597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58945</xdr:rowOff>
    </xdr:from>
    <xdr:ext cx="405111" cy="259045"/>
    <xdr:sp macro="" textlink="">
      <xdr:nvSpPr>
        <xdr:cNvPr id="87" name="n_3mainValue【道路】&#10;有形固定資産減価償却率"/>
        <xdr:cNvSpPr txBox="1"/>
      </xdr:nvSpPr>
      <xdr:spPr>
        <a:xfrm>
          <a:off x="1611004" y="592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20083</xdr:rowOff>
    </xdr:from>
    <xdr:ext cx="405111" cy="259045"/>
    <xdr:sp macro="" textlink="">
      <xdr:nvSpPr>
        <xdr:cNvPr id="88" name="n_4mainValue【道路】&#10;有形固定資産減価償却率"/>
        <xdr:cNvSpPr txBox="1"/>
      </xdr:nvSpPr>
      <xdr:spPr>
        <a:xfrm>
          <a:off x="836304" y="58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9219565" y="5666482"/>
          <a:ext cx="0" cy="1420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9258300" y="709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9154160" y="708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9258300" y="544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9154160" y="5666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xdr:cNvSpPr txBox="1"/>
      </xdr:nvSpPr>
      <xdr:spPr>
        <a:xfrm>
          <a:off x="9258300" y="634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9192260" y="64849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8445500" y="64787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7670800" y="6507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6873240" y="635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xdr:cNvSpPr/>
      </xdr:nvSpPr>
      <xdr:spPr>
        <a:xfrm>
          <a:off x="6098540" y="654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30" name="楕円 129"/>
        <xdr:cNvSpPr/>
      </xdr:nvSpPr>
      <xdr:spPr>
        <a:xfrm>
          <a:off x="9192260" y="65031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111269</xdr:rowOff>
    </xdr:from>
    <xdr:ext cx="534377" cy="259045"/>
    <xdr:sp macro="" textlink="">
      <xdr:nvSpPr>
        <xdr:cNvPr id="131" name="【道路】&#10;一人当たり延長該当値テキスト"/>
        <xdr:cNvSpPr txBox="1"/>
      </xdr:nvSpPr>
      <xdr:spPr>
        <a:xfrm>
          <a:off x="9258300" y="64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143913</xdr:rowOff>
    </xdr:from>
    <xdr:to>
      <xdr:col>50</xdr:col>
      <xdr:colOff>165100</xdr:colOff>
      <xdr:row>39</xdr:row>
      <xdr:rowOff>74063</xdr:rowOff>
    </xdr:to>
    <xdr:sp macro="" textlink="">
      <xdr:nvSpPr>
        <xdr:cNvPr id="132" name="楕円 131"/>
        <xdr:cNvSpPr/>
      </xdr:nvSpPr>
      <xdr:spPr>
        <a:xfrm>
          <a:off x="8445500" y="6514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12192</xdr:rowOff>
    </xdr:from>
    <xdr:to>
      <xdr:col>55</xdr:col>
      <xdr:colOff>0</xdr:colOff>
      <xdr:row>39</xdr:row>
      <xdr:rowOff>23263</xdr:rowOff>
    </xdr:to>
    <xdr:cxnSp macro="">
      <xdr:nvCxnSpPr>
        <xdr:cNvPr id="133" name="直線コネクタ 132"/>
        <xdr:cNvCxnSpPr/>
      </xdr:nvCxnSpPr>
      <xdr:spPr>
        <a:xfrm flipV="1">
          <a:off x="8496300" y="6550152"/>
          <a:ext cx="7239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151359</xdr:rowOff>
    </xdr:from>
    <xdr:to>
      <xdr:col>46</xdr:col>
      <xdr:colOff>38100</xdr:colOff>
      <xdr:row>39</xdr:row>
      <xdr:rowOff>81509</xdr:rowOff>
    </xdr:to>
    <xdr:sp macro="" textlink="">
      <xdr:nvSpPr>
        <xdr:cNvPr id="134" name="楕円 133"/>
        <xdr:cNvSpPr/>
      </xdr:nvSpPr>
      <xdr:spPr>
        <a:xfrm>
          <a:off x="7670800" y="6521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23263</xdr:rowOff>
    </xdr:from>
    <xdr:to>
      <xdr:col>50</xdr:col>
      <xdr:colOff>114300</xdr:colOff>
      <xdr:row>39</xdr:row>
      <xdr:rowOff>30709</xdr:rowOff>
    </xdr:to>
    <xdr:cxnSp macro="">
      <xdr:nvCxnSpPr>
        <xdr:cNvPr id="135" name="直線コネクタ 134"/>
        <xdr:cNvCxnSpPr/>
      </xdr:nvCxnSpPr>
      <xdr:spPr>
        <a:xfrm flipV="1">
          <a:off x="7713980" y="6561223"/>
          <a:ext cx="78232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161613</xdr:rowOff>
    </xdr:from>
    <xdr:to>
      <xdr:col>41</xdr:col>
      <xdr:colOff>101600</xdr:colOff>
      <xdr:row>39</xdr:row>
      <xdr:rowOff>91763</xdr:rowOff>
    </xdr:to>
    <xdr:sp macro="" textlink="">
      <xdr:nvSpPr>
        <xdr:cNvPr id="136" name="楕円 135"/>
        <xdr:cNvSpPr/>
      </xdr:nvSpPr>
      <xdr:spPr>
        <a:xfrm>
          <a:off x="6873240" y="6531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30709</xdr:rowOff>
    </xdr:from>
    <xdr:to>
      <xdr:col>45</xdr:col>
      <xdr:colOff>177800</xdr:colOff>
      <xdr:row>39</xdr:row>
      <xdr:rowOff>40963</xdr:rowOff>
    </xdr:to>
    <xdr:cxnSp macro="">
      <xdr:nvCxnSpPr>
        <xdr:cNvPr id="137" name="直線コネクタ 136"/>
        <xdr:cNvCxnSpPr/>
      </xdr:nvCxnSpPr>
      <xdr:spPr>
        <a:xfrm flipV="1">
          <a:off x="6924040" y="6568669"/>
          <a:ext cx="78994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165957</xdr:rowOff>
    </xdr:from>
    <xdr:to>
      <xdr:col>36</xdr:col>
      <xdr:colOff>165100</xdr:colOff>
      <xdr:row>39</xdr:row>
      <xdr:rowOff>96107</xdr:rowOff>
    </xdr:to>
    <xdr:sp macro="" textlink="">
      <xdr:nvSpPr>
        <xdr:cNvPr id="138" name="楕円 137"/>
        <xdr:cNvSpPr/>
      </xdr:nvSpPr>
      <xdr:spPr>
        <a:xfrm>
          <a:off x="6098540" y="65362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40963</xdr:rowOff>
    </xdr:from>
    <xdr:to>
      <xdr:col>41</xdr:col>
      <xdr:colOff>50800</xdr:colOff>
      <xdr:row>39</xdr:row>
      <xdr:rowOff>45307</xdr:rowOff>
    </xdr:to>
    <xdr:cxnSp macro="">
      <xdr:nvCxnSpPr>
        <xdr:cNvPr id="139" name="直線コネクタ 138"/>
        <xdr:cNvCxnSpPr/>
      </xdr:nvCxnSpPr>
      <xdr:spPr>
        <a:xfrm flipV="1">
          <a:off x="6149340" y="6578923"/>
          <a:ext cx="7747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xdr:cNvSpPr txBox="1"/>
      </xdr:nvSpPr>
      <xdr:spPr>
        <a:xfrm>
          <a:off x="8239271" y="62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xdr:cNvSpPr txBox="1"/>
      </xdr:nvSpPr>
      <xdr:spPr>
        <a:xfrm>
          <a:off x="7477271" y="62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xdr:cNvSpPr txBox="1"/>
      </xdr:nvSpPr>
      <xdr:spPr>
        <a:xfrm>
          <a:off x="6702571" y="613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43" name="n_4aveValue【道路】&#10;一人当たり延長"/>
        <xdr:cNvSpPr txBox="1"/>
      </xdr:nvSpPr>
      <xdr:spPr>
        <a:xfrm>
          <a:off x="5905011" y="663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65190</xdr:rowOff>
    </xdr:from>
    <xdr:ext cx="534377" cy="259045"/>
    <xdr:sp macro="" textlink="">
      <xdr:nvSpPr>
        <xdr:cNvPr id="144" name="n_1mainValue【道路】&#10;一人当たり延長"/>
        <xdr:cNvSpPr txBox="1"/>
      </xdr:nvSpPr>
      <xdr:spPr>
        <a:xfrm>
          <a:off x="8239271" y="6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72636</xdr:rowOff>
    </xdr:from>
    <xdr:ext cx="534377" cy="259045"/>
    <xdr:sp macro="" textlink="">
      <xdr:nvSpPr>
        <xdr:cNvPr id="145" name="n_2mainValue【道路】&#10;一人当たり延長"/>
        <xdr:cNvSpPr txBox="1"/>
      </xdr:nvSpPr>
      <xdr:spPr>
        <a:xfrm>
          <a:off x="7477271" y="6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82890</xdr:rowOff>
    </xdr:from>
    <xdr:ext cx="534377" cy="259045"/>
    <xdr:sp macro="" textlink="">
      <xdr:nvSpPr>
        <xdr:cNvPr id="146" name="n_3mainValue【道路】&#10;一人当たり延長"/>
        <xdr:cNvSpPr txBox="1"/>
      </xdr:nvSpPr>
      <xdr:spPr>
        <a:xfrm>
          <a:off x="6702571" y="662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112633</xdr:rowOff>
    </xdr:from>
    <xdr:ext cx="534377" cy="259045"/>
    <xdr:sp macro="" textlink="">
      <xdr:nvSpPr>
        <xdr:cNvPr id="147" name="n_4mainValue【道路】&#10;一人当たり延長"/>
        <xdr:cNvSpPr txBox="1"/>
      </xdr:nvSpPr>
      <xdr:spPr>
        <a:xfrm>
          <a:off x="5905011" y="63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086225" y="9261022"/>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12496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02082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xdr:cNvSpPr txBox="1"/>
      </xdr:nvSpPr>
      <xdr:spPr>
        <a:xfrm>
          <a:off x="4124960" y="10039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312160" y="101725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514600" y="10157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73990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xdr:cNvSpPr/>
      </xdr:nvSpPr>
      <xdr:spPr>
        <a:xfrm>
          <a:off x="965200" y="101463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xdr:rowOff>
    </xdr:from>
    <xdr:to>
      <xdr:col>24</xdr:col>
      <xdr:colOff>114300</xdr:colOff>
      <xdr:row>61</xdr:row>
      <xdr:rowOff>114481</xdr:rowOff>
    </xdr:to>
    <xdr:sp macro="" textlink="">
      <xdr:nvSpPr>
        <xdr:cNvPr id="189" name="楕円 188"/>
        <xdr:cNvSpPr/>
      </xdr:nvSpPr>
      <xdr:spPr>
        <a:xfrm>
          <a:off x="4036060" y="102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162758</xdr:rowOff>
    </xdr:from>
    <xdr:ext cx="405111" cy="259045"/>
    <xdr:sp macro="" textlink="">
      <xdr:nvSpPr>
        <xdr:cNvPr id="190" name="【橋りょう・トンネル】&#10;有形固定資産減価償却率該当値テキスト"/>
        <xdr:cNvSpPr txBox="1"/>
      </xdr:nvSpPr>
      <xdr:spPr>
        <a:xfrm>
          <a:off x="4124960"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1" name="楕円 190"/>
        <xdr:cNvSpPr/>
      </xdr:nvSpPr>
      <xdr:spPr>
        <a:xfrm>
          <a:off x="3312160" y="102149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63681</xdr:rowOff>
    </xdr:to>
    <xdr:cxnSp macro="">
      <xdr:nvCxnSpPr>
        <xdr:cNvPr id="192" name="直線コネクタ 191"/>
        <xdr:cNvCxnSpPr/>
      </xdr:nvCxnSpPr>
      <xdr:spPr>
        <a:xfrm>
          <a:off x="3355340" y="10261963"/>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135346</xdr:rowOff>
    </xdr:from>
    <xdr:to>
      <xdr:col>15</xdr:col>
      <xdr:colOff>101600</xdr:colOff>
      <xdr:row>61</xdr:row>
      <xdr:rowOff>65496</xdr:rowOff>
    </xdr:to>
    <xdr:sp macro="" textlink="">
      <xdr:nvSpPr>
        <xdr:cNvPr id="193" name="楕円 192"/>
        <xdr:cNvSpPr/>
      </xdr:nvSpPr>
      <xdr:spPr>
        <a:xfrm>
          <a:off x="2514600" y="10193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14696</xdr:rowOff>
    </xdr:from>
    <xdr:to>
      <xdr:col>19</xdr:col>
      <xdr:colOff>177800</xdr:colOff>
      <xdr:row>61</xdr:row>
      <xdr:rowOff>35923</xdr:rowOff>
    </xdr:to>
    <xdr:cxnSp macro="">
      <xdr:nvCxnSpPr>
        <xdr:cNvPr id="194" name="直線コネクタ 193"/>
        <xdr:cNvCxnSpPr/>
      </xdr:nvCxnSpPr>
      <xdr:spPr>
        <a:xfrm>
          <a:off x="2565400" y="10240736"/>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95" name="楕円 194"/>
        <xdr:cNvSpPr/>
      </xdr:nvSpPr>
      <xdr:spPr>
        <a:xfrm>
          <a:off x="1739900" y="10164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14696</xdr:rowOff>
    </xdr:to>
    <xdr:cxnSp macro="">
      <xdr:nvCxnSpPr>
        <xdr:cNvPr id="196" name="直線コネクタ 195"/>
        <xdr:cNvCxnSpPr/>
      </xdr:nvCxnSpPr>
      <xdr:spPr>
        <a:xfrm>
          <a:off x="1790700" y="10215154"/>
          <a:ext cx="77470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89626</xdr:rowOff>
    </xdr:from>
    <xdr:to>
      <xdr:col>6</xdr:col>
      <xdr:colOff>38100</xdr:colOff>
      <xdr:row>61</xdr:row>
      <xdr:rowOff>19776</xdr:rowOff>
    </xdr:to>
    <xdr:sp macro="" textlink="">
      <xdr:nvSpPr>
        <xdr:cNvPr id="197" name="楕円 196"/>
        <xdr:cNvSpPr/>
      </xdr:nvSpPr>
      <xdr:spPr>
        <a:xfrm>
          <a:off x="965200" y="10148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140426</xdr:rowOff>
    </xdr:from>
    <xdr:to>
      <xdr:col>10</xdr:col>
      <xdr:colOff>114300</xdr:colOff>
      <xdr:row>60</xdr:row>
      <xdr:rowOff>156754</xdr:rowOff>
    </xdr:to>
    <xdr:cxnSp macro="">
      <xdr:nvCxnSpPr>
        <xdr:cNvPr id="198" name="直線コネクタ 197"/>
        <xdr:cNvCxnSpPr/>
      </xdr:nvCxnSpPr>
      <xdr:spPr>
        <a:xfrm>
          <a:off x="1008380" y="10198826"/>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xdr:cNvSpPr txBox="1"/>
      </xdr:nvSpPr>
      <xdr:spPr>
        <a:xfrm>
          <a:off x="3170564" y="9951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0" name="n_2aveValue【橋りょう・トンネル】&#10;有形固定資産減価償却率"/>
        <xdr:cNvSpPr txBox="1"/>
      </xdr:nvSpPr>
      <xdr:spPr>
        <a:xfrm>
          <a:off x="2385704" y="993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xdr:cNvSpPr txBox="1"/>
      </xdr:nvSpPr>
      <xdr:spPr>
        <a:xfrm>
          <a:off x="1611004" y="991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202" name="n_4aveValue【橋りょう・トンネル】&#10;有形固定資産減価償却率"/>
        <xdr:cNvSpPr txBox="1"/>
      </xdr:nvSpPr>
      <xdr:spPr>
        <a:xfrm>
          <a:off x="836304" y="992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3" name="n_1mainValue【橋りょう・トンネル】&#10;有形固定資産減価償却率"/>
        <xdr:cNvSpPr txBox="1"/>
      </xdr:nvSpPr>
      <xdr:spPr>
        <a:xfrm>
          <a:off x="3170564" y="1030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4" name="n_2mainValue【橋りょう・トンネル】&#10;有形固定資産減価償却率"/>
        <xdr:cNvSpPr txBox="1"/>
      </xdr:nvSpPr>
      <xdr:spPr>
        <a:xfrm>
          <a:off x="2385704" y="1028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5" name="n_3mainValue【橋りょう・トンネル】&#10;有形固定資産減価償却率"/>
        <xdr:cNvSpPr txBox="1"/>
      </xdr:nvSpPr>
      <xdr:spPr>
        <a:xfrm>
          <a:off x="1611004" y="1025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10903</xdr:rowOff>
    </xdr:from>
    <xdr:ext cx="405111" cy="259045"/>
    <xdr:sp macro="" textlink="">
      <xdr:nvSpPr>
        <xdr:cNvPr id="206" name="n_4mainValue【橋りょう・トンネル】&#10;有形固定資産減価償却率"/>
        <xdr:cNvSpPr txBox="1"/>
      </xdr:nvSpPr>
      <xdr:spPr>
        <a:xfrm>
          <a:off x="836304" y="1023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9219565" y="9526707"/>
          <a:ext cx="0" cy="1278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9258300" y="10808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9154160" y="10805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9258300" y="93057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9154160" y="95267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xdr:cNvSpPr txBox="1"/>
      </xdr:nvSpPr>
      <xdr:spPr>
        <a:xfrm>
          <a:off x="9258300" y="104894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9192260" y="10634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8445500" y="10631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7670800" y="10630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6873240" y="10635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xdr:cNvSpPr/>
      </xdr:nvSpPr>
      <xdr:spPr>
        <a:xfrm>
          <a:off x="6098540" y="10646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152820</xdr:rowOff>
    </xdr:from>
    <xdr:to>
      <xdr:col>55</xdr:col>
      <xdr:colOff>50800</xdr:colOff>
      <xdr:row>64</xdr:row>
      <xdr:rowOff>82970</xdr:rowOff>
    </xdr:to>
    <xdr:sp macro="" textlink="">
      <xdr:nvSpPr>
        <xdr:cNvPr id="246" name="楕円 245"/>
        <xdr:cNvSpPr/>
      </xdr:nvSpPr>
      <xdr:spPr>
        <a:xfrm>
          <a:off x="9192260" y="107141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67747</xdr:rowOff>
    </xdr:from>
    <xdr:ext cx="599010" cy="259045"/>
    <xdr:sp macro="" textlink="">
      <xdr:nvSpPr>
        <xdr:cNvPr id="247" name="【橋りょう・トンネル】&#10;一人当たり有形固定資産（償却資産）額該当値テキスト"/>
        <xdr:cNvSpPr txBox="1"/>
      </xdr:nvSpPr>
      <xdr:spPr>
        <a:xfrm>
          <a:off x="9258300" y="1062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153603</xdr:rowOff>
    </xdr:from>
    <xdr:to>
      <xdr:col>50</xdr:col>
      <xdr:colOff>165100</xdr:colOff>
      <xdr:row>64</xdr:row>
      <xdr:rowOff>83753</xdr:rowOff>
    </xdr:to>
    <xdr:sp macro="" textlink="">
      <xdr:nvSpPr>
        <xdr:cNvPr id="248" name="楕円 247"/>
        <xdr:cNvSpPr/>
      </xdr:nvSpPr>
      <xdr:spPr>
        <a:xfrm>
          <a:off x="8445500" y="107149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32170</xdr:rowOff>
    </xdr:from>
    <xdr:to>
      <xdr:col>55</xdr:col>
      <xdr:colOff>0</xdr:colOff>
      <xdr:row>64</xdr:row>
      <xdr:rowOff>32953</xdr:rowOff>
    </xdr:to>
    <xdr:cxnSp macro="">
      <xdr:nvCxnSpPr>
        <xdr:cNvPr id="249" name="直線コネクタ 248"/>
        <xdr:cNvCxnSpPr/>
      </xdr:nvCxnSpPr>
      <xdr:spPr>
        <a:xfrm flipV="1">
          <a:off x="8496300" y="10761130"/>
          <a:ext cx="7239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154468</xdr:rowOff>
    </xdr:from>
    <xdr:to>
      <xdr:col>46</xdr:col>
      <xdr:colOff>38100</xdr:colOff>
      <xdr:row>64</xdr:row>
      <xdr:rowOff>84618</xdr:rowOff>
    </xdr:to>
    <xdr:sp macro="" textlink="">
      <xdr:nvSpPr>
        <xdr:cNvPr id="250" name="楕円 249"/>
        <xdr:cNvSpPr/>
      </xdr:nvSpPr>
      <xdr:spPr>
        <a:xfrm>
          <a:off x="7670800" y="107157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32953</xdr:rowOff>
    </xdr:from>
    <xdr:to>
      <xdr:col>50</xdr:col>
      <xdr:colOff>114300</xdr:colOff>
      <xdr:row>64</xdr:row>
      <xdr:rowOff>33818</xdr:rowOff>
    </xdr:to>
    <xdr:cxnSp macro="">
      <xdr:nvCxnSpPr>
        <xdr:cNvPr id="251" name="直線コネクタ 250"/>
        <xdr:cNvCxnSpPr/>
      </xdr:nvCxnSpPr>
      <xdr:spPr>
        <a:xfrm flipV="1">
          <a:off x="7713980" y="10761913"/>
          <a:ext cx="78232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155082</xdr:rowOff>
    </xdr:from>
    <xdr:to>
      <xdr:col>41</xdr:col>
      <xdr:colOff>101600</xdr:colOff>
      <xdr:row>64</xdr:row>
      <xdr:rowOff>85232</xdr:rowOff>
    </xdr:to>
    <xdr:sp macro="" textlink="">
      <xdr:nvSpPr>
        <xdr:cNvPr id="252" name="楕円 251"/>
        <xdr:cNvSpPr/>
      </xdr:nvSpPr>
      <xdr:spPr>
        <a:xfrm>
          <a:off x="6873240" y="107164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33818</xdr:rowOff>
    </xdr:from>
    <xdr:to>
      <xdr:col>45</xdr:col>
      <xdr:colOff>177800</xdr:colOff>
      <xdr:row>64</xdr:row>
      <xdr:rowOff>34432</xdr:rowOff>
    </xdr:to>
    <xdr:cxnSp macro="">
      <xdr:nvCxnSpPr>
        <xdr:cNvPr id="253" name="直線コネクタ 252"/>
        <xdr:cNvCxnSpPr/>
      </xdr:nvCxnSpPr>
      <xdr:spPr>
        <a:xfrm flipV="1">
          <a:off x="6924040" y="10762778"/>
          <a:ext cx="78994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156113</xdr:rowOff>
    </xdr:from>
    <xdr:to>
      <xdr:col>36</xdr:col>
      <xdr:colOff>165100</xdr:colOff>
      <xdr:row>64</xdr:row>
      <xdr:rowOff>86263</xdr:rowOff>
    </xdr:to>
    <xdr:sp macro="" textlink="">
      <xdr:nvSpPr>
        <xdr:cNvPr id="254" name="楕円 253"/>
        <xdr:cNvSpPr/>
      </xdr:nvSpPr>
      <xdr:spPr>
        <a:xfrm>
          <a:off x="6098540" y="107174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34432</xdr:rowOff>
    </xdr:from>
    <xdr:to>
      <xdr:col>41</xdr:col>
      <xdr:colOff>50800</xdr:colOff>
      <xdr:row>64</xdr:row>
      <xdr:rowOff>35463</xdr:rowOff>
    </xdr:to>
    <xdr:cxnSp macro="">
      <xdr:nvCxnSpPr>
        <xdr:cNvPr id="255" name="直線コネクタ 254"/>
        <xdr:cNvCxnSpPr/>
      </xdr:nvCxnSpPr>
      <xdr:spPr>
        <a:xfrm flipV="1">
          <a:off x="6149340" y="10763392"/>
          <a:ext cx="7747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xdr:cNvSpPr txBox="1"/>
      </xdr:nvSpPr>
      <xdr:spPr>
        <a:xfrm>
          <a:off x="8214575" y="104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xdr:cNvSpPr txBox="1"/>
      </xdr:nvSpPr>
      <xdr:spPr>
        <a:xfrm>
          <a:off x="7444955" y="1040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xdr:cNvSpPr txBox="1"/>
      </xdr:nvSpPr>
      <xdr:spPr>
        <a:xfrm>
          <a:off x="6670255" y="104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9" name="n_4aveValue【橋りょう・トンネル】&#10;一人当たり有形固定資産（償却資産）額"/>
        <xdr:cNvSpPr txBox="1"/>
      </xdr:nvSpPr>
      <xdr:spPr>
        <a:xfrm>
          <a:off x="5872695" y="1042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74880</xdr:rowOff>
    </xdr:from>
    <xdr:ext cx="599010" cy="259045"/>
    <xdr:sp macro="" textlink="">
      <xdr:nvSpPr>
        <xdr:cNvPr id="260" name="n_1mainValue【橋りょう・トンネル】&#10;一人当たり有形固定資産（償却資産）額"/>
        <xdr:cNvSpPr txBox="1"/>
      </xdr:nvSpPr>
      <xdr:spPr>
        <a:xfrm>
          <a:off x="8214575" y="1080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75745</xdr:rowOff>
    </xdr:from>
    <xdr:ext cx="599010" cy="259045"/>
    <xdr:sp macro="" textlink="">
      <xdr:nvSpPr>
        <xdr:cNvPr id="261" name="n_2mainValue【橋りょう・トンネル】&#10;一人当たり有形固定資産（償却資産）額"/>
        <xdr:cNvSpPr txBox="1"/>
      </xdr:nvSpPr>
      <xdr:spPr>
        <a:xfrm>
          <a:off x="7444955" y="1080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76359</xdr:rowOff>
    </xdr:from>
    <xdr:ext cx="599010" cy="259045"/>
    <xdr:sp macro="" textlink="">
      <xdr:nvSpPr>
        <xdr:cNvPr id="262" name="n_3mainValue【橋りょう・トンネル】&#10;一人当たり有形固定資産（償却資産）額"/>
        <xdr:cNvSpPr txBox="1"/>
      </xdr:nvSpPr>
      <xdr:spPr>
        <a:xfrm>
          <a:off x="6670255" y="1080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77390</xdr:rowOff>
    </xdr:from>
    <xdr:ext cx="599010" cy="259045"/>
    <xdr:sp macro="" textlink="">
      <xdr:nvSpPr>
        <xdr:cNvPr id="263" name="n_4mainValue【橋りょう・トンネル】&#10;一人当たり有形固定資産（償却資産）額"/>
        <xdr:cNvSpPr txBox="1"/>
      </xdr:nvSpPr>
      <xdr:spPr>
        <a:xfrm>
          <a:off x="5872695" y="108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086225" y="13005162"/>
          <a:ext cx="0" cy="153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124960" y="1454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020820" y="14541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124960" y="127841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020820" y="130051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4" name="【公営住宅】&#10;有形固定資産減価償却率平均値テキスト"/>
        <xdr:cNvSpPr txBox="1"/>
      </xdr:nvSpPr>
      <xdr:spPr>
        <a:xfrm>
          <a:off x="4124960" y="13864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036060" y="140091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312160" y="140108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514600" y="1399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739900" y="1397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xdr:cNvSpPr/>
      </xdr:nvSpPr>
      <xdr:spPr>
        <a:xfrm>
          <a:off x="965200" y="139846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96701</xdr:rowOff>
    </xdr:from>
    <xdr:to>
      <xdr:col>24</xdr:col>
      <xdr:colOff>114300</xdr:colOff>
      <xdr:row>85</xdr:row>
      <xdr:rowOff>26851</xdr:rowOff>
    </xdr:to>
    <xdr:sp macro="" textlink="">
      <xdr:nvSpPr>
        <xdr:cNvPr id="305" name="楕円 304"/>
        <xdr:cNvSpPr/>
      </xdr:nvSpPr>
      <xdr:spPr>
        <a:xfrm>
          <a:off x="4036060" y="141784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75128</xdr:rowOff>
    </xdr:from>
    <xdr:ext cx="405111" cy="259045"/>
    <xdr:sp macro="" textlink="">
      <xdr:nvSpPr>
        <xdr:cNvPr id="306" name="【公営住宅】&#10;有形固定資産減価償却率該当値テキスト"/>
        <xdr:cNvSpPr txBox="1"/>
      </xdr:nvSpPr>
      <xdr:spPr>
        <a:xfrm>
          <a:off x="4124960" y="1415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64044</xdr:rowOff>
    </xdr:from>
    <xdr:to>
      <xdr:col>20</xdr:col>
      <xdr:colOff>38100</xdr:colOff>
      <xdr:row>84</xdr:row>
      <xdr:rowOff>165644</xdr:rowOff>
    </xdr:to>
    <xdr:sp macro="" textlink="">
      <xdr:nvSpPr>
        <xdr:cNvPr id="307" name="楕円 306"/>
        <xdr:cNvSpPr/>
      </xdr:nvSpPr>
      <xdr:spPr>
        <a:xfrm>
          <a:off x="3312160" y="141458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114844</xdr:rowOff>
    </xdr:from>
    <xdr:to>
      <xdr:col>24</xdr:col>
      <xdr:colOff>63500</xdr:colOff>
      <xdr:row>84</xdr:row>
      <xdr:rowOff>147501</xdr:rowOff>
    </xdr:to>
    <xdr:cxnSp macro="">
      <xdr:nvCxnSpPr>
        <xdr:cNvPr id="308" name="直線コネクタ 307"/>
        <xdr:cNvCxnSpPr/>
      </xdr:nvCxnSpPr>
      <xdr:spPr>
        <a:xfrm>
          <a:off x="3355340" y="14196604"/>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36286</xdr:rowOff>
    </xdr:from>
    <xdr:to>
      <xdr:col>15</xdr:col>
      <xdr:colOff>101600</xdr:colOff>
      <xdr:row>84</xdr:row>
      <xdr:rowOff>137886</xdr:rowOff>
    </xdr:to>
    <xdr:sp macro="" textlink="">
      <xdr:nvSpPr>
        <xdr:cNvPr id="309" name="楕円 308"/>
        <xdr:cNvSpPr/>
      </xdr:nvSpPr>
      <xdr:spPr>
        <a:xfrm>
          <a:off x="2514600" y="141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87086</xdr:rowOff>
    </xdr:from>
    <xdr:to>
      <xdr:col>19</xdr:col>
      <xdr:colOff>177800</xdr:colOff>
      <xdr:row>84</xdr:row>
      <xdr:rowOff>114844</xdr:rowOff>
    </xdr:to>
    <xdr:cxnSp macro="">
      <xdr:nvCxnSpPr>
        <xdr:cNvPr id="310" name="直線コネクタ 309"/>
        <xdr:cNvCxnSpPr/>
      </xdr:nvCxnSpPr>
      <xdr:spPr>
        <a:xfrm>
          <a:off x="2565400" y="14168846"/>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3629</xdr:rowOff>
    </xdr:from>
    <xdr:to>
      <xdr:col>10</xdr:col>
      <xdr:colOff>165100</xdr:colOff>
      <xdr:row>84</xdr:row>
      <xdr:rowOff>105229</xdr:rowOff>
    </xdr:to>
    <xdr:sp macro="" textlink="">
      <xdr:nvSpPr>
        <xdr:cNvPr id="311" name="楕円 310"/>
        <xdr:cNvSpPr/>
      </xdr:nvSpPr>
      <xdr:spPr>
        <a:xfrm>
          <a:off x="1739900" y="140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54429</xdr:rowOff>
    </xdr:from>
    <xdr:to>
      <xdr:col>15</xdr:col>
      <xdr:colOff>50800</xdr:colOff>
      <xdr:row>84</xdr:row>
      <xdr:rowOff>87086</xdr:rowOff>
    </xdr:to>
    <xdr:cxnSp macro="">
      <xdr:nvCxnSpPr>
        <xdr:cNvPr id="312" name="直線コネクタ 311"/>
        <xdr:cNvCxnSpPr/>
      </xdr:nvCxnSpPr>
      <xdr:spPr>
        <a:xfrm>
          <a:off x="1790700" y="14136189"/>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144055</xdr:rowOff>
    </xdr:from>
    <xdr:to>
      <xdr:col>6</xdr:col>
      <xdr:colOff>38100</xdr:colOff>
      <xdr:row>84</xdr:row>
      <xdr:rowOff>74205</xdr:rowOff>
    </xdr:to>
    <xdr:sp macro="" textlink="">
      <xdr:nvSpPr>
        <xdr:cNvPr id="313" name="楕円 312"/>
        <xdr:cNvSpPr/>
      </xdr:nvSpPr>
      <xdr:spPr>
        <a:xfrm>
          <a:off x="965200" y="140581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23405</xdr:rowOff>
    </xdr:from>
    <xdr:to>
      <xdr:col>10</xdr:col>
      <xdr:colOff>114300</xdr:colOff>
      <xdr:row>84</xdr:row>
      <xdr:rowOff>54429</xdr:rowOff>
    </xdr:to>
    <xdr:cxnSp macro="">
      <xdr:nvCxnSpPr>
        <xdr:cNvPr id="314" name="直線コネクタ 313"/>
        <xdr:cNvCxnSpPr/>
      </xdr:nvCxnSpPr>
      <xdr:spPr>
        <a:xfrm>
          <a:off x="1008380" y="14105165"/>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xdr:cNvSpPr txBox="1"/>
      </xdr:nvSpPr>
      <xdr:spPr>
        <a:xfrm>
          <a:off x="3170564" y="1378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xdr:cNvSpPr txBox="1"/>
      </xdr:nvSpPr>
      <xdr:spPr>
        <a:xfrm>
          <a:off x="2385704" y="1377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xdr:cNvSpPr txBox="1"/>
      </xdr:nvSpPr>
      <xdr:spPr>
        <a:xfrm>
          <a:off x="1611004" y="1375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8" name="n_4aveValue【公営住宅】&#10;有形固定資産減価償却率"/>
        <xdr:cNvSpPr txBox="1"/>
      </xdr:nvSpPr>
      <xdr:spPr>
        <a:xfrm>
          <a:off x="836304" y="137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156771</xdr:rowOff>
    </xdr:from>
    <xdr:ext cx="405111" cy="259045"/>
    <xdr:sp macro="" textlink="">
      <xdr:nvSpPr>
        <xdr:cNvPr id="319" name="n_1mainValue【公営住宅】&#10;有形固定資産減価償却率"/>
        <xdr:cNvSpPr txBox="1"/>
      </xdr:nvSpPr>
      <xdr:spPr>
        <a:xfrm>
          <a:off x="3170564" y="1423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129013</xdr:rowOff>
    </xdr:from>
    <xdr:ext cx="405111" cy="259045"/>
    <xdr:sp macro="" textlink="">
      <xdr:nvSpPr>
        <xdr:cNvPr id="320" name="n_2mainValue【公営住宅】&#10;有形固定資産減価償却率"/>
        <xdr:cNvSpPr txBox="1"/>
      </xdr:nvSpPr>
      <xdr:spPr>
        <a:xfrm>
          <a:off x="2385704" y="1421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96356</xdr:rowOff>
    </xdr:from>
    <xdr:ext cx="405111" cy="259045"/>
    <xdr:sp macro="" textlink="">
      <xdr:nvSpPr>
        <xdr:cNvPr id="321" name="n_3mainValue【公営住宅】&#10;有形固定資産減価償却率"/>
        <xdr:cNvSpPr txBox="1"/>
      </xdr:nvSpPr>
      <xdr:spPr>
        <a:xfrm>
          <a:off x="1611004" y="1417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65332</xdr:rowOff>
    </xdr:from>
    <xdr:ext cx="405111" cy="259045"/>
    <xdr:sp macro="" textlink="">
      <xdr:nvSpPr>
        <xdr:cNvPr id="322" name="n_4mainValue【公営住宅】&#10;有形固定資産減価償却率"/>
        <xdr:cNvSpPr txBox="1"/>
      </xdr:nvSpPr>
      <xdr:spPr>
        <a:xfrm>
          <a:off x="836304" y="1414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9219565" y="13215747"/>
          <a:ext cx="0" cy="112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9258300" y="1434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9154160" y="14342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9258300" y="1299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9154160" y="132157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xdr:cNvSpPr txBox="1"/>
      </xdr:nvSpPr>
      <xdr:spPr>
        <a:xfrm>
          <a:off x="9258300" y="1374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9192260" y="13890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8445500" y="13881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7670800" y="13870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6873240" y="13904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xdr:cNvSpPr/>
      </xdr:nvSpPr>
      <xdr:spPr>
        <a:xfrm>
          <a:off x="6098540" y="1392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xdr:rowOff>
    </xdr:from>
    <xdr:to>
      <xdr:col>55</xdr:col>
      <xdr:colOff>50800</xdr:colOff>
      <xdr:row>85</xdr:row>
      <xdr:rowOff>106045</xdr:rowOff>
    </xdr:to>
    <xdr:sp macro="" textlink="">
      <xdr:nvSpPr>
        <xdr:cNvPr id="358" name="楕円 357"/>
        <xdr:cNvSpPr/>
      </xdr:nvSpPr>
      <xdr:spPr>
        <a:xfrm>
          <a:off x="9192260" y="142538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90822</xdr:rowOff>
    </xdr:from>
    <xdr:ext cx="469744" cy="259045"/>
    <xdr:sp macro="" textlink="">
      <xdr:nvSpPr>
        <xdr:cNvPr id="359" name="【公営住宅】&#10;一人当たり面積該当値テキスト"/>
        <xdr:cNvSpPr txBox="1"/>
      </xdr:nvSpPr>
      <xdr:spPr>
        <a:xfrm>
          <a:off x="9258300" y="1417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5017</xdr:rowOff>
    </xdr:from>
    <xdr:to>
      <xdr:col>50</xdr:col>
      <xdr:colOff>165100</xdr:colOff>
      <xdr:row>85</xdr:row>
      <xdr:rowOff>106617</xdr:rowOff>
    </xdr:to>
    <xdr:sp macro="" textlink="">
      <xdr:nvSpPr>
        <xdr:cNvPr id="360" name="楕円 359"/>
        <xdr:cNvSpPr/>
      </xdr:nvSpPr>
      <xdr:spPr>
        <a:xfrm>
          <a:off x="8445500" y="1425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55245</xdr:rowOff>
    </xdr:from>
    <xdr:to>
      <xdr:col>55</xdr:col>
      <xdr:colOff>0</xdr:colOff>
      <xdr:row>85</xdr:row>
      <xdr:rowOff>55817</xdr:rowOff>
    </xdr:to>
    <xdr:cxnSp macro="">
      <xdr:nvCxnSpPr>
        <xdr:cNvPr id="361" name="直線コネクタ 360"/>
        <xdr:cNvCxnSpPr/>
      </xdr:nvCxnSpPr>
      <xdr:spPr>
        <a:xfrm flipV="1">
          <a:off x="8496300" y="14304645"/>
          <a:ext cx="7239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5587</xdr:rowOff>
    </xdr:from>
    <xdr:to>
      <xdr:col>46</xdr:col>
      <xdr:colOff>38100</xdr:colOff>
      <xdr:row>85</xdr:row>
      <xdr:rowOff>107187</xdr:rowOff>
    </xdr:to>
    <xdr:sp macro="" textlink="">
      <xdr:nvSpPr>
        <xdr:cNvPr id="362" name="楕円 361"/>
        <xdr:cNvSpPr/>
      </xdr:nvSpPr>
      <xdr:spPr>
        <a:xfrm>
          <a:off x="7670800" y="142549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55817</xdr:rowOff>
    </xdr:from>
    <xdr:to>
      <xdr:col>50</xdr:col>
      <xdr:colOff>114300</xdr:colOff>
      <xdr:row>85</xdr:row>
      <xdr:rowOff>56387</xdr:rowOff>
    </xdr:to>
    <xdr:cxnSp macro="">
      <xdr:nvCxnSpPr>
        <xdr:cNvPr id="363" name="直線コネクタ 362"/>
        <xdr:cNvCxnSpPr/>
      </xdr:nvCxnSpPr>
      <xdr:spPr>
        <a:xfrm flipV="1">
          <a:off x="7713980" y="14305217"/>
          <a:ext cx="78232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6159</xdr:rowOff>
    </xdr:from>
    <xdr:to>
      <xdr:col>41</xdr:col>
      <xdr:colOff>101600</xdr:colOff>
      <xdr:row>85</xdr:row>
      <xdr:rowOff>107759</xdr:rowOff>
    </xdr:to>
    <xdr:sp macro="" textlink="">
      <xdr:nvSpPr>
        <xdr:cNvPr id="364" name="楕円 363"/>
        <xdr:cNvSpPr/>
      </xdr:nvSpPr>
      <xdr:spPr>
        <a:xfrm>
          <a:off x="6873240" y="142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56387</xdr:rowOff>
    </xdr:from>
    <xdr:to>
      <xdr:col>45</xdr:col>
      <xdr:colOff>177800</xdr:colOff>
      <xdr:row>85</xdr:row>
      <xdr:rowOff>56959</xdr:rowOff>
    </xdr:to>
    <xdr:cxnSp macro="">
      <xdr:nvCxnSpPr>
        <xdr:cNvPr id="365" name="直線コネクタ 364"/>
        <xdr:cNvCxnSpPr/>
      </xdr:nvCxnSpPr>
      <xdr:spPr>
        <a:xfrm flipV="1">
          <a:off x="6924040" y="14305787"/>
          <a:ext cx="78994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6731</xdr:rowOff>
    </xdr:from>
    <xdr:to>
      <xdr:col>36</xdr:col>
      <xdr:colOff>165100</xdr:colOff>
      <xdr:row>85</xdr:row>
      <xdr:rowOff>108331</xdr:rowOff>
    </xdr:to>
    <xdr:sp macro="" textlink="">
      <xdr:nvSpPr>
        <xdr:cNvPr id="366" name="楕円 365"/>
        <xdr:cNvSpPr/>
      </xdr:nvSpPr>
      <xdr:spPr>
        <a:xfrm>
          <a:off x="6098540" y="1425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56959</xdr:rowOff>
    </xdr:from>
    <xdr:to>
      <xdr:col>41</xdr:col>
      <xdr:colOff>50800</xdr:colOff>
      <xdr:row>85</xdr:row>
      <xdr:rowOff>57531</xdr:rowOff>
    </xdr:to>
    <xdr:cxnSp macro="">
      <xdr:nvCxnSpPr>
        <xdr:cNvPr id="367" name="直線コネクタ 366"/>
        <xdr:cNvCxnSpPr/>
      </xdr:nvCxnSpPr>
      <xdr:spPr>
        <a:xfrm flipV="1">
          <a:off x="6149340" y="14306359"/>
          <a:ext cx="7747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xdr:cNvSpPr txBox="1"/>
      </xdr:nvSpPr>
      <xdr:spPr>
        <a:xfrm>
          <a:off x="8271587" y="1366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xdr:cNvSpPr txBox="1"/>
      </xdr:nvSpPr>
      <xdr:spPr>
        <a:xfrm>
          <a:off x="7509587" y="136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xdr:cNvSpPr txBox="1"/>
      </xdr:nvSpPr>
      <xdr:spPr>
        <a:xfrm>
          <a:off x="6712027" y="1368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71" name="n_4aveValue【公営住宅】&#10;一人当たり面積"/>
        <xdr:cNvSpPr txBox="1"/>
      </xdr:nvSpPr>
      <xdr:spPr>
        <a:xfrm>
          <a:off x="5937327" y="137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97744</xdr:rowOff>
    </xdr:from>
    <xdr:ext cx="469744" cy="259045"/>
    <xdr:sp macro="" textlink="">
      <xdr:nvSpPr>
        <xdr:cNvPr id="372" name="n_1mainValue【公営住宅】&#10;一人当たり面積"/>
        <xdr:cNvSpPr txBox="1"/>
      </xdr:nvSpPr>
      <xdr:spPr>
        <a:xfrm>
          <a:off x="8271587" y="1434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98314</xdr:rowOff>
    </xdr:from>
    <xdr:ext cx="469744" cy="259045"/>
    <xdr:sp macro="" textlink="">
      <xdr:nvSpPr>
        <xdr:cNvPr id="373" name="n_2mainValue【公営住宅】&#10;一人当たり面積"/>
        <xdr:cNvSpPr txBox="1"/>
      </xdr:nvSpPr>
      <xdr:spPr>
        <a:xfrm>
          <a:off x="7509587" y="1434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98886</xdr:rowOff>
    </xdr:from>
    <xdr:ext cx="469744" cy="259045"/>
    <xdr:sp macro="" textlink="">
      <xdr:nvSpPr>
        <xdr:cNvPr id="374" name="n_3mainValue【公営住宅】&#10;一人当たり面積"/>
        <xdr:cNvSpPr txBox="1"/>
      </xdr:nvSpPr>
      <xdr:spPr>
        <a:xfrm>
          <a:off x="6712027" y="1434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99458</xdr:rowOff>
    </xdr:from>
    <xdr:ext cx="469744" cy="259045"/>
    <xdr:sp macro="" textlink="">
      <xdr:nvSpPr>
        <xdr:cNvPr id="375" name="n_4mainValue【公営住宅】&#10;一人当たり面積"/>
        <xdr:cNvSpPr txBox="1"/>
      </xdr:nvSpPr>
      <xdr:spPr>
        <a:xfrm>
          <a:off x="5937327" y="1434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xdr:cNvCxnSpPr/>
      </xdr:nvCxnSpPr>
      <xdr:spPr>
        <a:xfrm flipV="1">
          <a:off x="14375764" y="55587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xdr:cNvSpPr txBox="1"/>
      </xdr:nvSpPr>
      <xdr:spPr>
        <a:xfrm>
          <a:off x="144145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xdr:cNvCxnSpPr/>
      </xdr:nvCxnSpPr>
      <xdr:spPr>
        <a:xfrm>
          <a:off x="14287500" y="705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xdr:cNvSpPr txBox="1"/>
      </xdr:nvSpPr>
      <xdr:spPr>
        <a:xfrm>
          <a:off x="14414500" y="53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xdr:cNvCxnSpPr/>
      </xdr:nvCxnSpPr>
      <xdr:spPr>
        <a:xfrm>
          <a:off x="1428750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21" name="【認定こども園・幼稚園・保育所】&#10;有形固定資産減価償却率平均値テキスト"/>
        <xdr:cNvSpPr txBox="1"/>
      </xdr:nvSpPr>
      <xdr:spPr>
        <a:xfrm>
          <a:off x="144145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xdr:cNvSpPr/>
      </xdr:nvSpPr>
      <xdr:spPr>
        <a:xfrm>
          <a:off x="14325600" y="6174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xdr:cNvSpPr/>
      </xdr:nvSpPr>
      <xdr:spPr>
        <a:xfrm>
          <a:off x="13578840" y="61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xdr:cNvSpPr/>
      </xdr:nvSpPr>
      <xdr:spPr>
        <a:xfrm>
          <a:off x="12029440" y="6138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6" name="フローチャート: 判断 425"/>
        <xdr:cNvSpPr/>
      </xdr:nvSpPr>
      <xdr:spPr>
        <a:xfrm>
          <a:off x="1123188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141605</xdr:rowOff>
    </xdr:from>
    <xdr:to>
      <xdr:col>85</xdr:col>
      <xdr:colOff>177800</xdr:colOff>
      <xdr:row>36</xdr:row>
      <xdr:rowOff>71755</xdr:rowOff>
    </xdr:to>
    <xdr:sp macro="" textlink="">
      <xdr:nvSpPr>
        <xdr:cNvPr id="432" name="楕円 431"/>
        <xdr:cNvSpPr/>
      </xdr:nvSpPr>
      <xdr:spPr>
        <a:xfrm>
          <a:off x="14325600" y="60090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164482</xdr:rowOff>
    </xdr:from>
    <xdr:ext cx="405111" cy="259045"/>
    <xdr:sp macro="" textlink="">
      <xdr:nvSpPr>
        <xdr:cNvPr id="433" name="【認定こども園・幼稚園・保育所】&#10;有形固定資産減価償却率該当値テキスト"/>
        <xdr:cNvSpPr txBox="1"/>
      </xdr:nvSpPr>
      <xdr:spPr>
        <a:xfrm>
          <a:off x="14414500"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34925</xdr:rowOff>
    </xdr:from>
    <xdr:to>
      <xdr:col>81</xdr:col>
      <xdr:colOff>101600</xdr:colOff>
      <xdr:row>36</xdr:row>
      <xdr:rowOff>136525</xdr:rowOff>
    </xdr:to>
    <xdr:sp macro="" textlink="">
      <xdr:nvSpPr>
        <xdr:cNvPr id="434" name="楕円 433"/>
        <xdr:cNvSpPr/>
      </xdr:nvSpPr>
      <xdr:spPr>
        <a:xfrm>
          <a:off x="1357884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20955</xdr:rowOff>
    </xdr:from>
    <xdr:to>
      <xdr:col>85</xdr:col>
      <xdr:colOff>127000</xdr:colOff>
      <xdr:row>36</xdr:row>
      <xdr:rowOff>85725</xdr:rowOff>
    </xdr:to>
    <xdr:cxnSp macro="">
      <xdr:nvCxnSpPr>
        <xdr:cNvPr id="435" name="直線コネクタ 434"/>
        <xdr:cNvCxnSpPr/>
      </xdr:nvCxnSpPr>
      <xdr:spPr>
        <a:xfrm flipV="1">
          <a:off x="13629640" y="6055995"/>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48260</xdr:rowOff>
    </xdr:from>
    <xdr:to>
      <xdr:col>76</xdr:col>
      <xdr:colOff>165100</xdr:colOff>
      <xdr:row>36</xdr:row>
      <xdr:rowOff>149860</xdr:rowOff>
    </xdr:to>
    <xdr:sp macro="" textlink="">
      <xdr:nvSpPr>
        <xdr:cNvPr id="436" name="楕円 435"/>
        <xdr:cNvSpPr/>
      </xdr:nvSpPr>
      <xdr:spPr>
        <a:xfrm>
          <a:off x="1280414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85725</xdr:rowOff>
    </xdr:from>
    <xdr:to>
      <xdr:col>81</xdr:col>
      <xdr:colOff>50800</xdr:colOff>
      <xdr:row>36</xdr:row>
      <xdr:rowOff>99060</xdr:rowOff>
    </xdr:to>
    <xdr:cxnSp macro="">
      <xdr:nvCxnSpPr>
        <xdr:cNvPr id="437" name="直線コネクタ 436"/>
        <xdr:cNvCxnSpPr/>
      </xdr:nvCxnSpPr>
      <xdr:spPr>
        <a:xfrm flipV="1">
          <a:off x="12854940" y="6120765"/>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27305</xdr:rowOff>
    </xdr:from>
    <xdr:to>
      <xdr:col>72</xdr:col>
      <xdr:colOff>38100</xdr:colOff>
      <xdr:row>36</xdr:row>
      <xdr:rowOff>128905</xdr:rowOff>
    </xdr:to>
    <xdr:sp macro="" textlink="">
      <xdr:nvSpPr>
        <xdr:cNvPr id="438" name="楕円 437"/>
        <xdr:cNvSpPr/>
      </xdr:nvSpPr>
      <xdr:spPr>
        <a:xfrm>
          <a:off x="12029440" y="60623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78105</xdr:rowOff>
    </xdr:from>
    <xdr:to>
      <xdr:col>76</xdr:col>
      <xdr:colOff>114300</xdr:colOff>
      <xdr:row>36</xdr:row>
      <xdr:rowOff>99060</xdr:rowOff>
    </xdr:to>
    <xdr:cxnSp macro="">
      <xdr:nvCxnSpPr>
        <xdr:cNvPr id="439" name="直線コネクタ 438"/>
        <xdr:cNvCxnSpPr/>
      </xdr:nvCxnSpPr>
      <xdr:spPr>
        <a:xfrm>
          <a:off x="12072620" y="6113145"/>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151130</xdr:rowOff>
    </xdr:from>
    <xdr:to>
      <xdr:col>67</xdr:col>
      <xdr:colOff>101600</xdr:colOff>
      <xdr:row>37</xdr:row>
      <xdr:rowOff>81280</xdr:rowOff>
    </xdr:to>
    <xdr:sp macro="" textlink="">
      <xdr:nvSpPr>
        <xdr:cNvPr id="440" name="楕円 439"/>
        <xdr:cNvSpPr/>
      </xdr:nvSpPr>
      <xdr:spPr>
        <a:xfrm>
          <a:off x="11231880" y="618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78105</xdr:rowOff>
    </xdr:from>
    <xdr:to>
      <xdr:col>71</xdr:col>
      <xdr:colOff>177800</xdr:colOff>
      <xdr:row>37</xdr:row>
      <xdr:rowOff>30480</xdr:rowOff>
    </xdr:to>
    <xdr:cxnSp macro="">
      <xdr:nvCxnSpPr>
        <xdr:cNvPr id="441" name="直線コネクタ 440"/>
        <xdr:cNvCxnSpPr/>
      </xdr:nvCxnSpPr>
      <xdr:spPr>
        <a:xfrm flipV="1">
          <a:off x="11282680" y="6113145"/>
          <a:ext cx="78994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2" name="n_1aveValue【認定こども園・幼稚園・保育所】&#10;有形固定資産減価償却率"/>
        <xdr:cNvSpPr txBox="1"/>
      </xdr:nvSpPr>
      <xdr:spPr>
        <a:xfrm>
          <a:off x="134372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3" name="n_2aveValue【認定こども園・幼稚園・保育所】&#10;有形固定資産減価償却率"/>
        <xdr:cNvSpPr txBox="1"/>
      </xdr:nvSpPr>
      <xdr:spPr>
        <a:xfrm>
          <a:off x="12675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444" name="n_3aveValue【認定こども園・幼稚園・保育所】&#10;有形固定資産減価償却率"/>
        <xdr:cNvSpPr txBox="1"/>
      </xdr:nvSpPr>
      <xdr:spPr>
        <a:xfrm>
          <a:off x="119005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445" name="n_4aveValue【認定こども園・幼稚園・保育所】&#10;有形固定資産減価償却率"/>
        <xdr:cNvSpPr txBox="1"/>
      </xdr:nvSpPr>
      <xdr:spPr>
        <a:xfrm>
          <a:off x="1110298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153052</xdr:rowOff>
    </xdr:from>
    <xdr:ext cx="405111" cy="259045"/>
    <xdr:sp macro="" textlink="">
      <xdr:nvSpPr>
        <xdr:cNvPr id="446" name="n_1mainValue【認定こども園・幼稚園・保育所】&#10;有形固定資産減価償却率"/>
        <xdr:cNvSpPr txBox="1"/>
      </xdr:nvSpPr>
      <xdr:spPr>
        <a:xfrm>
          <a:off x="134372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166387</xdr:rowOff>
    </xdr:from>
    <xdr:ext cx="405111" cy="259045"/>
    <xdr:sp macro="" textlink="">
      <xdr:nvSpPr>
        <xdr:cNvPr id="447" name="n_2mainValue【認定こども園・幼稚園・保育所】&#10;有形固定資産減価償却率"/>
        <xdr:cNvSpPr txBox="1"/>
      </xdr:nvSpPr>
      <xdr:spPr>
        <a:xfrm>
          <a:off x="126752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145432</xdr:rowOff>
    </xdr:from>
    <xdr:ext cx="405111" cy="259045"/>
    <xdr:sp macro="" textlink="">
      <xdr:nvSpPr>
        <xdr:cNvPr id="448" name="n_3mainValue【認定こども園・幼稚園・保育所】&#10;有形固定資産減価償却率"/>
        <xdr:cNvSpPr txBox="1"/>
      </xdr:nvSpPr>
      <xdr:spPr>
        <a:xfrm>
          <a:off x="119005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97807</xdr:rowOff>
    </xdr:from>
    <xdr:ext cx="405111" cy="259045"/>
    <xdr:sp macro="" textlink="">
      <xdr:nvSpPr>
        <xdr:cNvPr id="449" name="n_4mainValue【認定こども園・幼稚園・保育所】&#10;有形固定資産減価償却率"/>
        <xdr:cNvSpPr txBox="1"/>
      </xdr:nvSpPr>
      <xdr:spPr>
        <a:xfrm>
          <a:off x="1110298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xdr:cNvCxnSpPr/>
      </xdr:nvCxnSpPr>
      <xdr:spPr>
        <a:xfrm flipV="1">
          <a:off x="19509104" y="5660898"/>
          <a:ext cx="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xdr:cNvSpPr txBox="1"/>
      </xdr:nvSpPr>
      <xdr:spPr>
        <a:xfrm>
          <a:off x="19547840"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xdr:cNvCxnSpPr/>
      </xdr:nvCxnSpPr>
      <xdr:spPr>
        <a:xfrm>
          <a:off x="19443700" y="6976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xdr:cNvSpPr txBox="1"/>
      </xdr:nvSpPr>
      <xdr:spPr>
        <a:xfrm>
          <a:off x="19547840" y="543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xdr:cNvCxnSpPr/>
      </xdr:nvCxnSpPr>
      <xdr:spPr>
        <a:xfrm>
          <a:off x="19443700" y="5660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476" name="【認定こども園・幼稚園・保育所】&#10;一人当たり面積平均値テキスト"/>
        <xdr:cNvSpPr txBox="1"/>
      </xdr:nvSpPr>
      <xdr:spPr>
        <a:xfrm>
          <a:off x="19547840" y="649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xdr:cNvSpPr/>
      </xdr:nvSpPr>
      <xdr:spPr>
        <a:xfrm>
          <a:off x="19458940" y="66410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xdr:cNvSpPr/>
      </xdr:nvSpPr>
      <xdr:spPr>
        <a:xfrm>
          <a:off x="18735040" y="66296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xdr:cNvSpPr/>
      </xdr:nvSpPr>
      <xdr:spPr>
        <a:xfrm>
          <a:off x="17937480" y="66296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xdr:cNvSpPr/>
      </xdr:nvSpPr>
      <xdr:spPr>
        <a:xfrm>
          <a:off x="17162780" y="662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81" name="フローチャート: 判断 480"/>
        <xdr:cNvSpPr/>
      </xdr:nvSpPr>
      <xdr:spPr>
        <a:xfrm>
          <a:off x="16388080" y="6668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29972</xdr:rowOff>
    </xdr:from>
    <xdr:to>
      <xdr:col>116</xdr:col>
      <xdr:colOff>114300</xdr:colOff>
      <xdr:row>40</xdr:row>
      <xdr:rowOff>131572</xdr:rowOff>
    </xdr:to>
    <xdr:sp macro="" textlink="">
      <xdr:nvSpPr>
        <xdr:cNvPr id="487" name="楕円 486"/>
        <xdr:cNvSpPr/>
      </xdr:nvSpPr>
      <xdr:spPr>
        <a:xfrm>
          <a:off x="19458940" y="673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8399</xdr:rowOff>
    </xdr:from>
    <xdr:ext cx="469744" cy="259045"/>
    <xdr:sp macro="" textlink="">
      <xdr:nvSpPr>
        <xdr:cNvPr id="488" name="【認定こども園・幼稚園・保育所】&#10;一人当たり面積該当値テキスト"/>
        <xdr:cNvSpPr txBox="1"/>
      </xdr:nvSpPr>
      <xdr:spPr>
        <a:xfrm>
          <a:off x="19547840" y="67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160274</xdr:rowOff>
    </xdr:from>
    <xdr:to>
      <xdr:col>112</xdr:col>
      <xdr:colOff>38100</xdr:colOff>
      <xdr:row>40</xdr:row>
      <xdr:rowOff>90424</xdr:rowOff>
    </xdr:to>
    <xdr:sp macro="" textlink="">
      <xdr:nvSpPr>
        <xdr:cNvPr id="489" name="楕円 488"/>
        <xdr:cNvSpPr/>
      </xdr:nvSpPr>
      <xdr:spPr>
        <a:xfrm>
          <a:off x="18735040" y="66982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39624</xdr:rowOff>
    </xdr:from>
    <xdr:to>
      <xdr:col>116</xdr:col>
      <xdr:colOff>63500</xdr:colOff>
      <xdr:row>40</xdr:row>
      <xdr:rowOff>80772</xdr:rowOff>
    </xdr:to>
    <xdr:cxnSp macro="">
      <xdr:nvCxnSpPr>
        <xdr:cNvPr id="490" name="直線コネクタ 489"/>
        <xdr:cNvCxnSpPr/>
      </xdr:nvCxnSpPr>
      <xdr:spPr>
        <a:xfrm>
          <a:off x="18778220" y="6745224"/>
          <a:ext cx="7315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491" name="楕円 490"/>
        <xdr:cNvSpPr/>
      </xdr:nvSpPr>
      <xdr:spPr>
        <a:xfrm>
          <a:off x="1793748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40</xdr:row>
      <xdr:rowOff>39624</xdr:rowOff>
    </xdr:to>
    <xdr:cxnSp macro="">
      <xdr:nvCxnSpPr>
        <xdr:cNvPr id="492" name="直線コネクタ 491"/>
        <xdr:cNvCxnSpPr/>
      </xdr:nvCxnSpPr>
      <xdr:spPr>
        <a:xfrm>
          <a:off x="17988280" y="6694170"/>
          <a:ext cx="78994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93" name="楕円 492"/>
        <xdr:cNvSpPr/>
      </xdr:nvSpPr>
      <xdr:spPr>
        <a:xfrm>
          <a:off x="17162780" y="6625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137922</xdr:rowOff>
    </xdr:from>
    <xdr:to>
      <xdr:col>107</xdr:col>
      <xdr:colOff>50800</xdr:colOff>
      <xdr:row>39</xdr:row>
      <xdr:rowOff>156210</xdr:rowOff>
    </xdr:to>
    <xdr:cxnSp macro="">
      <xdr:nvCxnSpPr>
        <xdr:cNvPr id="494" name="直線コネクタ 493"/>
        <xdr:cNvCxnSpPr/>
      </xdr:nvCxnSpPr>
      <xdr:spPr>
        <a:xfrm>
          <a:off x="17213580" y="6675882"/>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91694</xdr:rowOff>
    </xdr:from>
    <xdr:to>
      <xdr:col>98</xdr:col>
      <xdr:colOff>38100</xdr:colOff>
      <xdr:row>40</xdr:row>
      <xdr:rowOff>21844</xdr:rowOff>
    </xdr:to>
    <xdr:sp macro="" textlink="">
      <xdr:nvSpPr>
        <xdr:cNvPr id="495" name="楕円 494"/>
        <xdr:cNvSpPr/>
      </xdr:nvSpPr>
      <xdr:spPr>
        <a:xfrm>
          <a:off x="16388080" y="66296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137922</xdr:rowOff>
    </xdr:from>
    <xdr:to>
      <xdr:col>102</xdr:col>
      <xdr:colOff>114300</xdr:colOff>
      <xdr:row>39</xdr:row>
      <xdr:rowOff>142494</xdr:rowOff>
    </xdr:to>
    <xdr:cxnSp macro="">
      <xdr:nvCxnSpPr>
        <xdr:cNvPr id="496" name="直線コネクタ 495"/>
        <xdr:cNvCxnSpPr/>
      </xdr:nvCxnSpPr>
      <xdr:spPr>
        <a:xfrm flipV="1">
          <a:off x="16431260" y="667588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97" name="n_1aveValue【認定こども園・幼稚園・保育所】&#10;一人当たり面積"/>
        <xdr:cNvSpPr txBox="1"/>
      </xdr:nvSpPr>
      <xdr:spPr>
        <a:xfrm>
          <a:off x="18561127"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8" name="n_2aveValue【認定こども園・幼稚園・保育所】&#10;一人当たり面積"/>
        <xdr:cNvSpPr txBox="1"/>
      </xdr:nvSpPr>
      <xdr:spPr>
        <a:xfrm>
          <a:off x="17776267"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9" name="n_3aveValue【認定こども園・幼稚園・保育所】&#10;一人当たり面積"/>
        <xdr:cNvSpPr txBox="1"/>
      </xdr:nvSpPr>
      <xdr:spPr>
        <a:xfrm>
          <a:off x="17001567" y="67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00" name="n_4aveValue【認定こども園・幼稚園・保育所】&#10;一人当たり面積"/>
        <xdr:cNvSpPr txBox="1"/>
      </xdr:nvSpPr>
      <xdr:spPr>
        <a:xfrm>
          <a:off x="16226867" y="675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81551</xdr:rowOff>
    </xdr:from>
    <xdr:ext cx="469744" cy="259045"/>
    <xdr:sp macro="" textlink="">
      <xdr:nvSpPr>
        <xdr:cNvPr id="501" name="n_1mainValue【認定こども園・幼稚園・保育所】&#10;一人当たり面積"/>
        <xdr:cNvSpPr txBox="1"/>
      </xdr:nvSpPr>
      <xdr:spPr>
        <a:xfrm>
          <a:off x="18561127" y="678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502" name="n_2mainValue【認定こども園・幼稚園・保育所】&#10;一人当たり面積"/>
        <xdr:cNvSpPr txBox="1"/>
      </xdr:nvSpPr>
      <xdr:spPr>
        <a:xfrm>
          <a:off x="1777626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503" name="n_3mainValue【認定こども園・幼稚園・保育所】&#10;一人当たり面積"/>
        <xdr:cNvSpPr txBox="1"/>
      </xdr:nvSpPr>
      <xdr:spPr>
        <a:xfrm>
          <a:off x="17001567" y="64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38371</xdr:rowOff>
    </xdr:from>
    <xdr:ext cx="469744" cy="259045"/>
    <xdr:sp macro="" textlink="">
      <xdr:nvSpPr>
        <xdr:cNvPr id="504" name="n_4mainValue【認定こども園・幼稚園・保育所】&#10;一人当たり面積"/>
        <xdr:cNvSpPr txBox="1"/>
      </xdr:nvSpPr>
      <xdr:spPr>
        <a:xfrm>
          <a:off x="16226867"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xdr:cNvCxnSpPr/>
      </xdr:nvCxnSpPr>
      <xdr:spPr>
        <a:xfrm flipV="1">
          <a:off x="14375764" y="931735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xdr:cNvSpPr txBox="1"/>
      </xdr:nvSpPr>
      <xdr:spPr>
        <a:xfrm>
          <a:off x="144145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xdr:cNvCxnSpPr/>
      </xdr:nvCxnSpPr>
      <xdr:spPr>
        <a:xfrm>
          <a:off x="14287500" y="10887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xdr:cNvSpPr txBox="1"/>
      </xdr:nvSpPr>
      <xdr:spPr>
        <a:xfrm>
          <a:off x="14414500" y="9096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xdr:cNvCxnSpPr/>
      </xdr:nvCxnSpPr>
      <xdr:spPr>
        <a:xfrm>
          <a:off x="14287500" y="9317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33" name="【学校施設】&#10;有形固定資産減価償却率平均値テキスト"/>
        <xdr:cNvSpPr txBox="1"/>
      </xdr:nvSpPr>
      <xdr:spPr>
        <a:xfrm>
          <a:off x="14414500" y="1020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xdr:cNvSpPr/>
      </xdr:nvSpPr>
      <xdr:spPr>
        <a:xfrm>
          <a:off x="14325600" y="103505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xdr:cNvSpPr/>
      </xdr:nvSpPr>
      <xdr:spPr>
        <a:xfrm>
          <a:off x="1357884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xdr:cNvSpPr/>
      </xdr:nvSpPr>
      <xdr:spPr>
        <a:xfrm>
          <a:off x="1280414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xdr:cNvSpPr/>
      </xdr:nvSpPr>
      <xdr:spPr>
        <a:xfrm>
          <a:off x="12029440" y="10329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8" name="フローチャート: 判断 537"/>
        <xdr:cNvSpPr/>
      </xdr:nvSpPr>
      <xdr:spPr>
        <a:xfrm>
          <a:off x="1123188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36830</xdr:rowOff>
    </xdr:from>
    <xdr:to>
      <xdr:col>85</xdr:col>
      <xdr:colOff>177800</xdr:colOff>
      <xdr:row>62</xdr:row>
      <xdr:rowOff>138430</xdr:rowOff>
    </xdr:to>
    <xdr:sp macro="" textlink="">
      <xdr:nvSpPr>
        <xdr:cNvPr id="544" name="楕円 543"/>
        <xdr:cNvSpPr/>
      </xdr:nvSpPr>
      <xdr:spPr>
        <a:xfrm>
          <a:off x="14325600" y="104305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15257</xdr:rowOff>
    </xdr:from>
    <xdr:ext cx="405111" cy="259045"/>
    <xdr:sp macro="" textlink="">
      <xdr:nvSpPr>
        <xdr:cNvPr id="545" name="【学校施設】&#10;有形固定資産減価償却率該当値テキスト"/>
        <xdr:cNvSpPr txBox="1"/>
      </xdr:nvSpPr>
      <xdr:spPr>
        <a:xfrm>
          <a:off x="144145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52070</xdr:rowOff>
    </xdr:from>
    <xdr:to>
      <xdr:col>81</xdr:col>
      <xdr:colOff>101600</xdr:colOff>
      <xdr:row>62</xdr:row>
      <xdr:rowOff>153670</xdr:rowOff>
    </xdr:to>
    <xdr:sp macro="" textlink="">
      <xdr:nvSpPr>
        <xdr:cNvPr id="546" name="楕円 545"/>
        <xdr:cNvSpPr/>
      </xdr:nvSpPr>
      <xdr:spPr>
        <a:xfrm>
          <a:off x="1357884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87630</xdr:rowOff>
    </xdr:from>
    <xdr:to>
      <xdr:col>85</xdr:col>
      <xdr:colOff>127000</xdr:colOff>
      <xdr:row>62</xdr:row>
      <xdr:rowOff>102870</xdr:rowOff>
    </xdr:to>
    <xdr:cxnSp macro="">
      <xdr:nvCxnSpPr>
        <xdr:cNvPr id="547" name="直線コネクタ 546"/>
        <xdr:cNvCxnSpPr/>
      </xdr:nvCxnSpPr>
      <xdr:spPr>
        <a:xfrm flipV="1">
          <a:off x="13629640" y="10481310"/>
          <a:ext cx="7467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73025</xdr:rowOff>
    </xdr:from>
    <xdr:to>
      <xdr:col>76</xdr:col>
      <xdr:colOff>165100</xdr:colOff>
      <xdr:row>63</xdr:row>
      <xdr:rowOff>3175</xdr:rowOff>
    </xdr:to>
    <xdr:sp macro="" textlink="">
      <xdr:nvSpPr>
        <xdr:cNvPr id="548" name="楕円 547"/>
        <xdr:cNvSpPr/>
      </xdr:nvSpPr>
      <xdr:spPr>
        <a:xfrm>
          <a:off x="12804140" y="1046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102870</xdr:rowOff>
    </xdr:from>
    <xdr:to>
      <xdr:col>81</xdr:col>
      <xdr:colOff>50800</xdr:colOff>
      <xdr:row>62</xdr:row>
      <xdr:rowOff>123825</xdr:rowOff>
    </xdr:to>
    <xdr:cxnSp macro="">
      <xdr:nvCxnSpPr>
        <xdr:cNvPr id="549" name="直線コネクタ 548"/>
        <xdr:cNvCxnSpPr/>
      </xdr:nvCxnSpPr>
      <xdr:spPr>
        <a:xfrm flipV="1">
          <a:off x="12854940" y="10496550"/>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34925</xdr:rowOff>
    </xdr:from>
    <xdr:to>
      <xdr:col>72</xdr:col>
      <xdr:colOff>38100</xdr:colOff>
      <xdr:row>62</xdr:row>
      <xdr:rowOff>136525</xdr:rowOff>
    </xdr:to>
    <xdr:sp macro="" textlink="">
      <xdr:nvSpPr>
        <xdr:cNvPr id="550" name="楕円 549"/>
        <xdr:cNvSpPr/>
      </xdr:nvSpPr>
      <xdr:spPr>
        <a:xfrm>
          <a:off x="12029440" y="104286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85725</xdr:rowOff>
    </xdr:from>
    <xdr:to>
      <xdr:col>76</xdr:col>
      <xdr:colOff>114300</xdr:colOff>
      <xdr:row>62</xdr:row>
      <xdr:rowOff>123825</xdr:rowOff>
    </xdr:to>
    <xdr:cxnSp macro="">
      <xdr:nvCxnSpPr>
        <xdr:cNvPr id="551" name="直線コネクタ 550"/>
        <xdr:cNvCxnSpPr/>
      </xdr:nvCxnSpPr>
      <xdr:spPr>
        <a:xfrm>
          <a:off x="12072620" y="1047940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90170</xdr:rowOff>
    </xdr:from>
    <xdr:to>
      <xdr:col>67</xdr:col>
      <xdr:colOff>101600</xdr:colOff>
      <xdr:row>61</xdr:row>
      <xdr:rowOff>20320</xdr:rowOff>
    </xdr:to>
    <xdr:sp macro="" textlink="">
      <xdr:nvSpPr>
        <xdr:cNvPr id="552" name="楕円 551"/>
        <xdr:cNvSpPr/>
      </xdr:nvSpPr>
      <xdr:spPr>
        <a:xfrm>
          <a:off x="11231880" y="1014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140970</xdr:rowOff>
    </xdr:from>
    <xdr:to>
      <xdr:col>71</xdr:col>
      <xdr:colOff>177800</xdr:colOff>
      <xdr:row>62</xdr:row>
      <xdr:rowOff>85725</xdr:rowOff>
    </xdr:to>
    <xdr:cxnSp macro="">
      <xdr:nvCxnSpPr>
        <xdr:cNvPr id="553" name="直線コネクタ 552"/>
        <xdr:cNvCxnSpPr/>
      </xdr:nvCxnSpPr>
      <xdr:spPr>
        <a:xfrm>
          <a:off x="11282680" y="10199370"/>
          <a:ext cx="78994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54" name="n_1aveValue【学校施設】&#10;有形固定資産減価償却率"/>
        <xdr:cNvSpPr txBox="1"/>
      </xdr:nvSpPr>
      <xdr:spPr>
        <a:xfrm>
          <a:off x="134372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55" name="n_2aveValue【学校施設】&#10;有形固定資産減価償却率"/>
        <xdr:cNvSpPr txBox="1"/>
      </xdr:nvSpPr>
      <xdr:spPr>
        <a:xfrm>
          <a:off x="126752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56" name="n_3aveValue【学校施設】&#10;有形固定資産減価償却率"/>
        <xdr:cNvSpPr txBox="1"/>
      </xdr:nvSpPr>
      <xdr:spPr>
        <a:xfrm>
          <a:off x="119005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557" name="n_4aveValue【学校施設】&#10;有形固定資産減価償却率"/>
        <xdr:cNvSpPr txBox="1"/>
      </xdr:nvSpPr>
      <xdr:spPr>
        <a:xfrm>
          <a:off x="1110298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144797</xdr:rowOff>
    </xdr:from>
    <xdr:ext cx="405111" cy="259045"/>
    <xdr:sp macro="" textlink="">
      <xdr:nvSpPr>
        <xdr:cNvPr id="558" name="n_1mainValue【学校施設】&#10;有形固定資産減価償却率"/>
        <xdr:cNvSpPr txBox="1"/>
      </xdr:nvSpPr>
      <xdr:spPr>
        <a:xfrm>
          <a:off x="134372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165752</xdr:rowOff>
    </xdr:from>
    <xdr:ext cx="405111" cy="259045"/>
    <xdr:sp macro="" textlink="">
      <xdr:nvSpPr>
        <xdr:cNvPr id="559" name="n_2mainValue【学校施設】&#10;有形固定資産減価償却率"/>
        <xdr:cNvSpPr txBox="1"/>
      </xdr:nvSpPr>
      <xdr:spPr>
        <a:xfrm>
          <a:off x="126752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127652</xdr:rowOff>
    </xdr:from>
    <xdr:ext cx="405111" cy="259045"/>
    <xdr:sp macro="" textlink="">
      <xdr:nvSpPr>
        <xdr:cNvPr id="560" name="n_3mainValue【学校施設】&#10;有形固定資産減価償却率"/>
        <xdr:cNvSpPr txBox="1"/>
      </xdr:nvSpPr>
      <xdr:spPr>
        <a:xfrm>
          <a:off x="119005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36847</xdr:rowOff>
    </xdr:from>
    <xdr:ext cx="405111" cy="259045"/>
    <xdr:sp macro="" textlink="">
      <xdr:nvSpPr>
        <xdr:cNvPr id="561" name="n_4mainValue【学校施設】&#10;有形固定資産減価償却率"/>
        <xdr:cNvSpPr txBox="1"/>
      </xdr:nvSpPr>
      <xdr:spPr>
        <a:xfrm>
          <a:off x="1110298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xdr:cNvCxnSpPr/>
      </xdr:nvCxnSpPr>
      <xdr:spPr>
        <a:xfrm flipV="1">
          <a:off x="19509104" y="9387949"/>
          <a:ext cx="0" cy="138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xdr:cNvSpPr txBox="1"/>
      </xdr:nvSpPr>
      <xdr:spPr>
        <a:xfrm>
          <a:off x="19547840"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xdr:cNvCxnSpPr/>
      </xdr:nvCxnSpPr>
      <xdr:spPr>
        <a:xfrm>
          <a:off x="19443700" y="1077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xdr:cNvSpPr txBox="1"/>
      </xdr:nvSpPr>
      <xdr:spPr>
        <a:xfrm>
          <a:off x="19547840" y="91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xdr:cNvCxnSpPr/>
      </xdr:nvCxnSpPr>
      <xdr:spPr>
        <a:xfrm>
          <a:off x="19443700" y="9387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92" name="【学校施設】&#10;一人当たり面積平均値テキスト"/>
        <xdr:cNvSpPr txBox="1"/>
      </xdr:nvSpPr>
      <xdr:spPr>
        <a:xfrm>
          <a:off x="19547840" y="1044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xdr:cNvSpPr/>
      </xdr:nvSpPr>
      <xdr:spPr>
        <a:xfrm>
          <a:off x="19458940" y="105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xdr:cNvSpPr/>
      </xdr:nvSpPr>
      <xdr:spPr>
        <a:xfrm>
          <a:off x="18735040" y="106143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xdr:cNvSpPr/>
      </xdr:nvSpPr>
      <xdr:spPr>
        <a:xfrm>
          <a:off x="17937480" y="1061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xdr:cNvSpPr/>
      </xdr:nvSpPr>
      <xdr:spPr>
        <a:xfrm>
          <a:off x="17162780" y="1061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7" name="フローチャート: 判断 596"/>
        <xdr:cNvSpPr/>
      </xdr:nvSpPr>
      <xdr:spPr>
        <a:xfrm>
          <a:off x="16388080" y="106216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54356</xdr:rowOff>
    </xdr:from>
    <xdr:to>
      <xdr:col>116</xdr:col>
      <xdr:colOff>114300</xdr:colOff>
      <xdr:row>63</xdr:row>
      <xdr:rowOff>155956</xdr:rowOff>
    </xdr:to>
    <xdr:sp macro="" textlink="">
      <xdr:nvSpPr>
        <xdr:cNvPr id="603" name="楕円 602"/>
        <xdr:cNvSpPr/>
      </xdr:nvSpPr>
      <xdr:spPr>
        <a:xfrm>
          <a:off x="1945894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604" name="【学校施設】&#10;一人当たり面積該当値テキスト"/>
        <xdr:cNvSpPr txBox="1"/>
      </xdr:nvSpPr>
      <xdr:spPr>
        <a:xfrm>
          <a:off x="19547840" y="1057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30952</xdr:rowOff>
    </xdr:from>
    <xdr:to>
      <xdr:col>112</xdr:col>
      <xdr:colOff>38100</xdr:colOff>
      <xdr:row>63</xdr:row>
      <xdr:rowOff>132552</xdr:rowOff>
    </xdr:to>
    <xdr:sp macro="" textlink="">
      <xdr:nvSpPr>
        <xdr:cNvPr id="605" name="楕円 604"/>
        <xdr:cNvSpPr/>
      </xdr:nvSpPr>
      <xdr:spPr>
        <a:xfrm>
          <a:off x="18735040" y="105922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81752</xdr:rowOff>
    </xdr:from>
    <xdr:to>
      <xdr:col>116</xdr:col>
      <xdr:colOff>63500</xdr:colOff>
      <xdr:row>63</xdr:row>
      <xdr:rowOff>105156</xdr:rowOff>
    </xdr:to>
    <xdr:cxnSp macro="">
      <xdr:nvCxnSpPr>
        <xdr:cNvPr id="606" name="直線コネクタ 605"/>
        <xdr:cNvCxnSpPr/>
      </xdr:nvCxnSpPr>
      <xdr:spPr>
        <a:xfrm>
          <a:off x="18778220" y="10643072"/>
          <a:ext cx="73152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28448</xdr:rowOff>
    </xdr:from>
    <xdr:to>
      <xdr:col>107</xdr:col>
      <xdr:colOff>101600</xdr:colOff>
      <xdr:row>63</xdr:row>
      <xdr:rowOff>130048</xdr:rowOff>
    </xdr:to>
    <xdr:sp macro="" textlink="">
      <xdr:nvSpPr>
        <xdr:cNvPr id="607" name="楕円 606"/>
        <xdr:cNvSpPr/>
      </xdr:nvSpPr>
      <xdr:spPr>
        <a:xfrm>
          <a:off x="1793748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79248</xdr:rowOff>
    </xdr:from>
    <xdr:to>
      <xdr:col>111</xdr:col>
      <xdr:colOff>177800</xdr:colOff>
      <xdr:row>63</xdr:row>
      <xdr:rowOff>81752</xdr:rowOff>
    </xdr:to>
    <xdr:cxnSp macro="">
      <xdr:nvCxnSpPr>
        <xdr:cNvPr id="608" name="直線コネクタ 607"/>
        <xdr:cNvCxnSpPr/>
      </xdr:nvCxnSpPr>
      <xdr:spPr>
        <a:xfrm>
          <a:off x="17988280" y="10640568"/>
          <a:ext cx="78994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31605</xdr:rowOff>
    </xdr:from>
    <xdr:to>
      <xdr:col>102</xdr:col>
      <xdr:colOff>165100</xdr:colOff>
      <xdr:row>63</xdr:row>
      <xdr:rowOff>133205</xdr:rowOff>
    </xdr:to>
    <xdr:sp macro="" textlink="">
      <xdr:nvSpPr>
        <xdr:cNvPr id="609" name="楕円 608"/>
        <xdr:cNvSpPr/>
      </xdr:nvSpPr>
      <xdr:spPr>
        <a:xfrm>
          <a:off x="17162780" y="105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79248</xdr:rowOff>
    </xdr:from>
    <xdr:to>
      <xdr:col>107</xdr:col>
      <xdr:colOff>50800</xdr:colOff>
      <xdr:row>63</xdr:row>
      <xdr:rowOff>82405</xdr:rowOff>
    </xdr:to>
    <xdr:cxnSp macro="">
      <xdr:nvCxnSpPr>
        <xdr:cNvPr id="610" name="直線コネクタ 609"/>
        <xdr:cNvCxnSpPr/>
      </xdr:nvCxnSpPr>
      <xdr:spPr>
        <a:xfrm flipV="1">
          <a:off x="17213580" y="10640568"/>
          <a:ext cx="7747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34544</xdr:rowOff>
    </xdr:from>
    <xdr:to>
      <xdr:col>98</xdr:col>
      <xdr:colOff>38100</xdr:colOff>
      <xdr:row>63</xdr:row>
      <xdr:rowOff>136144</xdr:rowOff>
    </xdr:to>
    <xdr:sp macro="" textlink="">
      <xdr:nvSpPr>
        <xdr:cNvPr id="611" name="楕円 610"/>
        <xdr:cNvSpPr/>
      </xdr:nvSpPr>
      <xdr:spPr>
        <a:xfrm>
          <a:off x="16388080" y="105958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82405</xdr:rowOff>
    </xdr:from>
    <xdr:to>
      <xdr:col>102</xdr:col>
      <xdr:colOff>114300</xdr:colOff>
      <xdr:row>63</xdr:row>
      <xdr:rowOff>85344</xdr:rowOff>
    </xdr:to>
    <xdr:cxnSp macro="">
      <xdr:nvCxnSpPr>
        <xdr:cNvPr id="612" name="直線コネクタ 611"/>
        <xdr:cNvCxnSpPr/>
      </xdr:nvCxnSpPr>
      <xdr:spPr>
        <a:xfrm flipV="1">
          <a:off x="16431260" y="10643725"/>
          <a:ext cx="78232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13" name="n_1aveValue【学校施設】&#10;一人当たり面積"/>
        <xdr:cNvSpPr txBox="1"/>
      </xdr:nvSpPr>
      <xdr:spPr>
        <a:xfrm>
          <a:off x="18561127" y="1070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14" name="n_2aveValue【学校施設】&#10;一人当たり面積"/>
        <xdr:cNvSpPr txBox="1"/>
      </xdr:nvSpPr>
      <xdr:spPr>
        <a:xfrm>
          <a:off x="17776267" y="107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615" name="n_3aveValue【学校施設】&#10;一人当たり面積"/>
        <xdr:cNvSpPr txBox="1"/>
      </xdr:nvSpPr>
      <xdr:spPr>
        <a:xfrm>
          <a:off x="17001567" y="1070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616" name="n_4aveValue【学校施設】&#10;一人当たり面積"/>
        <xdr:cNvSpPr txBox="1"/>
      </xdr:nvSpPr>
      <xdr:spPr>
        <a:xfrm>
          <a:off x="16226867" y="1071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149079</xdr:rowOff>
    </xdr:from>
    <xdr:ext cx="469744" cy="259045"/>
    <xdr:sp macro="" textlink="">
      <xdr:nvSpPr>
        <xdr:cNvPr id="617" name="n_1mainValue【学校施設】&#10;一人当たり面積"/>
        <xdr:cNvSpPr txBox="1"/>
      </xdr:nvSpPr>
      <xdr:spPr>
        <a:xfrm>
          <a:off x="18561127" y="103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146575</xdr:rowOff>
    </xdr:from>
    <xdr:ext cx="469744" cy="259045"/>
    <xdr:sp macro="" textlink="">
      <xdr:nvSpPr>
        <xdr:cNvPr id="618" name="n_2mainValue【学校施設】&#10;一人当たり面積"/>
        <xdr:cNvSpPr txBox="1"/>
      </xdr:nvSpPr>
      <xdr:spPr>
        <a:xfrm>
          <a:off x="1777626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149732</xdr:rowOff>
    </xdr:from>
    <xdr:ext cx="469744" cy="259045"/>
    <xdr:sp macro="" textlink="">
      <xdr:nvSpPr>
        <xdr:cNvPr id="619" name="n_3mainValue【学校施設】&#10;一人当たり面積"/>
        <xdr:cNvSpPr txBox="1"/>
      </xdr:nvSpPr>
      <xdr:spPr>
        <a:xfrm>
          <a:off x="17001567" y="1037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152671</xdr:rowOff>
    </xdr:from>
    <xdr:ext cx="469744" cy="259045"/>
    <xdr:sp macro="" textlink="">
      <xdr:nvSpPr>
        <xdr:cNvPr id="620" name="n_4mainValue【学校施設】&#10;一人当たり面積"/>
        <xdr:cNvSpPr txBox="1"/>
      </xdr:nvSpPr>
      <xdr:spPr>
        <a:xfrm>
          <a:off x="16226867" y="1037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46" name="直線コネクタ 645"/>
        <xdr:cNvCxnSpPr/>
      </xdr:nvCxnSpPr>
      <xdr:spPr>
        <a:xfrm flipV="1">
          <a:off x="14375764" y="13091159"/>
          <a:ext cx="0" cy="1494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49" name="【児童館】&#10;有形固定資産減価償却率最大値テキスト"/>
        <xdr:cNvSpPr txBox="1"/>
      </xdr:nvSpPr>
      <xdr:spPr>
        <a:xfrm>
          <a:off x="14414500" y="128740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0" name="直線コネクタ 649"/>
        <xdr:cNvCxnSpPr/>
      </xdr:nvCxnSpPr>
      <xdr:spPr>
        <a:xfrm>
          <a:off x="1428750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1" name="【児童館】&#10;有形固定資産減価償却率平均値テキスト"/>
        <xdr:cNvSpPr txBox="1"/>
      </xdr:nvSpPr>
      <xdr:spPr>
        <a:xfrm>
          <a:off x="144145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2" name="フローチャート: 判断 651"/>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3" name="フローチャート: 判断 652"/>
        <xdr:cNvSpPr/>
      </xdr:nvSpPr>
      <xdr:spPr>
        <a:xfrm>
          <a:off x="13578840" y="1383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4" name="フローチャート: 判断 653"/>
        <xdr:cNvSpPr/>
      </xdr:nvSpPr>
      <xdr:spPr>
        <a:xfrm>
          <a:off x="1280414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55" name="フローチャート: 判断 654"/>
        <xdr:cNvSpPr/>
      </xdr:nvSpPr>
      <xdr:spPr>
        <a:xfrm>
          <a:off x="12029440" y="13846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56" name="フローチャート: 判断 655"/>
        <xdr:cNvSpPr/>
      </xdr:nvSpPr>
      <xdr:spPr>
        <a:xfrm>
          <a:off x="11231880" y="1390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662" name="楕円 661"/>
        <xdr:cNvSpPr/>
      </xdr:nvSpPr>
      <xdr:spPr>
        <a:xfrm>
          <a:off x="14325600" y="1406633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130646</xdr:rowOff>
    </xdr:from>
    <xdr:ext cx="405111" cy="259045"/>
    <xdr:sp macro="" textlink="">
      <xdr:nvSpPr>
        <xdr:cNvPr id="663" name="【児童館】&#10;有形固定資産減価償却率該当値テキスト"/>
        <xdr:cNvSpPr txBox="1"/>
      </xdr:nvSpPr>
      <xdr:spPr>
        <a:xfrm>
          <a:off x="14414500" y="1404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121194</xdr:rowOff>
    </xdr:from>
    <xdr:to>
      <xdr:col>81</xdr:col>
      <xdr:colOff>101600</xdr:colOff>
      <xdr:row>84</xdr:row>
      <xdr:rowOff>51344</xdr:rowOff>
    </xdr:to>
    <xdr:sp macro="" textlink="">
      <xdr:nvSpPr>
        <xdr:cNvPr id="664" name="楕円 663"/>
        <xdr:cNvSpPr/>
      </xdr:nvSpPr>
      <xdr:spPr>
        <a:xfrm>
          <a:off x="13578840" y="14035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xdr:rowOff>
    </xdr:from>
    <xdr:to>
      <xdr:col>85</xdr:col>
      <xdr:colOff>127000</xdr:colOff>
      <xdr:row>84</xdr:row>
      <xdr:rowOff>31569</xdr:rowOff>
    </xdr:to>
    <xdr:cxnSp macro="">
      <xdr:nvCxnSpPr>
        <xdr:cNvPr id="665" name="直線コネクタ 664"/>
        <xdr:cNvCxnSpPr/>
      </xdr:nvCxnSpPr>
      <xdr:spPr>
        <a:xfrm>
          <a:off x="13629640" y="14082304"/>
          <a:ext cx="7467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88537</xdr:rowOff>
    </xdr:from>
    <xdr:to>
      <xdr:col>76</xdr:col>
      <xdr:colOff>165100</xdr:colOff>
      <xdr:row>84</xdr:row>
      <xdr:rowOff>18687</xdr:rowOff>
    </xdr:to>
    <xdr:sp macro="" textlink="">
      <xdr:nvSpPr>
        <xdr:cNvPr id="666" name="楕円 665"/>
        <xdr:cNvSpPr/>
      </xdr:nvSpPr>
      <xdr:spPr>
        <a:xfrm>
          <a:off x="12804140" y="140026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139337</xdr:rowOff>
    </xdr:from>
    <xdr:to>
      <xdr:col>81</xdr:col>
      <xdr:colOff>50800</xdr:colOff>
      <xdr:row>84</xdr:row>
      <xdr:rowOff>544</xdr:rowOff>
    </xdr:to>
    <xdr:cxnSp macro="">
      <xdr:nvCxnSpPr>
        <xdr:cNvPr id="667" name="直線コネクタ 666"/>
        <xdr:cNvCxnSpPr/>
      </xdr:nvCxnSpPr>
      <xdr:spPr>
        <a:xfrm>
          <a:off x="12854940" y="14053457"/>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68" name="楕円 667"/>
        <xdr:cNvSpPr/>
      </xdr:nvSpPr>
      <xdr:spPr>
        <a:xfrm>
          <a:off x="12029440" y="139716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108313</xdr:rowOff>
    </xdr:from>
    <xdr:to>
      <xdr:col>76</xdr:col>
      <xdr:colOff>114300</xdr:colOff>
      <xdr:row>83</xdr:row>
      <xdr:rowOff>139337</xdr:rowOff>
    </xdr:to>
    <xdr:cxnSp macro="">
      <xdr:nvCxnSpPr>
        <xdr:cNvPr id="669" name="直線コネクタ 668"/>
        <xdr:cNvCxnSpPr/>
      </xdr:nvCxnSpPr>
      <xdr:spPr>
        <a:xfrm>
          <a:off x="12072620" y="14022433"/>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70576</xdr:rowOff>
    </xdr:from>
    <xdr:to>
      <xdr:col>67</xdr:col>
      <xdr:colOff>101600</xdr:colOff>
      <xdr:row>83</xdr:row>
      <xdr:rowOff>726</xdr:rowOff>
    </xdr:to>
    <xdr:sp macro="" textlink="">
      <xdr:nvSpPr>
        <xdr:cNvPr id="670" name="楕円 669"/>
        <xdr:cNvSpPr/>
      </xdr:nvSpPr>
      <xdr:spPr>
        <a:xfrm>
          <a:off x="11231880" y="13817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121376</xdr:rowOff>
    </xdr:from>
    <xdr:to>
      <xdr:col>71</xdr:col>
      <xdr:colOff>177800</xdr:colOff>
      <xdr:row>83</xdr:row>
      <xdr:rowOff>108313</xdr:rowOff>
    </xdr:to>
    <xdr:cxnSp macro="">
      <xdr:nvCxnSpPr>
        <xdr:cNvPr id="671" name="直線コネクタ 670"/>
        <xdr:cNvCxnSpPr/>
      </xdr:nvCxnSpPr>
      <xdr:spPr>
        <a:xfrm>
          <a:off x="11282680" y="13867856"/>
          <a:ext cx="789940" cy="1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72" name="n_1aveValue【児童館】&#10;有形固定資産減価償却率"/>
        <xdr:cNvSpPr txBox="1"/>
      </xdr:nvSpPr>
      <xdr:spPr>
        <a:xfrm>
          <a:off x="13437244" y="1361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3" name="n_2aveValue【児童館】&#10;有形固定資産減価償却率"/>
        <xdr:cNvSpPr txBox="1"/>
      </xdr:nvSpPr>
      <xdr:spPr>
        <a:xfrm>
          <a:off x="126752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74" name="n_3aveValue【児童館】&#10;有形固定資産減価償却率"/>
        <xdr:cNvSpPr txBox="1"/>
      </xdr:nvSpPr>
      <xdr:spPr>
        <a:xfrm>
          <a:off x="11900544" y="1362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83293</xdr:rowOff>
    </xdr:from>
    <xdr:ext cx="405111" cy="259045"/>
    <xdr:sp macro="" textlink="">
      <xdr:nvSpPr>
        <xdr:cNvPr id="675" name="n_4aveValue【児童館】&#10;有形固定資産減価償却率"/>
        <xdr:cNvSpPr txBox="1"/>
      </xdr:nvSpPr>
      <xdr:spPr>
        <a:xfrm>
          <a:off x="11102984" y="1399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42471</xdr:rowOff>
    </xdr:from>
    <xdr:ext cx="405111" cy="259045"/>
    <xdr:sp macro="" textlink="">
      <xdr:nvSpPr>
        <xdr:cNvPr id="676" name="n_1mainValue【児童館】&#10;有形固定資産減価償却率"/>
        <xdr:cNvSpPr txBox="1"/>
      </xdr:nvSpPr>
      <xdr:spPr>
        <a:xfrm>
          <a:off x="13437244" y="1412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9814</xdr:rowOff>
    </xdr:from>
    <xdr:ext cx="405111" cy="259045"/>
    <xdr:sp macro="" textlink="">
      <xdr:nvSpPr>
        <xdr:cNvPr id="677" name="n_2mainValue【児童館】&#10;有形固定資産減価償却率"/>
        <xdr:cNvSpPr txBox="1"/>
      </xdr:nvSpPr>
      <xdr:spPr>
        <a:xfrm>
          <a:off x="12675244" y="1409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678" name="n_3mainValue【児童館】&#10;有形固定資産減価償却率"/>
        <xdr:cNvSpPr txBox="1"/>
      </xdr:nvSpPr>
      <xdr:spPr>
        <a:xfrm>
          <a:off x="11900544" y="140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679" name="n_4mainValue【児童館】&#10;有形固定資産減価償却率"/>
        <xdr:cNvSpPr txBox="1"/>
      </xdr:nvSpPr>
      <xdr:spPr>
        <a:xfrm>
          <a:off x="1110298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01" name="直線コネクタ 700"/>
        <xdr:cNvCxnSpPr/>
      </xdr:nvCxnSpPr>
      <xdr:spPr>
        <a:xfrm flipV="1">
          <a:off x="19509104" y="12980669"/>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2" name="【児童館】&#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3" name="直線コネクタ 702"/>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4" name="【児童館】&#10;一人当たり面積最大値テキスト"/>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5" name="直線コネクタ 704"/>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06" name="【児童館】&#10;一人当たり面積平均値テキスト"/>
        <xdr:cNvSpPr txBox="1"/>
      </xdr:nvSpPr>
      <xdr:spPr>
        <a:xfrm>
          <a:off x="19547840" y="1368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7" name="フローチャート: 判断 706"/>
        <xdr:cNvSpPr/>
      </xdr:nvSpPr>
      <xdr:spPr>
        <a:xfrm>
          <a:off x="1945894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8" name="フローチャート: 判断 707"/>
        <xdr:cNvSpPr/>
      </xdr:nvSpPr>
      <xdr:spPr>
        <a:xfrm>
          <a:off x="1873504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9" name="フローチャート: 判断 708"/>
        <xdr:cNvSpPr/>
      </xdr:nvSpPr>
      <xdr:spPr>
        <a:xfrm>
          <a:off x="1793748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10" name="フローチャート: 判断 709"/>
        <xdr:cNvSpPr/>
      </xdr:nvSpPr>
      <xdr:spPr>
        <a:xfrm>
          <a:off x="171627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11" name="フローチャート: 判断 710"/>
        <xdr:cNvSpPr/>
      </xdr:nvSpPr>
      <xdr:spPr>
        <a:xfrm>
          <a:off x="1638808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17" name="楕円 716"/>
        <xdr:cNvSpPr/>
      </xdr:nvSpPr>
      <xdr:spPr>
        <a:xfrm>
          <a:off x="1945894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718" name="【児童館】&#10;一人当たり面積該当値テキスト"/>
        <xdr:cNvSpPr txBox="1"/>
      </xdr:nvSpPr>
      <xdr:spPr>
        <a:xfrm>
          <a:off x="19547840"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19" name="楕円 718"/>
        <xdr:cNvSpPr/>
      </xdr:nvSpPr>
      <xdr:spPr>
        <a:xfrm>
          <a:off x="1873504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152400</xdr:rowOff>
    </xdr:to>
    <xdr:cxnSp macro="">
      <xdr:nvCxnSpPr>
        <xdr:cNvPr id="720" name="直線コネクタ 719"/>
        <xdr:cNvCxnSpPr/>
      </xdr:nvCxnSpPr>
      <xdr:spPr>
        <a:xfrm flipV="1">
          <a:off x="18778220" y="14211299"/>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21" name="楕円 720"/>
        <xdr:cNvSpPr/>
      </xdr:nvSpPr>
      <xdr:spPr>
        <a:xfrm>
          <a:off x="179374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22" name="直線コネクタ 721"/>
        <xdr:cNvCxnSpPr/>
      </xdr:nvCxnSpPr>
      <xdr:spPr>
        <a:xfrm>
          <a:off x="17988280" y="14234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3" name="楕円 722"/>
        <xdr:cNvSpPr/>
      </xdr:nvSpPr>
      <xdr:spPr>
        <a:xfrm>
          <a:off x="171627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24" name="直線コネクタ 723"/>
        <xdr:cNvCxnSpPr/>
      </xdr:nvCxnSpPr>
      <xdr:spPr>
        <a:xfrm>
          <a:off x="17213580" y="142341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25" name="楕円 724"/>
        <xdr:cNvSpPr/>
      </xdr:nvSpPr>
      <xdr:spPr>
        <a:xfrm>
          <a:off x="1638808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726" name="直線コネクタ 725"/>
        <xdr:cNvCxnSpPr/>
      </xdr:nvCxnSpPr>
      <xdr:spPr>
        <a:xfrm>
          <a:off x="16431260" y="142341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27" name="n_1aveValue【児童館】&#10;一人当たり面積"/>
        <xdr:cNvSpPr txBox="1"/>
      </xdr:nvSpPr>
      <xdr:spPr>
        <a:xfrm>
          <a:off x="185611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28" name="n_2aveValue【児童館】&#10;一人当たり面積"/>
        <xdr:cNvSpPr txBox="1"/>
      </xdr:nvSpPr>
      <xdr:spPr>
        <a:xfrm>
          <a:off x="1777626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729" name="n_3aveValue【児童館】&#10;一人当たり面積"/>
        <xdr:cNvSpPr txBox="1"/>
      </xdr:nvSpPr>
      <xdr:spPr>
        <a:xfrm>
          <a:off x="170015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30" name="n_4aveValue【児童館】&#10;一人当たり面積"/>
        <xdr:cNvSpPr txBox="1"/>
      </xdr:nvSpPr>
      <xdr:spPr>
        <a:xfrm>
          <a:off x="16226867"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31" name="n_1mainValue【児童館】&#10;一人当たり面積"/>
        <xdr:cNvSpPr txBox="1"/>
      </xdr:nvSpPr>
      <xdr:spPr>
        <a:xfrm>
          <a:off x="185611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2" name="n_2mainValue【児童館】&#10;一人当たり面積"/>
        <xdr:cNvSpPr txBox="1"/>
      </xdr:nvSpPr>
      <xdr:spPr>
        <a:xfrm>
          <a:off x="177762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33" name="n_3mainValue【児童館】&#10;一人当たり面積"/>
        <xdr:cNvSpPr txBox="1"/>
      </xdr:nvSpPr>
      <xdr:spPr>
        <a:xfrm>
          <a:off x="170015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34" name="n_4mainValue【児童館】&#10;一人当たり面積"/>
        <xdr:cNvSpPr txBox="1"/>
      </xdr:nvSpPr>
      <xdr:spPr>
        <a:xfrm>
          <a:off x="162268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60" name="直線コネクタ 759"/>
        <xdr:cNvCxnSpPr/>
      </xdr:nvCxnSpPr>
      <xdr:spPr>
        <a:xfrm flipV="1">
          <a:off x="14375764" y="16913679"/>
          <a:ext cx="0" cy="129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61" name="【公民館】&#10;有形固定資産減価償却率最小値テキスト"/>
        <xdr:cNvSpPr txBox="1"/>
      </xdr:nvSpPr>
      <xdr:spPr>
        <a:xfrm>
          <a:off x="14414500" y="1820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62" name="直線コネクタ 761"/>
        <xdr:cNvCxnSpPr/>
      </xdr:nvCxnSpPr>
      <xdr:spPr>
        <a:xfrm>
          <a:off x="1428750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63" name="【公民館】&#10;有形固定資産減価償却率最大値テキスト"/>
        <xdr:cNvSpPr txBox="1"/>
      </xdr:nvSpPr>
      <xdr:spPr>
        <a:xfrm>
          <a:off x="14414500" y="166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4" name="直線コネクタ 763"/>
        <xdr:cNvCxnSpPr/>
      </xdr:nvCxnSpPr>
      <xdr:spPr>
        <a:xfrm>
          <a:off x="14287500" y="16913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765" name="【公民館】&#10;有形固定資産減価償却率平均値テキスト"/>
        <xdr:cNvSpPr txBox="1"/>
      </xdr:nvSpPr>
      <xdr:spPr>
        <a:xfrm>
          <a:off x="14414500" y="174567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66" name="フローチャート: 判断 765"/>
        <xdr:cNvSpPr/>
      </xdr:nvSpPr>
      <xdr:spPr>
        <a:xfrm>
          <a:off x="14325600" y="176052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67" name="フローチャート: 判断 766"/>
        <xdr:cNvSpPr/>
      </xdr:nvSpPr>
      <xdr:spPr>
        <a:xfrm>
          <a:off x="1357884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8" name="フローチャート: 判断 767"/>
        <xdr:cNvSpPr/>
      </xdr:nvSpPr>
      <xdr:spPr>
        <a:xfrm>
          <a:off x="1280414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69" name="フローチャート: 判断 768"/>
        <xdr:cNvSpPr/>
      </xdr:nvSpPr>
      <xdr:spPr>
        <a:xfrm>
          <a:off x="12029440" y="17593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70" name="フローチャート: 判断 769"/>
        <xdr:cNvSpPr/>
      </xdr:nvSpPr>
      <xdr:spPr>
        <a:xfrm>
          <a:off x="1123188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776" name="楕円 775"/>
        <xdr:cNvSpPr/>
      </xdr:nvSpPr>
      <xdr:spPr>
        <a:xfrm>
          <a:off x="14325600" y="1764719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23421</xdr:rowOff>
    </xdr:from>
    <xdr:ext cx="405111" cy="259045"/>
    <xdr:sp macro="" textlink="">
      <xdr:nvSpPr>
        <xdr:cNvPr id="777" name="【公民館】&#10;有形固定資産減価償却率該当値テキスト"/>
        <xdr:cNvSpPr txBox="1"/>
      </xdr:nvSpPr>
      <xdr:spPr>
        <a:xfrm>
          <a:off x="14414500" y="1762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10705</xdr:rowOff>
    </xdr:from>
    <xdr:to>
      <xdr:col>81</xdr:col>
      <xdr:colOff>101600</xdr:colOff>
      <xdr:row>105</xdr:row>
      <xdr:rowOff>112305</xdr:rowOff>
    </xdr:to>
    <xdr:sp macro="" textlink="">
      <xdr:nvSpPr>
        <xdr:cNvPr id="778" name="楕円 777"/>
        <xdr:cNvSpPr/>
      </xdr:nvSpPr>
      <xdr:spPr>
        <a:xfrm>
          <a:off x="1357884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61505</xdr:rowOff>
    </xdr:from>
    <xdr:to>
      <xdr:col>85</xdr:col>
      <xdr:colOff>127000</xdr:colOff>
      <xdr:row>105</xdr:row>
      <xdr:rowOff>95794</xdr:rowOff>
    </xdr:to>
    <xdr:cxnSp macro="">
      <xdr:nvCxnSpPr>
        <xdr:cNvPr id="779" name="直線コネクタ 778"/>
        <xdr:cNvCxnSpPr/>
      </xdr:nvCxnSpPr>
      <xdr:spPr>
        <a:xfrm>
          <a:off x="13629640" y="17663705"/>
          <a:ext cx="7467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80" name="楕円 779"/>
        <xdr:cNvSpPr/>
      </xdr:nvSpPr>
      <xdr:spPr>
        <a:xfrm>
          <a:off x="12804140" y="175905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61505</xdr:rowOff>
    </xdr:to>
    <xdr:cxnSp macro="">
      <xdr:nvCxnSpPr>
        <xdr:cNvPr id="781" name="直線コネクタ 780"/>
        <xdr:cNvCxnSpPr/>
      </xdr:nvCxnSpPr>
      <xdr:spPr>
        <a:xfrm>
          <a:off x="12854940" y="17637579"/>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82" name="楕円 781"/>
        <xdr:cNvSpPr/>
      </xdr:nvSpPr>
      <xdr:spPr>
        <a:xfrm>
          <a:off x="12029440" y="17585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30480</xdr:rowOff>
    </xdr:from>
    <xdr:to>
      <xdr:col>76</xdr:col>
      <xdr:colOff>114300</xdr:colOff>
      <xdr:row>105</xdr:row>
      <xdr:rowOff>35379</xdr:rowOff>
    </xdr:to>
    <xdr:cxnSp macro="">
      <xdr:nvCxnSpPr>
        <xdr:cNvPr id="783" name="直線コネクタ 782"/>
        <xdr:cNvCxnSpPr/>
      </xdr:nvCxnSpPr>
      <xdr:spPr>
        <a:xfrm>
          <a:off x="12072620" y="17632680"/>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xdr:rowOff>
    </xdr:from>
    <xdr:to>
      <xdr:col>67</xdr:col>
      <xdr:colOff>101600</xdr:colOff>
      <xdr:row>104</xdr:row>
      <xdr:rowOff>115570</xdr:rowOff>
    </xdr:to>
    <xdr:sp macro="" textlink="">
      <xdr:nvSpPr>
        <xdr:cNvPr id="784" name="楕円 783"/>
        <xdr:cNvSpPr/>
      </xdr:nvSpPr>
      <xdr:spPr>
        <a:xfrm>
          <a:off x="1123188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64770</xdr:rowOff>
    </xdr:from>
    <xdr:to>
      <xdr:col>71</xdr:col>
      <xdr:colOff>177800</xdr:colOff>
      <xdr:row>105</xdr:row>
      <xdr:rowOff>30480</xdr:rowOff>
    </xdr:to>
    <xdr:cxnSp macro="">
      <xdr:nvCxnSpPr>
        <xdr:cNvPr id="785" name="直線コネクタ 784"/>
        <xdr:cNvCxnSpPr/>
      </xdr:nvCxnSpPr>
      <xdr:spPr>
        <a:xfrm>
          <a:off x="11282680" y="17499330"/>
          <a:ext cx="78994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786" name="n_1aveValue【公民館】&#10;有形固定資産減価償却率"/>
        <xdr:cNvSpPr txBox="1"/>
      </xdr:nvSpPr>
      <xdr:spPr>
        <a:xfrm>
          <a:off x="13437244" y="1738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7" name="n_2aveValue【公民館】&#10;有形固定資産減価償却率"/>
        <xdr:cNvSpPr txBox="1"/>
      </xdr:nvSpPr>
      <xdr:spPr>
        <a:xfrm>
          <a:off x="126752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88" name="n_3aveValue【公民館】&#10;有形固定資産減価償却率"/>
        <xdr:cNvSpPr txBox="1"/>
      </xdr:nvSpPr>
      <xdr:spPr>
        <a:xfrm>
          <a:off x="11900544" y="1768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789" name="n_4aveValue【公民館】&#10;有形固定資産減価償却率"/>
        <xdr:cNvSpPr txBox="1"/>
      </xdr:nvSpPr>
      <xdr:spPr>
        <a:xfrm>
          <a:off x="1110298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103432</xdr:rowOff>
    </xdr:from>
    <xdr:ext cx="405111" cy="259045"/>
    <xdr:sp macro="" textlink="">
      <xdr:nvSpPr>
        <xdr:cNvPr id="790" name="n_1mainValue【公民館】&#10;有形固定資産減価償却率"/>
        <xdr:cNvSpPr txBox="1"/>
      </xdr:nvSpPr>
      <xdr:spPr>
        <a:xfrm>
          <a:off x="13437244" y="1770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791" name="n_2mainValue【公民館】&#10;有形固定資産減価償却率"/>
        <xdr:cNvSpPr txBox="1"/>
      </xdr:nvSpPr>
      <xdr:spPr>
        <a:xfrm>
          <a:off x="1267524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92" name="n_3mainValue【公民館】&#10;有形固定資産減価償却率"/>
        <xdr:cNvSpPr txBox="1"/>
      </xdr:nvSpPr>
      <xdr:spPr>
        <a:xfrm>
          <a:off x="119005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132097</xdr:rowOff>
    </xdr:from>
    <xdr:ext cx="405111" cy="259045"/>
    <xdr:sp macro="" textlink="">
      <xdr:nvSpPr>
        <xdr:cNvPr id="793" name="n_4mainValue【公民館】&#10;有形固定資産減価償却率"/>
        <xdr:cNvSpPr txBox="1"/>
      </xdr:nvSpPr>
      <xdr:spPr>
        <a:xfrm>
          <a:off x="1110298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15" name="直線コネクタ 814"/>
        <xdr:cNvCxnSpPr/>
      </xdr:nvCxnSpPr>
      <xdr:spPr>
        <a:xfrm flipV="1">
          <a:off x="19509104" y="16922496"/>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6" name="【公民館】&#10;一人当たり面積最小値テキスト"/>
        <xdr:cNvSpPr txBox="1"/>
      </xdr:nvSpPr>
      <xdr:spPr>
        <a:xfrm>
          <a:off x="19547840" y="181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7" name="直線コネクタ 816"/>
        <xdr:cNvCxnSpPr/>
      </xdr:nvCxnSpPr>
      <xdr:spPr>
        <a:xfrm>
          <a:off x="19443700" y="18172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18" name="【公民館】&#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19" name="直線コネクタ 818"/>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820" name="【公民館】&#10;一人当たり面積平均値テキスト"/>
        <xdr:cNvSpPr txBox="1"/>
      </xdr:nvSpPr>
      <xdr:spPr>
        <a:xfrm>
          <a:off x="19547840" y="1765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21" name="フローチャート: 判断 820"/>
        <xdr:cNvSpPr/>
      </xdr:nvSpPr>
      <xdr:spPr>
        <a:xfrm>
          <a:off x="19458940" y="178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22" name="フローチャート: 判断 821"/>
        <xdr:cNvSpPr/>
      </xdr:nvSpPr>
      <xdr:spPr>
        <a:xfrm>
          <a:off x="18735040" y="178020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23" name="フローチャート: 判断 822"/>
        <xdr:cNvSpPr/>
      </xdr:nvSpPr>
      <xdr:spPr>
        <a:xfrm>
          <a:off x="17937480" y="17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4" name="フローチャート: 判断 823"/>
        <xdr:cNvSpPr/>
      </xdr:nvSpPr>
      <xdr:spPr>
        <a:xfrm>
          <a:off x="17162780" y="17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25" name="フローチャート: 判断 824"/>
        <xdr:cNvSpPr/>
      </xdr:nvSpPr>
      <xdr:spPr>
        <a:xfrm>
          <a:off x="16388080" y="178455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20828</xdr:rowOff>
    </xdr:from>
    <xdr:to>
      <xdr:col>116</xdr:col>
      <xdr:colOff>114300</xdr:colOff>
      <xdr:row>107</xdr:row>
      <xdr:rowOff>122428</xdr:rowOff>
    </xdr:to>
    <xdr:sp macro="" textlink="">
      <xdr:nvSpPr>
        <xdr:cNvPr id="831" name="楕円 830"/>
        <xdr:cNvSpPr/>
      </xdr:nvSpPr>
      <xdr:spPr>
        <a:xfrm>
          <a:off x="19458940" y="1795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170705</xdr:rowOff>
    </xdr:from>
    <xdr:ext cx="469744" cy="259045"/>
    <xdr:sp macro="" textlink="">
      <xdr:nvSpPr>
        <xdr:cNvPr id="832" name="【公民館】&#10;一人当たり面積該当値テキスト"/>
        <xdr:cNvSpPr txBox="1"/>
      </xdr:nvSpPr>
      <xdr:spPr>
        <a:xfrm>
          <a:off x="19547840" y="1794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23113</xdr:rowOff>
    </xdr:from>
    <xdr:to>
      <xdr:col>112</xdr:col>
      <xdr:colOff>38100</xdr:colOff>
      <xdr:row>107</xdr:row>
      <xdr:rowOff>124713</xdr:rowOff>
    </xdr:to>
    <xdr:sp macro="" textlink="">
      <xdr:nvSpPr>
        <xdr:cNvPr id="833" name="楕円 832"/>
        <xdr:cNvSpPr/>
      </xdr:nvSpPr>
      <xdr:spPr>
        <a:xfrm>
          <a:off x="18735040" y="179605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71628</xdr:rowOff>
    </xdr:from>
    <xdr:to>
      <xdr:col>116</xdr:col>
      <xdr:colOff>63500</xdr:colOff>
      <xdr:row>107</xdr:row>
      <xdr:rowOff>73913</xdr:rowOff>
    </xdr:to>
    <xdr:cxnSp macro="">
      <xdr:nvCxnSpPr>
        <xdr:cNvPr id="834" name="直線コネクタ 833"/>
        <xdr:cNvCxnSpPr/>
      </xdr:nvCxnSpPr>
      <xdr:spPr>
        <a:xfrm flipV="1">
          <a:off x="18778220" y="18009108"/>
          <a:ext cx="7315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835" name="楕円 834"/>
        <xdr:cNvSpPr/>
      </xdr:nvSpPr>
      <xdr:spPr>
        <a:xfrm>
          <a:off x="1793748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73913</xdr:rowOff>
    </xdr:from>
    <xdr:to>
      <xdr:col>111</xdr:col>
      <xdr:colOff>177800</xdr:colOff>
      <xdr:row>107</xdr:row>
      <xdr:rowOff>76200</xdr:rowOff>
    </xdr:to>
    <xdr:cxnSp macro="">
      <xdr:nvCxnSpPr>
        <xdr:cNvPr id="836" name="直線コネクタ 835"/>
        <xdr:cNvCxnSpPr/>
      </xdr:nvCxnSpPr>
      <xdr:spPr>
        <a:xfrm flipV="1">
          <a:off x="17988280" y="18011393"/>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837" name="楕円 836"/>
        <xdr:cNvSpPr/>
      </xdr:nvSpPr>
      <xdr:spPr>
        <a:xfrm>
          <a:off x="17162780" y="179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57913</xdr:rowOff>
    </xdr:from>
    <xdr:to>
      <xdr:col>107</xdr:col>
      <xdr:colOff>50800</xdr:colOff>
      <xdr:row>107</xdr:row>
      <xdr:rowOff>76200</xdr:rowOff>
    </xdr:to>
    <xdr:cxnSp macro="">
      <xdr:nvCxnSpPr>
        <xdr:cNvPr id="838" name="直線コネクタ 837"/>
        <xdr:cNvCxnSpPr/>
      </xdr:nvCxnSpPr>
      <xdr:spPr>
        <a:xfrm>
          <a:off x="17213580" y="17995393"/>
          <a:ext cx="7747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xdr:rowOff>
    </xdr:from>
    <xdr:to>
      <xdr:col>98</xdr:col>
      <xdr:colOff>38100</xdr:colOff>
      <xdr:row>107</xdr:row>
      <xdr:rowOff>110998</xdr:rowOff>
    </xdr:to>
    <xdr:sp macro="" textlink="">
      <xdr:nvSpPr>
        <xdr:cNvPr id="839" name="楕円 838"/>
        <xdr:cNvSpPr/>
      </xdr:nvSpPr>
      <xdr:spPr>
        <a:xfrm>
          <a:off x="16388080" y="179468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57913</xdr:rowOff>
    </xdr:from>
    <xdr:to>
      <xdr:col>102</xdr:col>
      <xdr:colOff>114300</xdr:colOff>
      <xdr:row>107</xdr:row>
      <xdr:rowOff>60198</xdr:rowOff>
    </xdr:to>
    <xdr:cxnSp macro="">
      <xdr:nvCxnSpPr>
        <xdr:cNvPr id="840" name="直線コネクタ 839"/>
        <xdr:cNvCxnSpPr/>
      </xdr:nvCxnSpPr>
      <xdr:spPr>
        <a:xfrm flipV="1">
          <a:off x="16431260" y="17995393"/>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41" name="n_1aveValue【公民館】&#10;一人当たり面積"/>
        <xdr:cNvSpPr txBox="1"/>
      </xdr:nvSpPr>
      <xdr:spPr>
        <a:xfrm>
          <a:off x="18561127" y="175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42" name="n_2aveValue【公民館】&#10;一人当たり面積"/>
        <xdr:cNvSpPr txBox="1"/>
      </xdr:nvSpPr>
      <xdr:spPr>
        <a:xfrm>
          <a:off x="17776267" y="1758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43" name="n_3aveValue【公民館】&#10;一人当たり面積"/>
        <xdr:cNvSpPr txBox="1"/>
      </xdr:nvSpPr>
      <xdr:spPr>
        <a:xfrm>
          <a:off x="17001567" y="1758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44" name="n_4aveValue【公民館】&#10;一人当たり面積"/>
        <xdr:cNvSpPr txBox="1"/>
      </xdr:nvSpPr>
      <xdr:spPr>
        <a:xfrm>
          <a:off x="16226867" y="1762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115840</xdr:rowOff>
    </xdr:from>
    <xdr:ext cx="469744" cy="259045"/>
    <xdr:sp macro="" textlink="">
      <xdr:nvSpPr>
        <xdr:cNvPr id="845" name="n_1mainValue【公民館】&#10;一人当たり面積"/>
        <xdr:cNvSpPr txBox="1"/>
      </xdr:nvSpPr>
      <xdr:spPr>
        <a:xfrm>
          <a:off x="18561127" y="180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846" name="n_2mainValue【公民館】&#10;一人当たり面積"/>
        <xdr:cNvSpPr txBox="1"/>
      </xdr:nvSpPr>
      <xdr:spPr>
        <a:xfrm>
          <a:off x="1777626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847" name="n_3mainValue【公民館】&#10;一人当たり面積"/>
        <xdr:cNvSpPr txBox="1"/>
      </xdr:nvSpPr>
      <xdr:spPr>
        <a:xfrm>
          <a:off x="17001567" y="180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102125</xdr:rowOff>
    </xdr:from>
    <xdr:ext cx="469744" cy="259045"/>
    <xdr:sp macro="" textlink="">
      <xdr:nvSpPr>
        <xdr:cNvPr id="848" name="n_4mainValue【公民館】&#10;一人当たり面積"/>
        <xdr:cNvSpPr txBox="1"/>
      </xdr:nvSpPr>
      <xdr:spPr>
        <a:xfrm>
          <a:off x="16226867" y="1803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類似団体と比較して、橋りょう・トンネル、学校施設、公営住宅、児童館、公民館で類似団体より有形固定資産減価償却率が高くなっている。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中でも、公営住宅及び児童館については特に高くなっており、個別施設計画及び公営住宅等長寿命化計画に基づき、適切な管理を行うとともに、公共施設マネジメントを進める必要がある。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75,538
74,400
262.35
34,006,187
31,182,336
1,892,899
19,760,309
42,801,711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086225" y="555606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124960" y="5338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020820" y="5556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124960" y="6813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036060" y="6835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312160" y="61731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51460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73990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965200" y="6176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165826</xdr:rowOff>
    </xdr:from>
    <xdr:to>
      <xdr:col>24</xdr:col>
      <xdr:colOff>114300</xdr:colOff>
      <xdr:row>39</xdr:row>
      <xdr:rowOff>95976</xdr:rowOff>
    </xdr:to>
    <xdr:sp macro="" textlink="">
      <xdr:nvSpPr>
        <xdr:cNvPr id="74" name="楕円 73"/>
        <xdr:cNvSpPr/>
      </xdr:nvSpPr>
      <xdr:spPr>
        <a:xfrm>
          <a:off x="4036060" y="6536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17253</xdr:rowOff>
    </xdr:from>
    <xdr:ext cx="405111" cy="259045"/>
    <xdr:sp macro="" textlink="">
      <xdr:nvSpPr>
        <xdr:cNvPr id="75" name="【図書館】&#10;有形固定資産減価償却率該当値テキスト"/>
        <xdr:cNvSpPr txBox="1"/>
      </xdr:nvSpPr>
      <xdr:spPr>
        <a:xfrm>
          <a:off x="4124960"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133169</xdr:rowOff>
    </xdr:from>
    <xdr:to>
      <xdr:col>20</xdr:col>
      <xdr:colOff>38100</xdr:colOff>
      <xdr:row>39</xdr:row>
      <xdr:rowOff>63319</xdr:rowOff>
    </xdr:to>
    <xdr:sp macro="" textlink="">
      <xdr:nvSpPr>
        <xdr:cNvPr id="76" name="楕円 75"/>
        <xdr:cNvSpPr/>
      </xdr:nvSpPr>
      <xdr:spPr>
        <a:xfrm>
          <a:off x="3312160" y="65034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12519</xdr:rowOff>
    </xdr:from>
    <xdr:to>
      <xdr:col>24</xdr:col>
      <xdr:colOff>63500</xdr:colOff>
      <xdr:row>39</xdr:row>
      <xdr:rowOff>45176</xdr:rowOff>
    </xdr:to>
    <xdr:cxnSp macro="">
      <xdr:nvCxnSpPr>
        <xdr:cNvPr id="77" name="直線コネクタ 76"/>
        <xdr:cNvCxnSpPr/>
      </xdr:nvCxnSpPr>
      <xdr:spPr>
        <a:xfrm>
          <a:off x="3355340" y="6550479"/>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100512</xdr:rowOff>
    </xdr:from>
    <xdr:to>
      <xdr:col>15</xdr:col>
      <xdr:colOff>101600</xdr:colOff>
      <xdr:row>39</xdr:row>
      <xdr:rowOff>30662</xdr:rowOff>
    </xdr:to>
    <xdr:sp macro="" textlink="">
      <xdr:nvSpPr>
        <xdr:cNvPr id="78" name="楕円 77"/>
        <xdr:cNvSpPr/>
      </xdr:nvSpPr>
      <xdr:spPr>
        <a:xfrm>
          <a:off x="2514600" y="6470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151312</xdr:rowOff>
    </xdr:from>
    <xdr:to>
      <xdr:col>19</xdr:col>
      <xdr:colOff>177800</xdr:colOff>
      <xdr:row>39</xdr:row>
      <xdr:rowOff>12519</xdr:rowOff>
    </xdr:to>
    <xdr:cxnSp macro="">
      <xdr:nvCxnSpPr>
        <xdr:cNvPr id="79" name="直線コネクタ 78"/>
        <xdr:cNvCxnSpPr/>
      </xdr:nvCxnSpPr>
      <xdr:spPr>
        <a:xfrm>
          <a:off x="2565400" y="6521632"/>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67854</xdr:rowOff>
    </xdr:from>
    <xdr:to>
      <xdr:col>10</xdr:col>
      <xdr:colOff>165100</xdr:colOff>
      <xdr:row>38</xdr:row>
      <xdr:rowOff>169454</xdr:rowOff>
    </xdr:to>
    <xdr:sp macro="" textlink="">
      <xdr:nvSpPr>
        <xdr:cNvPr id="80" name="楕円 79"/>
        <xdr:cNvSpPr/>
      </xdr:nvSpPr>
      <xdr:spPr>
        <a:xfrm>
          <a:off x="1739900" y="64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118654</xdr:rowOff>
    </xdr:from>
    <xdr:to>
      <xdr:col>15</xdr:col>
      <xdr:colOff>50800</xdr:colOff>
      <xdr:row>38</xdr:row>
      <xdr:rowOff>151312</xdr:rowOff>
    </xdr:to>
    <xdr:cxnSp macro="">
      <xdr:nvCxnSpPr>
        <xdr:cNvPr id="81" name="直線コネクタ 80"/>
        <xdr:cNvCxnSpPr/>
      </xdr:nvCxnSpPr>
      <xdr:spPr>
        <a:xfrm>
          <a:off x="1790700" y="6488974"/>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35197</xdr:rowOff>
    </xdr:from>
    <xdr:to>
      <xdr:col>6</xdr:col>
      <xdr:colOff>38100</xdr:colOff>
      <xdr:row>38</xdr:row>
      <xdr:rowOff>136797</xdr:rowOff>
    </xdr:to>
    <xdr:sp macro="" textlink="">
      <xdr:nvSpPr>
        <xdr:cNvPr id="82" name="楕円 81"/>
        <xdr:cNvSpPr/>
      </xdr:nvSpPr>
      <xdr:spPr>
        <a:xfrm>
          <a:off x="965200" y="64055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85997</xdr:rowOff>
    </xdr:from>
    <xdr:to>
      <xdr:col>10</xdr:col>
      <xdr:colOff>114300</xdr:colOff>
      <xdr:row>38</xdr:row>
      <xdr:rowOff>118654</xdr:rowOff>
    </xdr:to>
    <xdr:cxnSp macro="">
      <xdr:nvCxnSpPr>
        <xdr:cNvPr id="83" name="直線コネクタ 82"/>
        <xdr:cNvCxnSpPr/>
      </xdr:nvCxnSpPr>
      <xdr:spPr>
        <a:xfrm>
          <a:off x="1008380" y="6456317"/>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17056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38570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61100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836304" y="595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54446</xdr:rowOff>
    </xdr:from>
    <xdr:ext cx="405111" cy="259045"/>
    <xdr:sp macro="" textlink="">
      <xdr:nvSpPr>
        <xdr:cNvPr id="88" name="n_1mainValue【図書館】&#10;有形固定資産減価償却率"/>
        <xdr:cNvSpPr txBox="1"/>
      </xdr:nvSpPr>
      <xdr:spPr>
        <a:xfrm>
          <a:off x="3170564" y="659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21789</xdr:rowOff>
    </xdr:from>
    <xdr:ext cx="405111" cy="259045"/>
    <xdr:sp macro="" textlink="">
      <xdr:nvSpPr>
        <xdr:cNvPr id="89" name="n_2mainValue【図書館】&#10;有形固定資産減価償却率"/>
        <xdr:cNvSpPr txBox="1"/>
      </xdr:nvSpPr>
      <xdr:spPr>
        <a:xfrm>
          <a:off x="238570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160581</xdr:rowOff>
    </xdr:from>
    <xdr:ext cx="405111" cy="259045"/>
    <xdr:sp macro="" textlink="">
      <xdr:nvSpPr>
        <xdr:cNvPr id="90" name="n_3mainValue【図書館】&#10;有形固定資産減価償却率"/>
        <xdr:cNvSpPr txBox="1"/>
      </xdr:nvSpPr>
      <xdr:spPr>
        <a:xfrm>
          <a:off x="161100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127924</xdr:rowOff>
    </xdr:from>
    <xdr:ext cx="405111" cy="259045"/>
    <xdr:sp macro="" textlink="">
      <xdr:nvSpPr>
        <xdr:cNvPr id="91" name="n_4mainValue【図書館】&#10;有形固定資産減価償却率"/>
        <xdr:cNvSpPr txBox="1"/>
      </xdr:nvSpPr>
      <xdr:spPr>
        <a:xfrm>
          <a:off x="836304" y="64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9219565" y="5478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92583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915416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9258300"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9154160" y="547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xdr:cNvSpPr txBox="1"/>
      </xdr:nvSpPr>
      <xdr:spPr>
        <a:xfrm>
          <a:off x="9258300" y="6064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9192260" y="620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84455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7670800" y="6266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68732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0985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1" name="楕円 130"/>
        <xdr:cNvSpPr/>
      </xdr:nvSpPr>
      <xdr:spPr>
        <a:xfrm>
          <a:off x="9192260" y="654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32" name="【図書館】&#10;一人当たり面積該当値テキスト"/>
        <xdr:cNvSpPr txBox="1"/>
      </xdr:nvSpPr>
      <xdr:spPr>
        <a:xfrm>
          <a:off x="9258300"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33" name="楕円 132"/>
        <xdr:cNvSpPr/>
      </xdr:nvSpPr>
      <xdr:spPr>
        <a:xfrm>
          <a:off x="8445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76200</xdr:rowOff>
    </xdr:to>
    <xdr:cxnSp macro="">
      <xdr:nvCxnSpPr>
        <xdr:cNvPr id="134" name="直線コネクタ 133"/>
        <xdr:cNvCxnSpPr/>
      </xdr:nvCxnSpPr>
      <xdr:spPr>
        <a:xfrm flipV="1">
          <a:off x="8496300" y="659511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35" name="楕円 134"/>
        <xdr:cNvSpPr/>
      </xdr:nvSpPr>
      <xdr:spPr>
        <a:xfrm>
          <a:off x="7670800" y="6563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76200</xdr:rowOff>
    </xdr:to>
    <xdr:cxnSp macro="">
      <xdr:nvCxnSpPr>
        <xdr:cNvPr id="136" name="直線コネクタ 135"/>
        <xdr:cNvCxnSpPr/>
      </xdr:nvCxnSpPr>
      <xdr:spPr>
        <a:xfrm>
          <a:off x="7713980" y="66141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25400</xdr:rowOff>
    </xdr:from>
    <xdr:to>
      <xdr:col>41</xdr:col>
      <xdr:colOff>101600</xdr:colOff>
      <xdr:row>39</xdr:row>
      <xdr:rowOff>127000</xdr:rowOff>
    </xdr:to>
    <xdr:sp macro="" textlink="">
      <xdr:nvSpPr>
        <xdr:cNvPr id="137" name="楕円 136"/>
        <xdr:cNvSpPr/>
      </xdr:nvSpPr>
      <xdr:spPr>
        <a:xfrm>
          <a:off x="687324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76200</xdr:rowOff>
    </xdr:from>
    <xdr:to>
      <xdr:col>45</xdr:col>
      <xdr:colOff>177800</xdr:colOff>
      <xdr:row>39</xdr:row>
      <xdr:rowOff>76200</xdr:rowOff>
    </xdr:to>
    <xdr:cxnSp macro="">
      <xdr:nvCxnSpPr>
        <xdr:cNvPr id="138" name="直線コネクタ 137"/>
        <xdr:cNvCxnSpPr/>
      </xdr:nvCxnSpPr>
      <xdr:spPr>
        <a:xfrm>
          <a:off x="6924040" y="6614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39" name="楕円 138"/>
        <xdr:cNvSpPr/>
      </xdr:nvSpPr>
      <xdr:spPr>
        <a:xfrm>
          <a:off x="609854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76200</xdr:rowOff>
    </xdr:from>
    <xdr:to>
      <xdr:col>41</xdr:col>
      <xdr:colOff>50800</xdr:colOff>
      <xdr:row>39</xdr:row>
      <xdr:rowOff>95250</xdr:rowOff>
    </xdr:to>
    <xdr:cxnSp macro="">
      <xdr:nvCxnSpPr>
        <xdr:cNvPr id="140" name="直線コネクタ 139"/>
        <xdr:cNvCxnSpPr/>
      </xdr:nvCxnSpPr>
      <xdr:spPr>
        <a:xfrm flipV="1">
          <a:off x="6149340" y="661416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xdr:cNvSpPr txBox="1"/>
      </xdr:nvSpPr>
      <xdr:spPr>
        <a:xfrm>
          <a:off x="827158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xdr:cNvSpPr txBox="1"/>
      </xdr:nvSpPr>
      <xdr:spPr>
        <a:xfrm>
          <a:off x="750958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xdr:cNvSpPr txBox="1"/>
      </xdr:nvSpPr>
      <xdr:spPr>
        <a:xfrm>
          <a:off x="67120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xdr:cNvSpPr txBox="1"/>
      </xdr:nvSpPr>
      <xdr:spPr>
        <a:xfrm>
          <a:off x="59373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118127</xdr:rowOff>
    </xdr:from>
    <xdr:ext cx="469744" cy="259045"/>
    <xdr:sp macro="" textlink="">
      <xdr:nvSpPr>
        <xdr:cNvPr id="145" name="n_1mainValue【図書館】&#10;一人当たり面積"/>
        <xdr:cNvSpPr txBox="1"/>
      </xdr:nvSpPr>
      <xdr:spPr>
        <a:xfrm>
          <a:off x="827158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46" name="n_2mainValue【図書館】&#10;一人当たり面積"/>
        <xdr:cNvSpPr txBox="1"/>
      </xdr:nvSpPr>
      <xdr:spPr>
        <a:xfrm>
          <a:off x="750958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47" name="n_3mainValue【図書館】&#10;一人当たり面積"/>
        <xdr:cNvSpPr txBox="1"/>
      </xdr:nvSpPr>
      <xdr:spPr>
        <a:xfrm>
          <a:off x="67120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137177</xdr:rowOff>
    </xdr:from>
    <xdr:ext cx="469744" cy="259045"/>
    <xdr:sp macro="" textlink="">
      <xdr:nvSpPr>
        <xdr:cNvPr id="148" name="n_4mainValue【図書館】&#10;一人当たり面積"/>
        <xdr:cNvSpPr txBox="1"/>
      </xdr:nvSpPr>
      <xdr:spPr>
        <a:xfrm>
          <a:off x="593732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086225" y="941451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12496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020820" y="941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xdr:cNvSpPr txBox="1"/>
      </xdr:nvSpPr>
      <xdr:spPr>
        <a:xfrm>
          <a:off x="412496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03606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312160" y="1004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51460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73990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xdr:cNvSpPr/>
      </xdr:nvSpPr>
      <xdr:spPr>
        <a:xfrm>
          <a:off x="965200" y="99580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89" name="楕円 188"/>
        <xdr:cNvSpPr/>
      </xdr:nvSpPr>
      <xdr:spPr>
        <a:xfrm>
          <a:off x="4036060" y="10369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90" name="【体育館・プール】&#10;有形固定資産減価償却率該当値テキスト"/>
        <xdr:cNvSpPr txBox="1"/>
      </xdr:nvSpPr>
      <xdr:spPr>
        <a:xfrm>
          <a:off x="412496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99695</xdr:rowOff>
    </xdr:from>
    <xdr:to>
      <xdr:col>20</xdr:col>
      <xdr:colOff>38100</xdr:colOff>
      <xdr:row>62</xdr:row>
      <xdr:rowOff>29845</xdr:rowOff>
    </xdr:to>
    <xdr:sp macro="" textlink="">
      <xdr:nvSpPr>
        <xdr:cNvPr id="191" name="楕円 190"/>
        <xdr:cNvSpPr/>
      </xdr:nvSpPr>
      <xdr:spPr>
        <a:xfrm>
          <a:off x="3312160" y="103257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150495</xdr:rowOff>
    </xdr:from>
    <xdr:to>
      <xdr:col>24</xdr:col>
      <xdr:colOff>63500</xdr:colOff>
      <xdr:row>62</xdr:row>
      <xdr:rowOff>22860</xdr:rowOff>
    </xdr:to>
    <xdr:cxnSp macro="">
      <xdr:nvCxnSpPr>
        <xdr:cNvPr id="192" name="直線コネクタ 191"/>
        <xdr:cNvCxnSpPr/>
      </xdr:nvCxnSpPr>
      <xdr:spPr>
        <a:xfrm>
          <a:off x="3355340" y="1037653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53975</xdr:rowOff>
    </xdr:from>
    <xdr:to>
      <xdr:col>15</xdr:col>
      <xdr:colOff>101600</xdr:colOff>
      <xdr:row>61</xdr:row>
      <xdr:rowOff>155575</xdr:rowOff>
    </xdr:to>
    <xdr:sp macro="" textlink="">
      <xdr:nvSpPr>
        <xdr:cNvPr id="193" name="楕円 192"/>
        <xdr:cNvSpPr/>
      </xdr:nvSpPr>
      <xdr:spPr>
        <a:xfrm>
          <a:off x="25146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104775</xdr:rowOff>
    </xdr:from>
    <xdr:to>
      <xdr:col>19</xdr:col>
      <xdr:colOff>177800</xdr:colOff>
      <xdr:row>61</xdr:row>
      <xdr:rowOff>150495</xdr:rowOff>
    </xdr:to>
    <xdr:cxnSp macro="">
      <xdr:nvCxnSpPr>
        <xdr:cNvPr id="194" name="直線コネクタ 193"/>
        <xdr:cNvCxnSpPr/>
      </xdr:nvCxnSpPr>
      <xdr:spPr>
        <a:xfrm>
          <a:off x="2565400" y="1033081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xdr:rowOff>
    </xdr:from>
    <xdr:to>
      <xdr:col>10</xdr:col>
      <xdr:colOff>165100</xdr:colOff>
      <xdr:row>61</xdr:row>
      <xdr:rowOff>106045</xdr:rowOff>
    </xdr:to>
    <xdr:sp macro="" textlink="">
      <xdr:nvSpPr>
        <xdr:cNvPr id="195" name="楕円 194"/>
        <xdr:cNvSpPr/>
      </xdr:nvSpPr>
      <xdr:spPr>
        <a:xfrm>
          <a:off x="17399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55245</xdr:rowOff>
    </xdr:from>
    <xdr:to>
      <xdr:col>15</xdr:col>
      <xdr:colOff>50800</xdr:colOff>
      <xdr:row>61</xdr:row>
      <xdr:rowOff>104775</xdr:rowOff>
    </xdr:to>
    <xdr:cxnSp macro="">
      <xdr:nvCxnSpPr>
        <xdr:cNvPr id="196" name="直線コネクタ 195"/>
        <xdr:cNvCxnSpPr/>
      </xdr:nvCxnSpPr>
      <xdr:spPr>
        <a:xfrm>
          <a:off x="1790700" y="10281285"/>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133985</xdr:rowOff>
    </xdr:from>
    <xdr:to>
      <xdr:col>6</xdr:col>
      <xdr:colOff>38100</xdr:colOff>
      <xdr:row>60</xdr:row>
      <xdr:rowOff>64135</xdr:rowOff>
    </xdr:to>
    <xdr:sp macro="" textlink="">
      <xdr:nvSpPr>
        <xdr:cNvPr id="197" name="楕円 196"/>
        <xdr:cNvSpPr/>
      </xdr:nvSpPr>
      <xdr:spPr>
        <a:xfrm>
          <a:off x="965200" y="100247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13335</xdr:rowOff>
    </xdr:from>
    <xdr:to>
      <xdr:col>10</xdr:col>
      <xdr:colOff>114300</xdr:colOff>
      <xdr:row>61</xdr:row>
      <xdr:rowOff>55245</xdr:rowOff>
    </xdr:to>
    <xdr:cxnSp macro="">
      <xdr:nvCxnSpPr>
        <xdr:cNvPr id="198" name="直線コネクタ 197"/>
        <xdr:cNvCxnSpPr/>
      </xdr:nvCxnSpPr>
      <xdr:spPr>
        <a:xfrm>
          <a:off x="1008380" y="10071735"/>
          <a:ext cx="78232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17056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xdr:cNvSpPr txBox="1"/>
      </xdr:nvSpPr>
      <xdr:spPr>
        <a:xfrm>
          <a:off x="238570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xdr:cNvSpPr txBox="1"/>
      </xdr:nvSpPr>
      <xdr:spPr>
        <a:xfrm>
          <a:off x="161100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2" name="n_4aveValue【体育館・プール】&#10;有形固定資産減価償却率"/>
        <xdr:cNvSpPr txBox="1"/>
      </xdr:nvSpPr>
      <xdr:spPr>
        <a:xfrm>
          <a:off x="83630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20972</xdr:rowOff>
    </xdr:from>
    <xdr:ext cx="405111" cy="259045"/>
    <xdr:sp macro="" textlink="">
      <xdr:nvSpPr>
        <xdr:cNvPr id="203" name="n_1mainValue【体育館・プール】&#10;有形固定資産減価償却率"/>
        <xdr:cNvSpPr txBox="1"/>
      </xdr:nvSpPr>
      <xdr:spPr>
        <a:xfrm>
          <a:off x="317056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204" name="n_2mainValue【体育館・プール】&#10;有形固定資産減価償却率"/>
        <xdr:cNvSpPr txBox="1"/>
      </xdr:nvSpPr>
      <xdr:spPr>
        <a:xfrm>
          <a:off x="238570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97172</xdr:rowOff>
    </xdr:from>
    <xdr:ext cx="405111" cy="259045"/>
    <xdr:sp macro="" textlink="">
      <xdr:nvSpPr>
        <xdr:cNvPr id="205" name="n_3mainValue【体育館・プール】&#10;有形固定資産減価償却率"/>
        <xdr:cNvSpPr txBox="1"/>
      </xdr:nvSpPr>
      <xdr:spPr>
        <a:xfrm>
          <a:off x="161100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55262</xdr:rowOff>
    </xdr:from>
    <xdr:ext cx="405111" cy="259045"/>
    <xdr:sp macro="" textlink="">
      <xdr:nvSpPr>
        <xdr:cNvPr id="206" name="n_4mainValue【体育館・プール】&#10;有形固定資産減価償却率"/>
        <xdr:cNvSpPr txBox="1"/>
      </xdr:nvSpPr>
      <xdr:spPr>
        <a:xfrm>
          <a:off x="83630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9219565" y="929005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92583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9154160" y="1077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9258300" y="906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9154160" y="9290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xdr:cNvSpPr txBox="1"/>
      </xdr:nvSpPr>
      <xdr:spPr>
        <a:xfrm>
          <a:off x="9258300" y="1028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9192260" y="10434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84455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7670800" y="10455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6873240" y="10466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0985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137160</xdr:rowOff>
    </xdr:from>
    <xdr:to>
      <xdr:col>55</xdr:col>
      <xdr:colOff>50800</xdr:colOff>
      <xdr:row>63</xdr:row>
      <xdr:rowOff>67310</xdr:rowOff>
    </xdr:to>
    <xdr:sp macro="" textlink="">
      <xdr:nvSpPr>
        <xdr:cNvPr id="246" name="楕円 245"/>
        <xdr:cNvSpPr/>
      </xdr:nvSpPr>
      <xdr:spPr>
        <a:xfrm>
          <a:off x="9192260" y="10530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115587</xdr:rowOff>
    </xdr:from>
    <xdr:ext cx="469744" cy="259045"/>
    <xdr:sp macro="" textlink="">
      <xdr:nvSpPr>
        <xdr:cNvPr id="247" name="【体育館・プール】&#10;一人当たり面積該当値テキスト"/>
        <xdr:cNvSpPr txBox="1"/>
      </xdr:nvSpPr>
      <xdr:spPr>
        <a:xfrm>
          <a:off x="9258300" y="1050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140970</xdr:rowOff>
    </xdr:from>
    <xdr:to>
      <xdr:col>50</xdr:col>
      <xdr:colOff>165100</xdr:colOff>
      <xdr:row>63</xdr:row>
      <xdr:rowOff>71120</xdr:rowOff>
    </xdr:to>
    <xdr:sp macro="" textlink="">
      <xdr:nvSpPr>
        <xdr:cNvPr id="248" name="楕円 247"/>
        <xdr:cNvSpPr/>
      </xdr:nvSpPr>
      <xdr:spPr>
        <a:xfrm>
          <a:off x="8445500" y="10534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16510</xdr:rowOff>
    </xdr:from>
    <xdr:to>
      <xdr:col>55</xdr:col>
      <xdr:colOff>0</xdr:colOff>
      <xdr:row>63</xdr:row>
      <xdr:rowOff>20320</xdr:rowOff>
    </xdr:to>
    <xdr:cxnSp macro="">
      <xdr:nvCxnSpPr>
        <xdr:cNvPr id="249" name="直線コネクタ 248"/>
        <xdr:cNvCxnSpPr/>
      </xdr:nvCxnSpPr>
      <xdr:spPr>
        <a:xfrm flipV="1">
          <a:off x="8496300" y="1057783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144780</xdr:rowOff>
    </xdr:from>
    <xdr:to>
      <xdr:col>46</xdr:col>
      <xdr:colOff>38100</xdr:colOff>
      <xdr:row>63</xdr:row>
      <xdr:rowOff>74930</xdr:rowOff>
    </xdr:to>
    <xdr:sp macro="" textlink="">
      <xdr:nvSpPr>
        <xdr:cNvPr id="250" name="楕円 249"/>
        <xdr:cNvSpPr/>
      </xdr:nvSpPr>
      <xdr:spPr>
        <a:xfrm>
          <a:off x="7670800" y="10538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20320</xdr:rowOff>
    </xdr:from>
    <xdr:to>
      <xdr:col>50</xdr:col>
      <xdr:colOff>114300</xdr:colOff>
      <xdr:row>63</xdr:row>
      <xdr:rowOff>24130</xdr:rowOff>
    </xdr:to>
    <xdr:cxnSp macro="">
      <xdr:nvCxnSpPr>
        <xdr:cNvPr id="251" name="直線コネクタ 250"/>
        <xdr:cNvCxnSpPr/>
      </xdr:nvCxnSpPr>
      <xdr:spPr>
        <a:xfrm flipV="1">
          <a:off x="7713980" y="1058164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147320</xdr:rowOff>
    </xdr:from>
    <xdr:to>
      <xdr:col>41</xdr:col>
      <xdr:colOff>101600</xdr:colOff>
      <xdr:row>63</xdr:row>
      <xdr:rowOff>77470</xdr:rowOff>
    </xdr:to>
    <xdr:sp macro="" textlink="">
      <xdr:nvSpPr>
        <xdr:cNvPr id="252" name="楕円 251"/>
        <xdr:cNvSpPr/>
      </xdr:nvSpPr>
      <xdr:spPr>
        <a:xfrm>
          <a:off x="6873240" y="1054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24130</xdr:rowOff>
    </xdr:from>
    <xdr:to>
      <xdr:col>45</xdr:col>
      <xdr:colOff>177800</xdr:colOff>
      <xdr:row>63</xdr:row>
      <xdr:rowOff>26670</xdr:rowOff>
    </xdr:to>
    <xdr:cxnSp macro="">
      <xdr:nvCxnSpPr>
        <xdr:cNvPr id="253" name="直線コネクタ 252"/>
        <xdr:cNvCxnSpPr/>
      </xdr:nvCxnSpPr>
      <xdr:spPr>
        <a:xfrm flipV="1">
          <a:off x="6924040" y="10585450"/>
          <a:ext cx="78994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149860</xdr:rowOff>
    </xdr:from>
    <xdr:to>
      <xdr:col>36</xdr:col>
      <xdr:colOff>165100</xdr:colOff>
      <xdr:row>63</xdr:row>
      <xdr:rowOff>80010</xdr:rowOff>
    </xdr:to>
    <xdr:sp macro="" textlink="">
      <xdr:nvSpPr>
        <xdr:cNvPr id="254" name="楕円 253"/>
        <xdr:cNvSpPr/>
      </xdr:nvSpPr>
      <xdr:spPr>
        <a:xfrm>
          <a:off x="6098540" y="10543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26670</xdr:rowOff>
    </xdr:from>
    <xdr:to>
      <xdr:col>41</xdr:col>
      <xdr:colOff>50800</xdr:colOff>
      <xdr:row>63</xdr:row>
      <xdr:rowOff>29210</xdr:rowOff>
    </xdr:to>
    <xdr:cxnSp macro="">
      <xdr:nvCxnSpPr>
        <xdr:cNvPr id="255" name="直線コネクタ 254"/>
        <xdr:cNvCxnSpPr/>
      </xdr:nvCxnSpPr>
      <xdr:spPr>
        <a:xfrm flipV="1">
          <a:off x="6149340" y="10587990"/>
          <a:ext cx="7747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xdr:cNvSpPr txBox="1"/>
      </xdr:nvSpPr>
      <xdr:spPr>
        <a:xfrm>
          <a:off x="827158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xdr:cNvSpPr txBox="1"/>
      </xdr:nvSpPr>
      <xdr:spPr>
        <a:xfrm>
          <a:off x="7509587" y="102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xdr:cNvSpPr txBox="1"/>
      </xdr:nvSpPr>
      <xdr:spPr>
        <a:xfrm>
          <a:off x="671202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xdr:cNvSpPr txBox="1"/>
      </xdr:nvSpPr>
      <xdr:spPr>
        <a:xfrm>
          <a:off x="59373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62247</xdr:rowOff>
    </xdr:from>
    <xdr:ext cx="469744" cy="259045"/>
    <xdr:sp macro="" textlink="">
      <xdr:nvSpPr>
        <xdr:cNvPr id="260" name="n_1mainValue【体育館・プール】&#10;一人当たり面積"/>
        <xdr:cNvSpPr txBox="1"/>
      </xdr:nvSpPr>
      <xdr:spPr>
        <a:xfrm>
          <a:off x="827158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66057</xdr:rowOff>
    </xdr:from>
    <xdr:ext cx="469744" cy="259045"/>
    <xdr:sp macro="" textlink="">
      <xdr:nvSpPr>
        <xdr:cNvPr id="261" name="n_2mainValue【体育館・プール】&#10;一人当たり面積"/>
        <xdr:cNvSpPr txBox="1"/>
      </xdr:nvSpPr>
      <xdr:spPr>
        <a:xfrm>
          <a:off x="750958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68597</xdr:rowOff>
    </xdr:from>
    <xdr:ext cx="469744" cy="259045"/>
    <xdr:sp macro="" textlink="">
      <xdr:nvSpPr>
        <xdr:cNvPr id="262" name="n_3mainValue【体育館・プール】&#10;一人当たり面積"/>
        <xdr:cNvSpPr txBox="1"/>
      </xdr:nvSpPr>
      <xdr:spPr>
        <a:xfrm>
          <a:off x="67120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71137</xdr:rowOff>
    </xdr:from>
    <xdr:ext cx="469744" cy="259045"/>
    <xdr:sp macro="" textlink="">
      <xdr:nvSpPr>
        <xdr:cNvPr id="263" name="n_4mainValue【体育館・プール】&#10;一人当たり面積"/>
        <xdr:cNvSpPr txBox="1"/>
      </xdr:nvSpPr>
      <xdr:spPr>
        <a:xfrm>
          <a:off x="5937327" y="106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xdr:cNvCxnSpPr/>
      </xdr:nvCxnSpPr>
      <xdr:spPr>
        <a:xfrm flipV="1">
          <a:off x="4086225" y="13026391"/>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xdr:cNvSpPr txBox="1"/>
      </xdr:nvSpPr>
      <xdr:spPr>
        <a:xfrm>
          <a:off x="4124960" y="1454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020820" y="14541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xdr:cNvSpPr txBox="1"/>
      </xdr:nvSpPr>
      <xdr:spPr>
        <a:xfrm>
          <a:off x="4124960" y="128054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xdr:cNvCxnSpPr/>
      </xdr:nvCxnSpPr>
      <xdr:spPr>
        <a:xfrm>
          <a:off x="402082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4" name="【福祉施設】&#10;有形固定資産減価償却率平均値テキスト"/>
        <xdr:cNvSpPr txBox="1"/>
      </xdr:nvSpPr>
      <xdr:spPr>
        <a:xfrm>
          <a:off x="412496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xdr:cNvSpPr/>
      </xdr:nvSpPr>
      <xdr:spPr>
        <a:xfrm>
          <a:off x="4036060" y="1379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xdr:cNvSpPr/>
      </xdr:nvSpPr>
      <xdr:spPr>
        <a:xfrm>
          <a:off x="3312160" y="137860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xdr:cNvSpPr/>
      </xdr:nvSpPr>
      <xdr:spPr>
        <a:xfrm>
          <a:off x="251460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xdr:cNvSpPr/>
      </xdr:nvSpPr>
      <xdr:spPr>
        <a:xfrm>
          <a:off x="1739900" y="137473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xdr:cNvSpPr/>
      </xdr:nvSpPr>
      <xdr:spPr>
        <a:xfrm>
          <a:off x="965200" y="13647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165281</xdr:rowOff>
    </xdr:from>
    <xdr:to>
      <xdr:col>24</xdr:col>
      <xdr:colOff>114300</xdr:colOff>
      <xdr:row>84</xdr:row>
      <xdr:rowOff>95431</xdr:rowOff>
    </xdr:to>
    <xdr:sp macro="" textlink="">
      <xdr:nvSpPr>
        <xdr:cNvPr id="305" name="楕円 304"/>
        <xdr:cNvSpPr/>
      </xdr:nvSpPr>
      <xdr:spPr>
        <a:xfrm>
          <a:off x="4036060" y="14079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143708</xdr:rowOff>
    </xdr:from>
    <xdr:ext cx="405111" cy="259045"/>
    <xdr:sp macro="" textlink="">
      <xdr:nvSpPr>
        <xdr:cNvPr id="306" name="【福祉施設】&#10;有形固定資産減価償却率該当値テキスト"/>
        <xdr:cNvSpPr txBox="1"/>
      </xdr:nvSpPr>
      <xdr:spPr>
        <a:xfrm>
          <a:off x="4124960" y="1405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119562</xdr:rowOff>
    </xdr:from>
    <xdr:to>
      <xdr:col>20</xdr:col>
      <xdr:colOff>38100</xdr:colOff>
      <xdr:row>84</xdr:row>
      <xdr:rowOff>49712</xdr:rowOff>
    </xdr:to>
    <xdr:sp macro="" textlink="">
      <xdr:nvSpPr>
        <xdr:cNvPr id="307" name="楕円 306"/>
        <xdr:cNvSpPr/>
      </xdr:nvSpPr>
      <xdr:spPr>
        <a:xfrm>
          <a:off x="3312160" y="14033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170362</xdr:rowOff>
    </xdr:from>
    <xdr:to>
      <xdr:col>24</xdr:col>
      <xdr:colOff>63500</xdr:colOff>
      <xdr:row>84</xdr:row>
      <xdr:rowOff>44631</xdr:rowOff>
    </xdr:to>
    <xdr:cxnSp macro="">
      <xdr:nvCxnSpPr>
        <xdr:cNvPr id="308" name="直線コネクタ 307"/>
        <xdr:cNvCxnSpPr/>
      </xdr:nvCxnSpPr>
      <xdr:spPr>
        <a:xfrm>
          <a:off x="3355340" y="14084482"/>
          <a:ext cx="7315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99968</xdr:rowOff>
    </xdr:from>
    <xdr:to>
      <xdr:col>15</xdr:col>
      <xdr:colOff>101600</xdr:colOff>
      <xdr:row>84</xdr:row>
      <xdr:rowOff>30118</xdr:rowOff>
    </xdr:to>
    <xdr:sp macro="" textlink="">
      <xdr:nvSpPr>
        <xdr:cNvPr id="309" name="楕円 308"/>
        <xdr:cNvSpPr/>
      </xdr:nvSpPr>
      <xdr:spPr>
        <a:xfrm>
          <a:off x="2514600" y="14014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150768</xdr:rowOff>
    </xdr:from>
    <xdr:to>
      <xdr:col>19</xdr:col>
      <xdr:colOff>177800</xdr:colOff>
      <xdr:row>83</xdr:row>
      <xdr:rowOff>170362</xdr:rowOff>
    </xdr:to>
    <xdr:cxnSp macro="">
      <xdr:nvCxnSpPr>
        <xdr:cNvPr id="310" name="直線コネクタ 309"/>
        <xdr:cNvCxnSpPr/>
      </xdr:nvCxnSpPr>
      <xdr:spPr>
        <a:xfrm>
          <a:off x="2565400" y="14064888"/>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54248</xdr:rowOff>
    </xdr:from>
    <xdr:to>
      <xdr:col>10</xdr:col>
      <xdr:colOff>165100</xdr:colOff>
      <xdr:row>83</xdr:row>
      <xdr:rowOff>155848</xdr:rowOff>
    </xdr:to>
    <xdr:sp macro="" textlink="">
      <xdr:nvSpPr>
        <xdr:cNvPr id="311" name="楕円 310"/>
        <xdr:cNvSpPr/>
      </xdr:nvSpPr>
      <xdr:spPr>
        <a:xfrm>
          <a:off x="1739900" y="1396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105048</xdr:rowOff>
    </xdr:from>
    <xdr:to>
      <xdr:col>15</xdr:col>
      <xdr:colOff>50800</xdr:colOff>
      <xdr:row>83</xdr:row>
      <xdr:rowOff>150768</xdr:rowOff>
    </xdr:to>
    <xdr:cxnSp macro="">
      <xdr:nvCxnSpPr>
        <xdr:cNvPr id="312" name="直線コネクタ 311"/>
        <xdr:cNvCxnSpPr/>
      </xdr:nvCxnSpPr>
      <xdr:spPr>
        <a:xfrm>
          <a:off x="1790700" y="14019168"/>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88537</xdr:rowOff>
    </xdr:from>
    <xdr:to>
      <xdr:col>6</xdr:col>
      <xdr:colOff>38100</xdr:colOff>
      <xdr:row>83</xdr:row>
      <xdr:rowOff>18687</xdr:rowOff>
    </xdr:to>
    <xdr:sp macro="" textlink="">
      <xdr:nvSpPr>
        <xdr:cNvPr id="313" name="楕円 312"/>
        <xdr:cNvSpPr/>
      </xdr:nvSpPr>
      <xdr:spPr>
        <a:xfrm>
          <a:off x="965200" y="138350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139337</xdr:rowOff>
    </xdr:from>
    <xdr:to>
      <xdr:col>10</xdr:col>
      <xdr:colOff>114300</xdr:colOff>
      <xdr:row>83</xdr:row>
      <xdr:rowOff>105048</xdr:rowOff>
    </xdr:to>
    <xdr:cxnSp macro="">
      <xdr:nvCxnSpPr>
        <xdr:cNvPr id="314" name="直線コネクタ 313"/>
        <xdr:cNvCxnSpPr/>
      </xdr:nvCxnSpPr>
      <xdr:spPr>
        <a:xfrm>
          <a:off x="1008380" y="13885817"/>
          <a:ext cx="78232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5" name="n_1aveValue【福祉施設】&#10;有形固定資産減価償却率"/>
        <xdr:cNvSpPr txBox="1"/>
      </xdr:nvSpPr>
      <xdr:spPr>
        <a:xfrm>
          <a:off x="3170564" y="1356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xdr:cNvSpPr txBox="1"/>
      </xdr:nvSpPr>
      <xdr:spPr>
        <a:xfrm>
          <a:off x="238570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xdr:cNvSpPr txBox="1"/>
      </xdr:nvSpPr>
      <xdr:spPr>
        <a:xfrm>
          <a:off x="1611004" y="1352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18" name="n_4aveValue【福祉施設】&#10;有形固定資産減価償却率"/>
        <xdr:cNvSpPr txBox="1"/>
      </xdr:nvSpPr>
      <xdr:spPr>
        <a:xfrm>
          <a:off x="836304" y="1342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40839</xdr:rowOff>
    </xdr:from>
    <xdr:ext cx="405111" cy="259045"/>
    <xdr:sp macro="" textlink="">
      <xdr:nvSpPr>
        <xdr:cNvPr id="319" name="n_1mainValue【福祉施設】&#10;有形固定資産減価償却率"/>
        <xdr:cNvSpPr txBox="1"/>
      </xdr:nvSpPr>
      <xdr:spPr>
        <a:xfrm>
          <a:off x="3170564" y="1412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21245</xdr:rowOff>
    </xdr:from>
    <xdr:ext cx="405111" cy="259045"/>
    <xdr:sp macro="" textlink="">
      <xdr:nvSpPr>
        <xdr:cNvPr id="320" name="n_2mainValue【福祉施設】&#10;有形固定資産減価償却率"/>
        <xdr:cNvSpPr txBox="1"/>
      </xdr:nvSpPr>
      <xdr:spPr>
        <a:xfrm>
          <a:off x="2385704" y="1410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146975</xdr:rowOff>
    </xdr:from>
    <xdr:ext cx="405111" cy="259045"/>
    <xdr:sp macro="" textlink="">
      <xdr:nvSpPr>
        <xdr:cNvPr id="321" name="n_3mainValue【福祉施設】&#10;有形固定資産減価償却率"/>
        <xdr:cNvSpPr txBox="1"/>
      </xdr:nvSpPr>
      <xdr:spPr>
        <a:xfrm>
          <a:off x="1611004" y="140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22" name="n_4mainValue【福祉施設】&#10;有形固定資産減価償却率"/>
        <xdr:cNvSpPr txBox="1"/>
      </xdr:nvSpPr>
      <xdr:spPr>
        <a:xfrm>
          <a:off x="836304" y="13923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xdr:cNvCxnSpPr/>
      </xdr:nvCxnSpPr>
      <xdr:spPr>
        <a:xfrm flipV="1">
          <a:off x="9219565" y="1311402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xdr:cNvSpPr txBox="1"/>
      </xdr:nvSpPr>
      <xdr:spPr>
        <a:xfrm>
          <a:off x="925830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xdr:cNvCxnSpPr/>
      </xdr:nvCxnSpPr>
      <xdr:spPr>
        <a:xfrm>
          <a:off x="915416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xdr:cNvSpPr txBox="1"/>
      </xdr:nvSpPr>
      <xdr:spPr>
        <a:xfrm>
          <a:off x="925830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xdr:cNvCxnSpPr/>
      </xdr:nvCxnSpPr>
      <xdr:spPr>
        <a:xfrm>
          <a:off x="915416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xdr:cNvSpPr txBox="1"/>
      </xdr:nvSpPr>
      <xdr:spPr>
        <a:xfrm>
          <a:off x="9258300" y="1392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xdr:cNvSpPr/>
      </xdr:nvSpPr>
      <xdr:spPr>
        <a:xfrm>
          <a:off x="919226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xdr:cNvSpPr/>
      </xdr:nvSpPr>
      <xdr:spPr>
        <a:xfrm>
          <a:off x="844550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xdr:cNvSpPr/>
      </xdr:nvSpPr>
      <xdr:spPr>
        <a:xfrm>
          <a:off x="7670800" y="14042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xdr:cNvSpPr/>
      </xdr:nvSpPr>
      <xdr:spPr>
        <a:xfrm>
          <a:off x="6873240" y="14042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xdr:cNvSpPr/>
      </xdr:nvSpPr>
      <xdr:spPr>
        <a:xfrm>
          <a:off x="6098540" y="1415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139700</xdr:rowOff>
    </xdr:from>
    <xdr:to>
      <xdr:col>55</xdr:col>
      <xdr:colOff>50800</xdr:colOff>
      <xdr:row>85</xdr:row>
      <xdr:rowOff>69850</xdr:rowOff>
    </xdr:to>
    <xdr:sp macro="" textlink="">
      <xdr:nvSpPr>
        <xdr:cNvPr id="362" name="楕円 361"/>
        <xdr:cNvSpPr/>
      </xdr:nvSpPr>
      <xdr:spPr>
        <a:xfrm>
          <a:off x="9192260" y="1422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118127</xdr:rowOff>
    </xdr:from>
    <xdr:ext cx="469744" cy="259045"/>
    <xdr:sp macro="" textlink="">
      <xdr:nvSpPr>
        <xdr:cNvPr id="363" name="【福祉施設】&#10;一人当たり面積該当値テキスト"/>
        <xdr:cNvSpPr txBox="1"/>
      </xdr:nvSpPr>
      <xdr:spPr>
        <a:xfrm>
          <a:off x="9258300"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143511</xdr:rowOff>
    </xdr:from>
    <xdr:to>
      <xdr:col>50</xdr:col>
      <xdr:colOff>165100</xdr:colOff>
      <xdr:row>85</xdr:row>
      <xdr:rowOff>73661</xdr:rowOff>
    </xdr:to>
    <xdr:sp macro="" textlink="">
      <xdr:nvSpPr>
        <xdr:cNvPr id="364" name="楕円 363"/>
        <xdr:cNvSpPr/>
      </xdr:nvSpPr>
      <xdr:spPr>
        <a:xfrm>
          <a:off x="8445500" y="142252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19050</xdr:rowOff>
    </xdr:from>
    <xdr:to>
      <xdr:col>55</xdr:col>
      <xdr:colOff>0</xdr:colOff>
      <xdr:row>85</xdr:row>
      <xdr:rowOff>22861</xdr:rowOff>
    </xdr:to>
    <xdr:cxnSp macro="">
      <xdr:nvCxnSpPr>
        <xdr:cNvPr id="365" name="直線コネクタ 364"/>
        <xdr:cNvCxnSpPr/>
      </xdr:nvCxnSpPr>
      <xdr:spPr>
        <a:xfrm flipV="1">
          <a:off x="8496300" y="14268450"/>
          <a:ext cx="7239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66" name="楕円 365"/>
        <xdr:cNvSpPr/>
      </xdr:nvSpPr>
      <xdr:spPr>
        <a:xfrm>
          <a:off x="7670800" y="1422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22861</xdr:rowOff>
    </xdr:from>
    <xdr:to>
      <xdr:col>50</xdr:col>
      <xdr:colOff>114300</xdr:colOff>
      <xdr:row>85</xdr:row>
      <xdr:rowOff>26670</xdr:rowOff>
    </xdr:to>
    <xdr:cxnSp macro="">
      <xdr:nvCxnSpPr>
        <xdr:cNvPr id="367" name="直線コネクタ 366"/>
        <xdr:cNvCxnSpPr/>
      </xdr:nvCxnSpPr>
      <xdr:spPr>
        <a:xfrm flipV="1">
          <a:off x="7713980" y="14272261"/>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151130</xdr:rowOff>
    </xdr:from>
    <xdr:to>
      <xdr:col>41</xdr:col>
      <xdr:colOff>101600</xdr:colOff>
      <xdr:row>85</xdr:row>
      <xdr:rowOff>81280</xdr:rowOff>
    </xdr:to>
    <xdr:sp macro="" textlink="">
      <xdr:nvSpPr>
        <xdr:cNvPr id="368" name="楕円 367"/>
        <xdr:cNvSpPr/>
      </xdr:nvSpPr>
      <xdr:spPr>
        <a:xfrm>
          <a:off x="6873240" y="1423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30480</xdr:rowOff>
    </xdr:to>
    <xdr:cxnSp macro="">
      <xdr:nvCxnSpPr>
        <xdr:cNvPr id="369" name="直線コネクタ 368"/>
        <xdr:cNvCxnSpPr/>
      </xdr:nvCxnSpPr>
      <xdr:spPr>
        <a:xfrm flipV="1">
          <a:off x="6924040" y="1427607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154939</xdr:rowOff>
    </xdr:from>
    <xdr:to>
      <xdr:col>36</xdr:col>
      <xdr:colOff>165100</xdr:colOff>
      <xdr:row>85</xdr:row>
      <xdr:rowOff>85089</xdr:rowOff>
    </xdr:to>
    <xdr:sp macro="" textlink="">
      <xdr:nvSpPr>
        <xdr:cNvPr id="370" name="楕円 369"/>
        <xdr:cNvSpPr/>
      </xdr:nvSpPr>
      <xdr:spPr>
        <a:xfrm>
          <a:off x="6098540" y="14236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30480</xdr:rowOff>
    </xdr:from>
    <xdr:to>
      <xdr:col>41</xdr:col>
      <xdr:colOff>50800</xdr:colOff>
      <xdr:row>85</xdr:row>
      <xdr:rowOff>34289</xdr:rowOff>
    </xdr:to>
    <xdr:cxnSp macro="">
      <xdr:nvCxnSpPr>
        <xdr:cNvPr id="371" name="直線コネクタ 370"/>
        <xdr:cNvCxnSpPr/>
      </xdr:nvCxnSpPr>
      <xdr:spPr>
        <a:xfrm flipV="1">
          <a:off x="6149340" y="14279880"/>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xdr:cNvSpPr txBox="1"/>
      </xdr:nvSpPr>
      <xdr:spPr>
        <a:xfrm>
          <a:off x="8271587" y="138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xdr:cNvSpPr txBox="1"/>
      </xdr:nvSpPr>
      <xdr:spPr>
        <a:xfrm>
          <a:off x="750958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xdr:cNvSpPr txBox="1"/>
      </xdr:nvSpPr>
      <xdr:spPr>
        <a:xfrm>
          <a:off x="67120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75" name="n_4aveValue【福祉施設】&#10;一人当たり面積"/>
        <xdr:cNvSpPr txBox="1"/>
      </xdr:nvSpPr>
      <xdr:spPr>
        <a:xfrm>
          <a:off x="5937327" y="1393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64788</xdr:rowOff>
    </xdr:from>
    <xdr:ext cx="469744" cy="259045"/>
    <xdr:sp macro="" textlink="">
      <xdr:nvSpPr>
        <xdr:cNvPr id="376" name="n_1mainValue【福祉施設】&#10;一人当たり面積"/>
        <xdr:cNvSpPr txBox="1"/>
      </xdr:nvSpPr>
      <xdr:spPr>
        <a:xfrm>
          <a:off x="8271587"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77" name="n_2mainValue【福祉施設】&#10;一人当たり面積"/>
        <xdr:cNvSpPr txBox="1"/>
      </xdr:nvSpPr>
      <xdr:spPr>
        <a:xfrm>
          <a:off x="7509587"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72407</xdr:rowOff>
    </xdr:from>
    <xdr:ext cx="469744" cy="259045"/>
    <xdr:sp macro="" textlink="">
      <xdr:nvSpPr>
        <xdr:cNvPr id="378" name="n_3mainValue【福祉施設】&#10;一人当たり面積"/>
        <xdr:cNvSpPr txBox="1"/>
      </xdr:nvSpPr>
      <xdr:spPr>
        <a:xfrm>
          <a:off x="67120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76216</xdr:rowOff>
    </xdr:from>
    <xdr:ext cx="469744" cy="259045"/>
    <xdr:sp macro="" textlink="">
      <xdr:nvSpPr>
        <xdr:cNvPr id="379" name="n_4mainValue【福祉施設】&#10;一人当たり面積"/>
        <xdr:cNvSpPr txBox="1"/>
      </xdr:nvSpPr>
      <xdr:spPr>
        <a:xfrm>
          <a:off x="593732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xdr:cNvCxnSpPr/>
      </xdr:nvCxnSpPr>
      <xdr:spPr>
        <a:xfrm flipV="1">
          <a:off x="4086225" y="16861427"/>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xdr:cNvSpPr txBox="1"/>
      </xdr:nvSpPr>
      <xdr:spPr>
        <a:xfrm>
          <a:off x="4124960" y="166404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xdr:cNvCxnSpPr/>
      </xdr:nvCxnSpPr>
      <xdr:spPr>
        <a:xfrm>
          <a:off x="4020820" y="168614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10" name="【市民会館】&#10;有形固定資産減価償却率平均値テキスト"/>
        <xdr:cNvSpPr txBox="1"/>
      </xdr:nvSpPr>
      <xdr:spPr>
        <a:xfrm>
          <a:off x="4124960" y="17510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xdr:cNvSpPr/>
      </xdr:nvSpPr>
      <xdr:spPr>
        <a:xfrm>
          <a:off x="403606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xdr:cNvSpPr/>
      </xdr:nvSpPr>
      <xdr:spPr>
        <a:xfrm>
          <a:off x="3312160" y="17510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xdr:cNvSpPr/>
      </xdr:nvSpPr>
      <xdr:spPr>
        <a:xfrm>
          <a:off x="25146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xdr:cNvSpPr/>
      </xdr:nvSpPr>
      <xdr:spPr>
        <a:xfrm>
          <a:off x="1739900" y="1745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xdr:cNvSpPr/>
      </xdr:nvSpPr>
      <xdr:spPr>
        <a:xfrm>
          <a:off x="96520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56424</xdr:rowOff>
    </xdr:from>
    <xdr:to>
      <xdr:col>24</xdr:col>
      <xdr:colOff>114300</xdr:colOff>
      <xdr:row>104</xdr:row>
      <xdr:rowOff>158024</xdr:rowOff>
    </xdr:to>
    <xdr:sp macro="" textlink="">
      <xdr:nvSpPr>
        <xdr:cNvPr id="421" name="楕円 420"/>
        <xdr:cNvSpPr/>
      </xdr:nvSpPr>
      <xdr:spPr>
        <a:xfrm>
          <a:off x="4036060" y="174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79301</xdr:rowOff>
    </xdr:from>
    <xdr:ext cx="405111" cy="259045"/>
    <xdr:sp macro="" textlink="">
      <xdr:nvSpPr>
        <xdr:cNvPr id="422" name="【市民会館】&#10;有形固定資産減価償却率該当値テキスト"/>
        <xdr:cNvSpPr txBox="1"/>
      </xdr:nvSpPr>
      <xdr:spPr>
        <a:xfrm>
          <a:off x="4124960" y="1734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20501</xdr:rowOff>
    </xdr:from>
    <xdr:to>
      <xdr:col>20</xdr:col>
      <xdr:colOff>38100</xdr:colOff>
      <xdr:row>104</xdr:row>
      <xdr:rowOff>122101</xdr:rowOff>
    </xdr:to>
    <xdr:sp macro="" textlink="">
      <xdr:nvSpPr>
        <xdr:cNvPr id="423" name="楕円 422"/>
        <xdr:cNvSpPr/>
      </xdr:nvSpPr>
      <xdr:spPr>
        <a:xfrm>
          <a:off x="3312160" y="174550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71301</xdr:rowOff>
    </xdr:from>
    <xdr:to>
      <xdr:col>24</xdr:col>
      <xdr:colOff>63500</xdr:colOff>
      <xdr:row>104</xdr:row>
      <xdr:rowOff>107224</xdr:rowOff>
    </xdr:to>
    <xdr:cxnSp macro="">
      <xdr:nvCxnSpPr>
        <xdr:cNvPr id="424" name="直線コネクタ 423"/>
        <xdr:cNvCxnSpPr/>
      </xdr:nvCxnSpPr>
      <xdr:spPr>
        <a:xfrm>
          <a:off x="3355340" y="17505861"/>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156029</xdr:rowOff>
    </xdr:from>
    <xdr:to>
      <xdr:col>15</xdr:col>
      <xdr:colOff>101600</xdr:colOff>
      <xdr:row>104</xdr:row>
      <xdr:rowOff>86179</xdr:rowOff>
    </xdr:to>
    <xdr:sp macro="" textlink="">
      <xdr:nvSpPr>
        <xdr:cNvPr id="425" name="楕円 424"/>
        <xdr:cNvSpPr/>
      </xdr:nvSpPr>
      <xdr:spPr>
        <a:xfrm>
          <a:off x="2514600" y="174229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35379</xdr:rowOff>
    </xdr:from>
    <xdr:to>
      <xdr:col>19</xdr:col>
      <xdr:colOff>177800</xdr:colOff>
      <xdr:row>104</xdr:row>
      <xdr:rowOff>71301</xdr:rowOff>
    </xdr:to>
    <xdr:cxnSp macro="">
      <xdr:nvCxnSpPr>
        <xdr:cNvPr id="426" name="直線コネクタ 425"/>
        <xdr:cNvCxnSpPr/>
      </xdr:nvCxnSpPr>
      <xdr:spPr>
        <a:xfrm>
          <a:off x="2565400" y="17469939"/>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120106</xdr:rowOff>
    </xdr:from>
    <xdr:to>
      <xdr:col>10</xdr:col>
      <xdr:colOff>165100</xdr:colOff>
      <xdr:row>104</xdr:row>
      <xdr:rowOff>50256</xdr:rowOff>
    </xdr:to>
    <xdr:sp macro="" textlink="">
      <xdr:nvSpPr>
        <xdr:cNvPr id="427" name="楕円 426"/>
        <xdr:cNvSpPr/>
      </xdr:nvSpPr>
      <xdr:spPr>
        <a:xfrm>
          <a:off x="1739900" y="17387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170906</xdr:rowOff>
    </xdr:from>
    <xdr:to>
      <xdr:col>15</xdr:col>
      <xdr:colOff>50800</xdr:colOff>
      <xdr:row>104</xdr:row>
      <xdr:rowOff>35379</xdr:rowOff>
    </xdr:to>
    <xdr:cxnSp macro="">
      <xdr:nvCxnSpPr>
        <xdr:cNvPr id="428" name="直線コネクタ 427"/>
        <xdr:cNvCxnSpPr/>
      </xdr:nvCxnSpPr>
      <xdr:spPr>
        <a:xfrm>
          <a:off x="1790700" y="17437826"/>
          <a:ext cx="7747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84182</xdr:rowOff>
    </xdr:from>
    <xdr:to>
      <xdr:col>6</xdr:col>
      <xdr:colOff>38100</xdr:colOff>
      <xdr:row>104</xdr:row>
      <xdr:rowOff>14332</xdr:rowOff>
    </xdr:to>
    <xdr:sp macro="" textlink="">
      <xdr:nvSpPr>
        <xdr:cNvPr id="429" name="楕円 428"/>
        <xdr:cNvSpPr/>
      </xdr:nvSpPr>
      <xdr:spPr>
        <a:xfrm>
          <a:off x="965200" y="173511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134982</xdr:rowOff>
    </xdr:from>
    <xdr:to>
      <xdr:col>10</xdr:col>
      <xdr:colOff>114300</xdr:colOff>
      <xdr:row>103</xdr:row>
      <xdr:rowOff>170906</xdr:rowOff>
    </xdr:to>
    <xdr:cxnSp macro="">
      <xdr:nvCxnSpPr>
        <xdr:cNvPr id="430" name="直線コネクタ 429"/>
        <xdr:cNvCxnSpPr/>
      </xdr:nvCxnSpPr>
      <xdr:spPr>
        <a:xfrm>
          <a:off x="1008380" y="17401902"/>
          <a:ext cx="7823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1" name="n_1aveValue【市民会館】&#10;有形固定資産減価償却率"/>
        <xdr:cNvSpPr txBox="1"/>
      </xdr:nvSpPr>
      <xdr:spPr>
        <a:xfrm>
          <a:off x="3170564" y="1760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2" name="n_2aveValue【市民会館】&#10;有形固定資産減価償却率"/>
        <xdr:cNvSpPr txBox="1"/>
      </xdr:nvSpPr>
      <xdr:spPr>
        <a:xfrm>
          <a:off x="2385704" y="1759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33" name="n_3aveValue【市民会館】&#10;有形固定資産減価償却率"/>
        <xdr:cNvSpPr txBox="1"/>
      </xdr:nvSpPr>
      <xdr:spPr>
        <a:xfrm>
          <a:off x="1611004" y="17549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34" name="n_4aveValue【市民会館】&#10;有形固定資産減価償却率"/>
        <xdr:cNvSpPr txBox="1"/>
      </xdr:nvSpPr>
      <xdr:spPr>
        <a:xfrm>
          <a:off x="83630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138628</xdr:rowOff>
    </xdr:from>
    <xdr:ext cx="405111" cy="259045"/>
    <xdr:sp macro="" textlink="">
      <xdr:nvSpPr>
        <xdr:cNvPr id="435" name="n_1mainValue【市民会館】&#10;有形固定資産減価償却率"/>
        <xdr:cNvSpPr txBox="1"/>
      </xdr:nvSpPr>
      <xdr:spPr>
        <a:xfrm>
          <a:off x="317056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436" name="n_2mainValue【市民会館】&#10;有形固定資産減価償却率"/>
        <xdr:cNvSpPr txBox="1"/>
      </xdr:nvSpPr>
      <xdr:spPr>
        <a:xfrm>
          <a:off x="2385704" y="17201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66783</xdr:rowOff>
    </xdr:from>
    <xdr:ext cx="405111" cy="259045"/>
    <xdr:sp macro="" textlink="">
      <xdr:nvSpPr>
        <xdr:cNvPr id="437" name="n_3mainValue【市民会館】&#10;有形固定資産減価償却率"/>
        <xdr:cNvSpPr txBox="1"/>
      </xdr:nvSpPr>
      <xdr:spPr>
        <a:xfrm>
          <a:off x="161100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30859</xdr:rowOff>
    </xdr:from>
    <xdr:ext cx="405111" cy="259045"/>
    <xdr:sp macro="" textlink="">
      <xdr:nvSpPr>
        <xdr:cNvPr id="438" name="n_4mainValue【市民会館】&#10;有形固定資産減価償却率"/>
        <xdr:cNvSpPr txBox="1"/>
      </xdr:nvSpPr>
      <xdr:spPr>
        <a:xfrm>
          <a:off x="836304" y="17130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xdr:cNvCxnSpPr/>
      </xdr:nvCxnSpPr>
      <xdr:spPr>
        <a:xfrm flipV="1">
          <a:off x="9219565" y="17014698"/>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xdr:cNvSpPr txBox="1"/>
      </xdr:nvSpPr>
      <xdr:spPr>
        <a:xfrm>
          <a:off x="9258300" y="1801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xdr:cNvCxnSpPr/>
      </xdr:nvCxnSpPr>
      <xdr:spPr>
        <a:xfrm>
          <a:off x="9154160" y="18011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xdr:cNvSpPr txBox="1"/>
      </xdr:nvSpPr>
      <xdr:spPr>
        <a:xfrm>
          <a:off x="9258300" y="167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xdr:cNvCxnSpPr/>
      </xdr:nvCxnSpPr>
      <xdr:spPr>
        <a:xfrm>
          <a:off x="9154160" y="170146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65" name="【市民会館】&#10;一人当たり面積平均値テキスト"/>
        <xdr:cNvSpPr txBox="1"/>
      </xdr:nvSpPr>
      <xdr:spPr>
        <a:xfrm>
          <a:off x="9258300" y="17584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xdr:cNvSpPr/>
      </xdr:nvSpPr>
      <xdr:spPr>
        <a:xfrm>
          <a:off x="9192260" y="17602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xdr:cNvSpPr/>
      </xdr:nvSpPr>
      <xdr:spPr>
        <a:xfrm>
          <a:off x="767080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xdr:cNvSpPr/>
      </xdr:nvSpPr>
      <xdr:spPr>
        <a:xfrm>
          <a:off x="687324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xdr:cNvSpPr/>
      </xdr:nvSpPr>
      <xdr:spPr>
        <a:xfrm>
          <a:off x="609854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61976</xdr:rowOff>
    </xdr:from>
    <xdr:to>
      <xdr:col>55</xdr:col>
      <xdr:colOff>50800</xdr:colOff>
      <xdr:row>104</xdr:row>
      <xdr:rowOff>163576</xdr:rowOff>
    </xdr:to>
    <xdr:sp macro="" textlink="">
      <xdr:nvSpPr>
        <xdr:cNvPr id="476" name="楕円 475"/>
        <xdr:cNvSpPr/>
      </xdr:nvSpPr>
      <xdr:spPr>
        <a:xfrm>
          <a:off x="9192260" y="174965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84853</xdr:rowOff>
    </xdr:from>
    <xdr:ext cx="469744" cy="259045"/>
    <xdr:sp macro="" textlink="">
      <xdr:nvSpPr>
        <xdr:cNvPr id="477" name="【市民会館】&#10;一人当たり面積該当値テキスト"/>
        <xdr:cNvSpPr txBox="1"/>
      </xdr:nvSpPr>
      <xdr:spPr>
        <a:xfrm>
          <a:off x="9258300" y="1735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75692</xdr:rowOff>
    </xdr:from>
    <xdr:to>
      <xdr:col>50</xdr:col>
      <xdr:colOff>165100</xdr:colOff>
      <xdr:row>105</xdr:row>
      <xdr:rowOff>5842</xdr:rowOff>
    </xdr:to>
    <xdr:sp macro="" textlink="">
      <xdr:nvSpPr>
        <xdr:cNvPr id="478" name="楕円 477"/>
        <xdr:cNvSpPr/>
      </xdr:nvSpPr>
      <xdr:spPr>
        <a:xfrm>
          <a:off x="8445500" y="17510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112776</xdr:rowOff>
    </xdr:from>
    <xdr:to>
      <xdr:col>55</xdr:col>
      <xdr:colOff>0</xdr:colOff>
      <xdr:row>104</xdr:row>
      <xdr:rowOff>126492</xdr:rowOff>
    </xdr:to>
    <xdr:cxnSp macro="">
      <xdr:nvCxnSpPr>
        <xdr:cNvPr id="479" name="直線コネクタ 478"/>
        <xdr:cNvCxnSpPr/>
      </xdr:nvCxnSpPr>
      <xdr:spPr>
        <a:xfrm flipV="1">
          <a:off x="8496300" y="17547336"/>
          <a:ext cx="7239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57404</xdr:rowOff>
    </xdr:from>
    <xdr:to>
      <xdr:col>46</xdr:col>
      <xdr:colOff>38100</xdr:colOff>
      <xdr:row>104</xdr:row>
      <xdr:rowOff>159004</xdr:rowOff>
    </xdr:to>
    <xdr:sp macro="" textlink="">
      <xdr:nvSpPr>
        <xdr:cNvPr id="480" name="楕円 479"/>
        <xdr:cNvSpPr/>
      </xdr:nvSpPr>
      <xdr:spPr>
        <a:xfrm>
          <a:off x="7670800" y="174919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108204</xdr:rowOff>
    </xdr:from>
    <xdr:to>
      <xdr:col>50</xdr:col>
      <xdr:colOff>114300</xdr:colOff>
      <xdr:row>104</xdr:row>
      <xdr:rowOff>126492</xdr:rowOff>
    </xdr:to>
    <xdr:cxnSp macro="">
      <xdr:nvCxnSpPr>
        <xdr:cNvPr id="481" name="直線コネクタ 480"/>
        <xdr:cNvCxnSpPr/>
      </xdr:nvCxnSpPr>
      <xdr:spPr>
        <a:xfrm>
          <a:off x="7713980" y="17542764"/>
          <a:ext cx="7823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66548</xdr:rowOff>
    </xdr:from>
    <xdr:to>
      <xdr:col>41</xdr:col>
      <xdr:colOff>101600</xdr:colOff>
      <xdr:row>104</xdr:row>
      <xdr:rowOff>168148</xdr:rowOff>
    </xdr:to>
    <xdr:sp macro="" textlink="">
      <xdr:nvSpPr>
        <xdr:cNvPr id="482" name="楕円 481"/>
        <xdr:cNvSpPr/>
      </xdr:nvSpPr>
      <xdr:spPr>
        <a:xfrm>
          <a:off x="6873240" y="1750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108204</xdr:rowOff>
    </xdr:from>
    <xdr:to>
      <xdr:col>45</xdr:col>
      <xdr:colOff>177800</xdr:colOff>
      <xdr:row>104</xdr:row>
      <xdr:rowOff>117348</xdr:rowOff>
    </xdr:to>
    <xdr:cxnSp macro="">
      <xdr:nvCxnSpPr>
        <xdr:cNvPr id="483" name="直線コネクタ 482"/>
        <xdr:cNvCxnSpPr/>
      </xdr:nvCxnSpPr>
      <xdr:spPr>
        <a:xfrm flipV="1">
          <a:off x="6924040" y="17542764"/>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75692</xdr:rowOff>
    </xdr:from>
    <xdr:to>
      <xdr:col>36</xdr:col>
      <xdr:colOff>165100</xdr:colOff>
      <xdr:row>105</xdr:row>
      <xdr:rowOff>5842</xdr:rowOff>
    </xdr:to>
    <xdr:sp macro="" textlink="">
      <xdr:nvSpPr>
        <xdr:cNvPr id="484" name="楕円 483"/>
        <xdr:cNvSpPr/>
      </xdr:nvSpPr>
      <xdr:spPr>
        <a:xfrm>
          <a:off x="6098540" y="17510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117348</xdr:rowOff>
    </xdr:from>
    <xdr:to>
      <xdr:col>41</xdr:col>
      <xdr:colOff>50800</xdr:colOff>
      <xdr:row>104</xdr:row>
      <xdr:rowOff>126492</xdr:rowOff>
    </xdr:to>
    <xdr:cxnSp macro="">
      <xdr:nvCxnSpPr>
        <xdr:cNvPr id="485" name="直線コネクタ 484"/>
        <xdr:cNvCxnSpPr/>
      </xdr:nvCxnSpPr>
      <xdr:spPr>
        <a:xfrm flipV="1">
          <a:off x="6149340" y="17551908"/>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6" name="n_1aveValue【市民会館】&#10;一人当たり面積"/>
        <xdr:cNvSpPr txBox="1"/>
      </xdr:nvSpPr>
      <xdr:spPr>
        <a:xfrm>
          <a:off x="8271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7" name="n_2aveValue【市民会館】&#10;一人当たり面積"/>
        <xdr:cNvSpPr txBox="1"/>
      </xdr:nvSpPr>
      <xdr:spPr>
        <a:xfrm>
          <a:off x="7509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88" name="n_3aveValue【市民会館】&#10;一人当たり面積"/>
        <xdr:cNvSpPr txBox="1"/>
      </xdr:nvSpPr>
      <xdr:spPr>
        <a:xfrm>
          <a:off x="6712027" y="1769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138701</xdr:rowOff>
    </xdr:from>
    <xdr:ext cx="469744" cy="259045"/>
    <xdr:sp macro="" textlink="">
      <xdr:nvSpPr>
        <xdr:cNvPr id="489" name="n_4aveValue【市民会館】&#10;一人当たり面積"/>
        <xdr:cNvSpPr txBox="1"/>
      </xdr:nvSpPr>
      <xdr:spPr>
        <a:xfrm>
          <a:off x="5937327" y="1774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22369</xdr:rowOff>
    </xdr:from>
    <xdr:ext cx="469744" cy="259045"/>
    <xdr:sp macro="" textlink="">
      <xdr:nvSpPr>
        <xdr:cNvPr id="490" name="n_1mainValue【市民会館】&#10;一人当たり面積"/>
        <xdr:cNvSpPr txBox="1"/>
      </xdr:nvSpPr>
      <xdr:spPr>
        <a:xfrm>
          <a:off x="8271587" y="1728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4081</xdr:rowOff>
    </xdr:from>
    <xdr:ext cx="469744" cy="259045"/>
    <xdr:sp macro="" textlink="">
      <xdr:nvSpPr>
        <xdr:cNvPr id="491" name="n_2mainValue【市民会館】&#10;一人当たり面積"/>
        <xdr:cNvSpPr txBox="1"/>
      </xdr:nvSpPr>
      <xdr:spPr>
        <a:xfrm>
          <a:off x="7509587" y="1727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13225</xdr:rowOff>
    </xdr:from>
    <xdr:ext cx="469744" cy="259045"/>
    <xdr:sp macro="" textlink="">
      <xdr:nvSpPr>
        <xdr:cNvPr id="492" name="n_3mainValue【市民会館】&#10;一人当たり面積"/>
        <xdr:cNvSpPr txBox="1"/>
      </xdr:nvSpPr>
      <xdr:spPr>
        <a:xfrm>
          <a:off x="6712027" y="1728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22369</xdr:rowOff>
    </xdr:from>
    <xdr:ext cx="469744" cy="259045"/>
    <xdr:sp macro="" textlink="">
      <xdr:nvSpPr>
        <xdr:cNvPr id="493" name="n_4mainValue【市民会館】&#10;一人当たり面積"/>
        <xdr:cNvSpPr txBox="1"/>
      </xdr:nvSpPr>
      <xdr:spPr>
        <a:xfrm>
          <a:off x="5937327" y="1728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35" name="直線コネクタ 534"/>
        <xdr:cNvCxnSpPr/>
      </xdr:nvCxnSpPr>
      <xdr:spPr>
        <a:xfrm flipV="1">
          <a:off x="14375764" y="9319804"/>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36" name="【保健センター・保健所】&#10;有形固定資産減価償却率最小値テキスト"/>
        <xdr:cNvSpPr txBox="1"/>
      </xdr:nvSpPr>
      <xdr:spPr>
        <a:xfrm>
          <a:off x="14414500" y="1083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37" name="直線コネクタ 536"/>
        <xdr:cNvCxnSpPr/>
      </xdr:nvCxnSpPr>
      <xdr:spPr>
        <a:xfrm>
          <a:off x="14287500" y="10833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538" name="【保健センター・保健所】&#10;有形固定資産減価償却率最大値テキスト"/>
        <xdr:cNvSpPr txBox="1"/>
      </xdr:nvSpPr>
      <xdr:spPr>
        <a:xfrm>
          <a:off x="14414500" y="9098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9" name="直線コネクタ 538"/>
        <xdr:cNvCxnSpPr/>
      </xdr:nvCxnSpPr>
      <xdr:spPr>
        <a:xfrm>
          <a:off x="1428750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540" name="【保健センター・保健所】&#10;有形固定資産減価償却率平均値テキスト"/>
        <xdr:cNvSpPr txBox="1"/>
      </xdr:nvSpPr>
      <xdr:spPr>
        <a:xfrm>
          <a:off x="14414500" y="981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41" name="フローチャート: 判断 540"/>
        <xdr:cNvSpPr/>
      </xdr:nvSpPr>
      <xdr:spPr>
        <a:xfrm>
          <a:off x="14325600" y="995752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542" name="フローチャート: 判断 541"/>
        <xdr:cNvSpPr/>
      </xdr:nvSpPr>
      <xdr:spPr>
        <a:xfrm>
          <a:off x="135788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43" name="フローチャート: 判断 542"/>
        <xdr:cNvSpPr/>
      </xdr:nvSpPr>
      <xdr:spPr>
        <a:xfrm>
          <a:off x="1280414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4" name="フローチャート: 判断 543"/>
        <xdr:cNvSpPr/>
      </xdr:nvSpPr>
      <xdr:spPr>
        <a:xfrm>
          <a:off x="12029440" y="99281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45" name="フローチャート: 判断 544"/>
        <xdr:cNvSpPr/>
      </xdr:nvSpPr>
      <xdr:spPr>
        <a:xfrm>
          <a:off x="11231880" y="989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551" name="楕円 550"/>
        <xdr:cNvSpPr/>
      </xdr:nvSpPr>
      <xdr:spPr>
        <a:xfrm>
          <a:off x="14325600" y="101708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552" name="【保健センター・保健所】&#10;有形固定資産減価償却率該当値テキスト"/>
        <xdr:cNvSpPr txBox="1"/>
      </xdr:nvSpPr>
      <xdr:spPr>
        <a:xfrm>
          <a:off x="14414500"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53" name="楕円 552"/>
        <xdr:cNvSpPr/>
      </xdr:nvSpPr>
      <xdr:spPr>
        <a:xfrm>
          <a:off x="13578840" y="1013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554" name="直線コネクタ 553"/>
        <xdr:cNvCxnSpPr/>
      </xdr:nvCxnSpPr>
      <xdr:spPr>
        <a:xfrm>
          <a:off x="13629640" y="10189028"/>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60234</xdr:rowOff>
    </xdr:from>
    <xdr:to>
      <xdr:col>76</xdr:col>
      <xdr:colOff>165100</xdr:colOff>
      <xdr:row>60</xdr:row>
      <xdr:rowOff>161834</xdr:rowOff>
    </xdr:to>
    <xdr:sp macro="" textlink="">
      <xdr:nvSpPr>
        <xdr:cNvPr id="555" name="楕円 554"/>
        <xdr:cNvSpPr/>
      </xdr:nvSpPr>
      <xdr:spPr>
        <a:xfrm>
          <a:off x="1280414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111034</xdr:rowOff>
    </xdr:from>
    <xdr:to>
      <xdr:col>81</xdr:col>
      <xdr:colOff>50800</xdr:colOff>
      <xdr:row>60</xdr:row>
      <xdr:rowOff>130628</xdr:rowOff>
    </xdr:to>
    <xdr:cxnSp macro="">
      <xdr:nvCxnSpPr>
        <xdr:cNvPr id="556" name="直線コネクタ 555"/>
        <xdr:cNvCxnSpPr/>
      </xdr:nvCxnSpPr>
      <xdr:spPr>
        <a:xfrm>
          <a:off x="12854940" y="10169434"/>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27577</xdr:rowOff>
    </xdr:from>
    <xdr:to>
      <xdr:col>72</xdr:col>
      <xdr:colOff>38100</xdr:colOff>
      <xdr:row>60</xdr:row>
      <xdr:rowOff>129177</xdr:rowOff>
    </xdr:to>
    <xdr:sp macro="" textlink="">
      <xdr:nvSpPr>
        <xdr:cNvPr id="557" name="楕円 556"/>
        <xdr:cNvSpPr/>
      </xdr:nvSpPr>
      <xdr:spPr>
        <a:xfrm>
          <a:off x="12029440" y="100859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78377</xdr:rowOff>
    </xdr:from>
    <xdr:to>
      <xdr:col>76</xdr:col>
      <xdr:colOff>114300</xdr:colOff>
      <xdr:row>60</xdr:row>
      <xdr:rowOff>111034</xdr:rowOff>
    </xdr:to>
    <xdr:cxnSp macro="">
      <xdr:nvCxnSpPr>
        <xdr:cNvPr id="558" name="直線コネクタ 557"/>
        <xdr:cNvCxnSpPr/>
      </xdr:nvCxnSpPr>
      <xdr:spPr>
        <a:xfrm>
          <a:off x="12072620" y="10136777"/>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559" name="楕円 558"/>
        <xdr:cNvSpPr/>
      </xdr:nvSpPr>
      <xdr:spPr>
        <a:xfrm>
          <a:off x="11231880" y="1005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45720</xdr:rowOff>
    </xdr:from>
    <xdr:to>
      <xdr:col>71</xdr:col>
      <xdr:colOff>177800</xdr:colOff>
      <xdr:row>60</xdr:row>
      <xdr:rowOff>78377</xdr:rowOff>
    </xdr:to>
    <xdr:cxnSp macro="">
      <xdr:nvCxnSpPr>
        <xdr:cNvPr id="560" name="直線コネクタ 559"/>
        <xdr:cNvCxnSpPr/>
      </xdr:nvCxnSpPr>
      <xdr:spPr>
        <a:xfrm>
          <a:off x="11282680" y="10104120"/>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561" name="n_1aveValue【保健センター・保健所】&#10;有形固定資産減価償却率"/>
        <xdr:cNvSpPr txBox="1"/>
      </xdr:nvSpPr>
      <xdr:spPr>
        <a:xfrm>
          <a:off x="1343724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62" name="n_2aveValue【保健センター・保健所】&#10;有形固定資産減価償却率"/>
        <xdr:cNvSpPr txBox="1"/>
      </xdr:nvSpPr>
      <xdr:spPr>
        <a:xfrm>
          <a:off x="1267524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563" name="n_3aveValue【保健センター・保健所】&#10;有形固定資産減価償却率"/>
        <xdr:cNvSpPr txBox="1"/>
      </xdr:nvSpPr>
      <xdr:spPr>
        <a:xfrm>
          <a:off x="119005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64" name="n_4aveValue【保健センター・保健所】&#10;有形固定資産減価償却率"/>
        <xdr:cNvSpPr txBox="1"/>
      </xdr:nvSpPr>
      <xdr:spPr>
        <a:xfrm>
          <a:off x="1110298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565" name="n_1mainValue【保健センター・保健所】&#10;有形固定資産減価償却率"/>
        <xdr:cNvSpPr txBox="1"/>
      </xdr:nvSpPr>
      <xdr:spPr>
        <a:xfrm>
          <a:off x="1343724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152961</xdr:rowOff>
    </xdr:from>
    <xdr:ext cx="405111" cy="259045"/>
    <xdr:sp macro="" textlink="">
      <xdr:nvSpPr>
        <xdr:cNvPr id="566" name="n_2mainValue【保健センター・保健所】&#10;有形固定資産減価償却率"/>
        <xdr:cNvSpPr txBox="1"/>
      </xdr:nvSpPr>
      <xdr:spPr>
        <a:xfrm>
          <a:off x="126752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120304</xdr:rowOff>
    </xdr:from>
    <xdr:ext cx="405111" cy="259045"/>
    <xdr:sp macro="" textlink="">
      <xdr:nvSpPr>
        <xdr:cNvPr id="567" name="n_3mainValue【保健センター・保健所】&#10;有形固定資産減価償却率"/>
        <xdr:cNvSpPr txBox="1"/>
      </xdr:nvSpPr>
      <xdr:spPr>
        <a:xfrm>
          <a:off x="119005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68" name="n_4mainValue【保健センター・保健所】&#10;有形固定資産減価償却率"/>
        <xdr:cNvSpPr txBox="1"/>
      </xdr:nvSpPr>
      <xdr:spPr>
        <a:xfrm>
          <a:off x="1110298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592" name="直線コネクタ 591"/>
        <xdr:cNvCxnSpPr/>
      </xdr:nvCxnSpPr>
      <xdr:spPr>
        <a:xfrm flipV="1">
          <a:off x="19509104" y="94564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3" name="【保健センター・保健所】&#10;一人当たり面積最小値テキスト"/>
        <xdr:cNvSpPr txBox="1"/>
      </xdr:nvSpPr>
      <xdr:spPr>
        <a:xfrm>
          <a:off x="195478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4" name="直線コネクタ 593"/>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595" name="【保健センター・保健所】&#10;一人当たり面積最大値テキスト"/>
        <xdr:cNvSpPr txBox="1"/>
      </xdr:nvSpPr>
      <xdr:spPr>
        <a:xfrm>
          <a:off x="19547840" y="923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596" name="直線コネクタ 595"/>
        <xdr:cNvCxnSpPr/>
      </xdr:nvCxnSpPr>
      <xdr:spPr>
        <a:xfrm>
          <a:off x="1944370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597" name="【保健センター・保健所】&#10;一人当たり面積平均値テキスト"/>
        <xdr:cNvSpPr txBox="1"/>
      </xdr:nvSpPr>
      <xdr:spPr>
        <a:xfrm>
          <a:off x="19547840" y="1022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98" name="フローチャート: 判断 597"/>
        <xdr:cNvSpPr/>
      </xdr:nvSpPr>
      <xdr:spPr>
        <a:xfrm>
          <a:off x="1945894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99" name="フローチャート: 判断 598"/>
        <xdr:cNvSpPr/>
      </xdr:nvSpPr>
      <xdr:spPr>
        <a:xfrm>
          <a:off x="1873504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00" name="フローチャート: 判断 599"/>
        <xdr:cNvSpPr/>
      </xdr:nvSpPr>
      <xdr:spPr>
        <a:xfrm>
          <a:off x="17937480"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01" name="フローチャート: 判断 600"/>
        <xdr:cNvSpPr/>
      </xdr:nvSpPr>
      <xdr:spPr>
        <a:xfrm>
          <a:off x="17162780" y="10354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02" name="フローチャート: 判断 601"/>
        <xdr:cNvSpPr/>
      </xdr:nvSpPr>
      <xdr:spPr>
        <a:xfrm>
          <a:off x="1638808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608" name="楕円 607"/>
        <xdr:cNvSpPr/>
      </xdr:nvSpPr>
      <xdr:spPr>
        <a:xfrm>
          <a:off x="1945894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609" name="【保健センター・保健所】&#10;一人当たり面積該当値テキスト"/>
        <xdr:cNvSpPr txBox="1"/>
      </xdr:nvSpPr>
      <xdr:spPr>
        <a:xfrm>
          <a:off x="19547840" y="1052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10" name="楕円 609"/>
        <xdr:cNvSpPr/>
      </xdr:nvSpPr>
      <xdr:spPr>
        <a:xfrm>
          <a:off x="18735040" y="106057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611" name="直線コネクタ 610"/>
        <xdr:cNvCxnSpPr/>
      </xdr:nvCxnSpPr>
      <xdr:spPr>
        <a:xfrm>
          <a:off x="18778220" y="106565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12" name="楕円 611"/>
        <xdr:cNvSpPr/>
      </xdr:nvSpPr>
      <xdr:spPr>
        <a:xfrm>
          <a:off x="1793748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613" name="直線コネクタ 612"/>
        <xdr:cNvCxnSpPr/>
      </xdr:nvCxnSpPr>
      <xdr:spPr>
        <a:xfrm>
          <a:off x="17988280" y="106565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614" name="楕円 613"/>
        <xdr:cNvSpPr/>
      </xdr:nvSpPr>
      <xdr:spPr>
        <a:xfrm>
          <a:off x="1716278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102870</xdr:rowOff>
    </xdr:to>
    <xdr:cxnSp macro="">
      <xdr:nvCxnSpPr>
        <xdr:cNvPr id="615" name="直線コネクタ 614"/>
        <xdr:cNvCxnSpPr/>
      </xdr:nvCxnSpPr>
      <xdr:spPr>
        <a:xfrm flipV="1">
          <a:off x="17213580" y="1065657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616" name="楕円 615"/>
        <xdr:cNvSpPr/>
      </xdr:nvSpPr>
      <xdr:spPr>
        <a:xfrm>
          <a:off x="16388080" y="10613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102870</xdr:rowOff>
    </xdr:to>
    <xdr:cxnSp macro="">
      <xdr:nvCxnSpPr>
        <xdr:cNvPr id="617" name="直線コネクタ 616"/>
        <xdr:cNvCxnSpPr/>
      </xdr:nvCxnSpPr>
      <xdr:spPr>
        <a:xfrm>
          <a:off x="16431260" y="106641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18" name="n_1aveValue【保健センター・保健所】&#10;一人当たり面積"/>
        <xdr:cNvSpPr txBox="1"/>
      </xdr:nvSpPr>
      <xdr:spPr>
        <a:xfrm>
          <a:off x="185611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19" name="n_2aveValue【保健センター・保健所】&#10;一人当たり面積"/>
        <xdr:cNvSpPr txBox="1"/>
      </xdr:nvSpPr>
      <xdr:spPr>
        <a:xfrm>
          <a:off x="1777626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20" name="n_3aveValue【保健センター・保健所】&#10;一人当たり面積"/>
        <xdr:cNvSpPr txBox="1"/>
      </xdr:nvSpPr>
      <xdr:spPr>
        <a:xfrm>
          <a:off x="1700156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21" name="n_4aveValue【保健センター・保健所】&#10;一人当たり面積"/>
        <xdr:cNvSpPr txBox="1"/>
      </xdr:nvSpPr>
      <xdr:spPr>
        <a:xfrm>
          <a:off x="162268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22" name="n_1mainValue【保健センター・保健所】&#10;一人当たり面積"/>
        <xdr:cNvSpPr txBox="1"/>
      </xdr:nvSpPr>
      <xdr:spPr>
        <a:xfrm>
          <a:off x="185611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23" name="n_2mainValue【保健センター・保健所】&#10;一人当たり面積"/>
        <xdr:cNvSpPr txBox="1"/>
      </xdr:nvSpPr>
      <xdr:spPr>
        <a:xfrm>
          <a:off x="1777626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624" name="n_3mainValue【保健センター・保健所】&#10;一人当たり面積"/>
        <xdr:cNvSpPr txBox="1"/>
      </xdr:nvSpPr>
      <xdr:spPr>
        <a:xfrm>
          <a:off x="1700156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625" name="n_4mainValue【保健センター・保健所】&#10;一人当たり面積"/>
        <xdr:cNvSpPr txBox="1"/>
      </xdr:nvSpPr>
      <xdr:spPr>
        <a:xfrm>
          <a:off x="1622686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667" name="直線コネクタ 666"/>
        <xdr:cNvCxnSpPr/>
      </xdr:nvCxnSpPr>
      <xdr:spPr>
        <a:xfrm flipV="1">
          <a:off x="14375764" y="16749304"/>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668" name="【庁舎】&#10;有形固定資産減価償却率最小値テキスト"/>
        <xdr:cNvSpPr txBox="1"/>
      </xdr:nvSpPr>
      <xdr:spPr>
        <a:xfrm>
          <a:off x="14414500" y="1822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69" name="直線コネクタ 668"/>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670" name="【庁舎】&#10;有形固定資産減価償却率最大値テキスト"/>
        <xdr:cNvSpPr txBox="1"/>
      </xdr:nvSpPr>
      <xdr:spPr>
        <a:xfrm>
          <a:off x="14414500" y="165283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671" name="直線コネクタ 670"/>
        <xdr:cNvCxnSpPr/>
      </xdr:nvCxnSpPr>
      <xdr:spPr>
        <a:xfrm>
          <a:off x="14287500" y="16749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672" name="【庁舎】&#10;有形固定資産減価償却率平均値テキスト"/>
        <xdr:cNvSpPr txBox="1"/>
      </xdr:nvSpPr>
      <xdr:spPr>
        <a:xfrm>
          <a:off x="14414500" y="1724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673" name="フローチャート: 判断 672"/>
        <xdr:cNvSpPr/>
      </xdr:nvSpPr>
      <xdr:spPr>
        <a:xfrm>
          <a:off x="14325600" y="173919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674" name="フローチャート: 判断 673"/>
        <xdr:cNvSpPr/>
      </xdr:nvSpPr>
      <xdr:spPr>
        <a:xfrm>
          <a:off x="13578840" y="17413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675" name="フローチャート: 判断 674"/>
        <xdr:cNvSpPr/>
      </xdr:nvSpPr>
      <xdr:spPr>
        <a:xfrm>
          <a:off x="12804140" y="174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676" name="フローチャート: 判断 675"/>
        <xdr:cNvSpPr/>
      </xdr:nvSpPr>
      <xdr:spPr>
        <a:xfrm>
          <a:off x="12029440" y="174245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677" name="フローチャート: 判断 676"/>
        <xdr:cNvSpPr/>
      </xdr:nvSpPr>
      <xdr:spPr>
        <a:xfrm>
          <a:off x="11231880" y="1748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683" name="楕円 682"/>
        <xdr:cNvSpPr/>
      </xdr:nvSpPr>
      <xdr:spPr>
        <a:xfrm>
          <a:off x="14325600" y="1740988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121393</xdr:rowOff>
    </xdr:from>
    <xdr:ext cx="405111" cy="259045"/>
    <xdr:sp macro="" textlink="">
      <xdr:nvSpPr>
        <xdr:cNvPr id="684" name="【庁舎】&#10;有形固定資産減価償却率該当値テキスト"/>
        <xdr:cNvSpPr txBox="1"/>
      </xdr:nvSpPr>
      <xdr:spPr>
        <a:xfrm>
          <a:off x="14414500" y="1738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110308</xdr:rowOff>
    </xdr:from>
    <xdr:to>
      <xdr:col>81</xdr:col>
      <xdr:colOff>101600</xdr:colOff>
      <xdr:row>104</xdr:row>
      <xdr:rowOff>40458</xdr:rowOff>
    </xdr:to>
    <xdr:sp macro="" textlink="">
      <xdr:nvSpPr>
        <xdr:cNvPr id="685" name="楕円 684"/>
        <xdr:cNvSpPr/>
      </xdr:nvSpPr>
      <xdr:spPr>
        <a:xfrm>
          <a:off x="13578840" y="17377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161108</xdr:rowOff>
    </xdr:from>
    <xdr:to>
      <xdr:col>85</xdr:col>
      <xdr:colOff>127000</xdr:colOff>
      <xdr:row>104</xdr:row>
      <xdr:rowOff>22316</xdr:rowOff>
    </xdr:to>
    <xdr:cxnSp macro="">
      <xdr:nvCxnSpPr>
        <xdr:cNvPr id="686" name="直線コネクタ 685"/>
        <xdr:cNvCxnSpPr/>
      </xdr:nvCxnSpPr>
      <xdr:spPr>
        <a:xfrm>
          <a:off x="13629640" y="17428028"/>
          <a:ext cx="74676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76019</xdr:rowOff>
    </xdr:from>
    <xdr:to>
      <xdr:col>76</xdr:col>
      <xdr:colOff>165100</xdr:colOff>
      <xdr:row>104</xdr:row>
      <xdr:rowOff>6169</xdr:rowOff>
    </xdr:to>
    <xdr:sp macro="" textlink="">
      <xdr:nvSpPr>
        <xdr:cNvPr id="687" name="楕円 686"/>
        <xdr:cNvSpPr/>
      </xdr:nvSpPr>
      <xdr:spPr>
        <a:xfrm>
          <a:off x="12804140" y="17342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126819</xdr:rowOff>
    </xdr:from>
    <xdr:to>
      <xdr:col>81</xdr:col>
      <xdr:colOff>50800</xdr:colOff>
      <xdr:row>103</xdr:row>
      <xdr:rowOff>161108</xdr:rowOff>
    </xdr:to>
    <xdr:cxnSp macro="">
      <xdr:nvCxnSpPr>
        <xdr:cNvPr id="688" name="直線コネクタ 687"/>
        <xdr:cNvCxnSpPr/>
      </xdr:nvCxnSpPr>
      <xdr:spPr>
        <a:xfrm>
          <a:off x="12854940" y="17393739"/>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44994</xdr:rowOff>
    </xdr:from>
    <xdr:to>
      <xdr:col>72</xdr:col>
      <xdr:colOff>38100</xdr:colOff>
      <xdr:row>103</xdr:row>
      <xdr:rowOff>146594</xdr:rowOff>
    </xdr:to>
    <xdr:sp macro="" textlink="">
      <xdr:nvSpPr>
        <xdr:cNvPr id="689" name="楕円 688"/>
        <xdr:cNvSpPr/>
      </xdr:nvSpPr>
      <xdr:spPr>
        <a:xfrm>
          <a:off x="12029440" y="173119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95794</xdr:rowOff>
    </xdr:from>
    <xdr:to>
      <xdr:col>76</xdr:col>
      <xdr:colOff>114300</xdr:colOff>
      <xdr:row>103</xdr:row>
      <xdr:rowOff>126819</xdr:rowOff>
    </xdr:to>
    <xdr:cxnSp macro="">
      <xdr:nvCxnSpPr>
        <xdr:cNvPr id="690" name="直線コネクタ 689"/>
        <xdr:cNvCxnSpPr/>
      </xdr:nvCxnSpPr>
      <xdr:spPr>
        <a:xfrm>
          <a:off x="12072620" y="17362714"/>
          <a:ext cx="7823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31931</xdr:rowOff>
    </xdr:from>
    <xdr:to>
      <xdr:col>67</xdr:col>
      <xdr:colOff>101600</xdr:colOff>
      <xdr:row>102</xdr:row>
      <xdr:rowOff>133531</xdr:rowOff>
    </xdr:to>
    <xdr:sp macro="" textlink="">
      <xdr:nvSpPr>
        <xdr:cNvPr id="691" name="楕円 690"/>
        <xdr:cNvSpPr/>
      </xdr:nvSpPr>
      <xdr:spPr>
        <a:xfrm>
          <a:off x="11231880" y="171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82731</xdr:rowOff>
    </xdr:from>
    <xdr:to>
      <xdr:col>71</xdr:col>
      <xdr:colOff>177800</xdr:colOff>
      <xdr:row>103</xdr:row>
      <xdr:rowOff>95794</xdr:rowOff>
    </xdr:to>
    <xdr:cxnSp macro="">
      <xdr:nvCxnSpPr>
        <xdr:cNvPr id="692" name="直線コネクタ 691"/>
        <xdr:cNvCxnSpPr/>
      </xdr:nvCxnSpPr>
      <xdr:spPr>
        <a:xfrm>
          <a:off x="11282680" y="17182011"/>
          <a:ext cx="789940" cy="18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693" name="n_1aveValue【庁舎】&#10;有形固定資産減価償却率"/>
        <xdr:cNvSpPr txBox="1"/>
      </xdr:nvSpPr>
      <xdr:spPr>
        <a:xfrm>
          <a:off x="13437244" y="17502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694" name="n_2aveValue【庁舎】&#10;有形固定資産減価償却率"/>
        <xdr:cNvSpPr txBox="1"/>
      </xdr:nvSpPr>
      <xdr:spPr>
        <a:xfrm>
          <a:off x="12675244" y="17533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695" name="n_3aveValue【庁舎】&#10;有形固定資産減価償却率"/>
        <xdr:cNvSpPr txBox="1"/>
      </xdr:nvSpPr>
      <xdr:spPr>
        <a:xfrm>
          <a:off x="11900544" y="1751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696" name="n_4aveValue【庁舎】&#10;有形固定資産減価償却率"/>
        <xdr:cNvSpPr txBox="1"/>
      </xdr:nvSpPr>
      <xdr:spPr>
        <a:xfrm>
          <a:off x="11102984" y="1757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56985</xdr:rowOff>
    </xdr:from>
    <xdr:ext cx="405111" cy="259045"/>
    <xdr:sp macro="" textlink="">
      <xdr:nvSpPr>
        <xdr:cNvPr id="697" name="n_1mainValue【庁舎】&#10;有形固定資産減価償却率"/>
        <xdr:cNvSpPr txBox="1"/>
      </xdr:nvSpPr>
      <xdr:spPr>
        <a:xfrm>
          <a:off x="134372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698" name="n_2mainValue【庁舎】&#10;有形固定資産減価償却率"/>
        <xdr:cNvSpPr txBox="1"/>
      </xdr:nvSpPr>
      <xdr:spPr>
        <a:xfrm>
          <a:off x="126752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163121</xdr:rowOff>
    </xdr:from>
    <xdr:ext cx="405111" cy="259045"/>
    <xdr:sp macro="" textlink="">
      <xdr:nvSpPr>
        <xdr:cNvPr id="699" name="n_3mainValue【庁舎】&#10;有形固定資産減価償却率"/>
        <xdr:cNvSpPr txBox="1"/>
      </xdr:nvSpPr>
      <xdr:spPr>
        <a:xfrm>
          <a:off x="11900544" y="17094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150058</xdr:rowOff>
    </xdr:from>
    <xdr:ext cx="405111" cy="259045"/>
    <xdr:sp macro="" textlink="">
      <xdr:nvSpPr>
        <xdr:cNvPr id="700" name="n_4mainValue【庁舎】&#10;有形固定資産減価償却率"/>
        <xdr:cNvSpPr txBox="1"/>
      </xdr:nvSpPr>
      <xdr:spPr>
        <a:xfrm>
          <a:off x="11102984" y="1691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726" name="直線コネクタ 725"/>
        <xdr:cNvCxnSpPr/>
      </xdr:nvCxnSpPr>
      <xdr:spPr>
        <a:xfrm flipV="1">
          <a:off x="19509104" y="16827137"/>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727" name="【庁舎】&#10;一人当たり面積最小値テキスト"/>
        <xdr:cNvSpPr txBox="1"/>
      </xdr:nvSpPr>
      <xdr:spPr>
        <a:xfrm>
          <a:off x="19547840" y="182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728" name="直線コネクタ 727"/>
        <xdr:cNvCxnSpPr/>
      </xdr:nvCxnSpPr>
      <xdr:spPr>
        <a:xfrm>
          <a:off x="19443700" y="182107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29" name="【庁舎】&#10;一人当たり面積最大値テキスト"/>
        <xdr:cNvSpPr txBox="1"/>
      </xdr:nvSpPr>
      <xdr:spPr>
        <a:xfrm>
          <a:off x="19547840" y="1660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30" name="直線コネクタ 729"/>
        <xdr:cNvCxnSpPr/>
      </xdr:nvCxnSpPr>
      <xdr:spPr>
        <a:xfrm>
          <a:off x="194437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731" name="【庁舎】&#10;一人当たり面積平均値テキスト"/>
        <xdr:cNvSpPr txBox="1"/>
      </xdr:nvSpPr>
      <xdr:spPr>
        <a:xfrm>
          <a:off x="19547840" y="17679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32" name="フローチャート: 判断 731"/>
        <xdr:cNvSpPr/>
      </xdr:nvSpPr>
      <xdr:spPr>
        <a:xfrm>
          <a:off x="19458940" y="1782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733" name="フローチャート: 判断 732"/>
        <xdr:cNvSpPr/>
      </xdr:nvSpPr>
      <xdr:spPr>
        <a:xfrm>
          <a:off x="18735040" y="178327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734" name="フローチャート: 判断 733"/>
        <xdr:cNvSpPr/>
      </xdr:nvSpPr>
      <xdr:spPr>
        <a:xfrm>
          <a:off x="17937480" y="1783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735" name="フローチャート: 判断 734"/>
        <xdr:cNvSpPr/>
      </xdr:nvSpPr>
      <xdr:spPr>
        <a:xfrm>
          <a:off x="17162780" y="1777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36" name="フローチャート: 判断 735"/>
        <xdr:cNvSpPr/>
      </xdr:nvSpPr>
      <xdr:spPr>
        <a:xfrm>
          <a:off x="16388080" y="17893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42" name="楕円 741"/>
        <xdr:cNvSpPr/>
      </xdr:nvSpPr>
      <xdr:spPr>
        <a:xfrm>
          <a:off x="1945894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743" name="【庁舎】&#10;一人当たり面積該当値テキスト"/>
        <xdr:cNvSpPr txBox="1"/>
      </xdr:nvSpPr>
      <xdr:spPr>
        <a:xfrm>
          <a:off x="19547840"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102144</xdr:rowOff>
    </xdr:from>
    <xdr:to>
      <xdr:col>112</xdr:col>
      <xdr:colOff>38100</xdr:colOff>
      <xdr:row>107</xdr:row>
      <xdr:rowOff>32294</xdr:rowOff>
    </xdr:to>
    <xdr:sp macro="" textlink="">
      <xdr:nvSpPr>
        <xdr:cNvPr id="744" name="楕円 743"/>
        <xdr:cNvSpPr/>
      </xdr:nvSpPr>
      <xdr:spPr>
        <a:xfrm>
          <a:off x="18735040" y="178719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152944</xdr:rowOff>
    </xdr:to>
    <xdr:cxnSp macro="">
      <xdr:nvCxnSpPr>
        <xdr:cNvPr id="745" name="直線コネクタ 744"/>
        <xdr:cNvCxnSpPr/>
      </xdr:nvCxnSpPr>
      <xdr:spPr>
        <a:xfrm flipV="1">
          <a:off x="18778220" y="17914620"/>
          <a:ext cx="7315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746" name="楕円 745"/>
        <xdr:cNvSpPr/>
      </xdr:nvSpPr>
      <xdr:spPr>
        <a:xfrm>
          <a:off x="17937480" y="17875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152944</xdr:rowOff>
    </xdr:from>
    <xdr:to>
      <xdr:col>111</xdr:col>
      <xdr:colOff>177800</xdr:colOff>
      <xdr:row>106</xdr:row>
      <xdr:rowOff>156211</xdr:rowOff>
    </xdr:to>
    <xdr:cxnSp macro="">
      <xdr:nvCxnSpPr>
        <xdr:cNvPr id="747" name="直線コネクタ 746"/>
        <xdr:cNvCxnSpPr/>
      </xdr:nvCxnSpPr>
      <xdr:spPr>
        <a:xfrm flipV="1">
          <a:off x="17988280" y="17922784"/>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111942</xdr:rowOff>
    </xdr:from>
    <xdr:to>
      <xdr:col>102</xdr:col>
      <xdr:colOff>165100</xdr:colOff>
      <xdr:row>107</xdr:row>
      <xdr:rowOff>42092</xdr:rowOff>
    </xdr:to>
    <xdr:sp macro="" textlink="">
      <xdr:nvSpPr>
        <xdr:cNvPr id="748" name="楕円 747"/>
        <xdr:cNvSpPr/>
      </xdr:nvSpPr>
      <xdr:spPr>
        <a:xfrm>
          <a:off x="17162780" y="178817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106</xdr:row>
      <xdr:rowOff>162742</xdr:rowOff>
    </xdr:to>
    <xdr:cxnSp macro="">
      <xdr:nvCxnSpPr>
        <xdr:cNvPr id="749" name="直線コネクタ 748"/>
        <xdr:cNvCxnSpPr/>
      </xdr:nvCxnSpPr>
      <xdr:spPr>
        <a:xfrm flipV="1">
          <a:off x="17213580" y="17926051"/>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750" name="楕円 749"/>
        <xdr:cNvSpPr/>
      </xdr:nvSpPr>
      <xdr:spPr>
        <a:xfrm>
          <a:off x="16388080" y="17886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162742</xdr:rowOff>
    </xdr:from>
    <xdr:to>
      <xdr:col>102</xdr:col>
      <xdr:colOff>114300</xdr:colOff>
      <xdr:row>106</xdr:row>
      <xdr:rowOff>167639</xdr:rowOff>
    </xdr:to>
    <xdr:cxnSp macro="">
      <xdr:nvCxnSpPr>
        <xdr:cNvPr id="751" name="直線コネクタ 750"/>
        <xdr:cNvCxnSpPr/>
      </xdr:nvCxnSpPr>
      <xdr:spPr>
        <a:xfrm flipV="1">
          <a:off x="16431260" y="17932582"/>
          <a:ext cx="78232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752" name="n_1aveValue【庁舎】&#10;一人当たり面積"/>
        <xdr:cNvSpPr txBox="1"/>
      </xdr:nvSpPr>
      <xdr:spPr>
        <a:xfrm>
          <a:off x="185611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753" name="n_2aveValue【庁舎】&#10;一人当たり面積"/>
        <xdr:cNvSpPr txBox="1"/>
      </xdr:nvSpPr>
      <xdr:spPr>
        <a:xfrm>
          <a:off x="1777626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754" name="n_3aveValue【庁舎】&#10;一人当たり面積"/>
        <xdr:cNvSpPr txBox="1"/>
      </xdr:nvSpPr>
      <xdr:spPr>
        <a:xfrm>
          <a:off x="17001567" y="175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755" name="n_4aveValue【庁舎】&#10;一人当たり面積"/>
        <xdr:cNvSpPr txBox="1"/>
      </xdr:nvSpPr>
      <xdr:spPr>
        <a:xfrm>
          <a:off x="16226867" y="1798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23421</xdr:rowOff>
    </xdr:from>
    <xdr:ext cx="469744" cy="259045"/>
    <xdr:sp macro="" textlink="">
      <xdr:nvSpPr>
        <xdr:cNvPr id="756" name="n_1mainValue【庁舎】&#10;一人当たり面積"/>
        <xdr:cNvSpPr txBox="1"/>
      </xdr:nvSpPr>
      <xdr:spPr>
        <a:xfrm>
          <a:off x="18561127" y="1796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26688</xdr:rowOff>
    </xdr:from>
    <xdr:ext cx="469744" cy="259045"/>
    <xdr:sp macro="" textlink="">
      <xdr:nvSpPr>
        <xdr:cNvPr id="757" name="n_2mainValue【庁舎】&#10;一人当たり面積"/>
        <xdr:cNvSpPr txBox="1"/>
      </xdr:nvSpPr>
      <xdr:spPr>
        <a:xfrm>
          <a:off x="17776267" y="1796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33219</xdr:rowOff>
    </xdr:from>
    <xdr:ext cx="469744" cy="259045"/>
    <xdr:sp macro="" textlink="">
      <xdr:nvSpPr>
        <xdr:cNvPr id="758" name="n_3mainValue【庁舎】&#10;一人当たり面積"/>
        <xdr:cNvSpPr txBox="1"/>
      </xdr:nvSpPr>
      <xdr:spPr>
        <a:xfrm>
          <a:off x="17001567" y="1797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63516</xdr:rowOff>
    </xdr:from>
    <xdr:ext cx="469744" cy="259045"/>
    <xdr:sp macro="" textlink="">
      <xdr:nvSpPr>
        <xdr:cNvPr id="759" name="n_4mainValue【庁舎】&#10;一人当たり面積"/>
        <xdr:cNvSpPr txBox="1"/>
      </xdr:nvSpPr>
      <xdr:spPr>
        <a:xfrm>
          <a:off x="1622686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体育館・プール、保健センター・保健所、福祉施設、庁舎</a:t>
          </a:r>
          <a:r>
            <a:rPr kumimoji="1" lang="ja-JP" altLang="ja-JP" sz="1100">
              <a:solidFill>
                <a:schemeClr val="dk1"/>
              </a:solidFill>
              <a:effectLst/>
              <a:latin typeface="+mn-lt"/>
              <a:ea typeface="+mn-ea"/>
              <a:cs typeface="+mn-cs"/>
            </a:rPr>
            <a:t>で類似団体より有形固定資産減価償却率が高くなっている。</a:t>
          </a:r>
          <a:endParaRPr lang="ja-JP" altLang="ja-JP">
            <a:effectLst/>
          </a:endParaRPr>
        </a:p>
        <a:p>
          <a:r>
            <a:rPr kumimoji="1" lang="ja-JP" altLang="ja-JP" sz="1100">
              <a:solidFill>
                <a:schemeClr val="dk1"/>
              </a:solidFill>
              <a:effectLst/>
              <a:latin typeface="+mn-lt"/>
              <a:ea typeface="+mn-ea"/>
              <a:cs typeface="+mn-cs"/>
            </a:rPr>
            <a:t>個別施設計画等に基づき統廃合を進めるとともに、適切な維持管理を行う必要がある。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75,538
74,400
262.35
34,006,187
31,182,336
1,892,899
19,760,309
42,801,711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４年連続で同ポイントを維持している。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引き続き地方税の徴収対策に努め、自主財源の確保による財政基盤の強化を図る。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2" name="直線コネクタ 71"/>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5" name="直線コネクタ 74"/>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xdr:cNvCxnSpPr/>
      </xdr:nvCxnSpPr>
      <xdr:spPr>
        <a:xfrm>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分母は、地方交付税の合併算定替縮減率の上昇による交付額の減と臨時財政対策債発行額の減が大きいものの、地方税が増収となったこと等から微増となった。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一方分子も、公債費の増加等により分母以上の増加となったことから、経常収支比率の上昇につながった。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全国平均や県内平均より低い数値ではあるものの、確実に上昇傾向が続くため、より一層の経常経費の節減に取り組んでいく。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5624</xdr:rowOff>
    </xdr:from>
    <xdr:to>
      <xdr:col>23</xdr:col>
      <xdr:colOff>133350</xdr:colOff>
      <xdr:row>61</xdr:row>
      <xdr:rowOff>136616</xdr:rowOff>
    </xdr:to>
    <xdr:cxnSp macro="">
      <xdr:nvCxnSpPr>
        <xdr:cNvPr id="134" name="直線コネクタ 133"/>
        <xdr:cNvCxnSpPr/>
      </xdr:nvCxnSpPr>
      <xdr:spPr>
        <a:xfrm>
          <a:off x="4114800" y="10464074"/>
          <a:ext cx="8382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135709</xdr:rowOff>
    </xdr:from>
    <xdr:to>
      <xdr:col>19</xdr:col>
      <xdr:colOff>133350</xdr:colOff>
      <xdr:row>61</xdr:row>
      <xdr:rowOff>5624</xdr:rowOff>
    </xdr:to>
    <xdr:cxnSp macro="">
      <xdr:nvCxnSpPr>
        <xdr:cNvPr id="137" name="直線コネクタ 136"/>
        <xdr:cNvCxnSpPr/>
      </xdr:nvCxnSpPr>
      <xdr:spPr>
        <a:xfrm>
          <a:off x="3225800" y="1042270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94343</xdr:rowOff>
    </xdr:from>
    <xdr:to>
      <xdr:col>15</xdr:col>
      <xdr:colOff>82550</xdr:colOff>
      <xdr:row>60</xdr:row>
      <xdr:rowOff>135709</xdr:rowOff>
    </xdr:to>
    <xdr:cxnSp macro="">
      <xdr:nvCxnSpPr>
        <xdr:cNvPr id="140" name="直線コネクタ 139"/>
        <xdr:cNvCxnSpPr/>
      </xdr:nvCxnSpPr>
      <xdr:spPr>
        <a:xfrm>
          <a:off x="2336800" y="1038134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60</xdr:row>
      <xdr:rowOff>94343</xdr:rowOff>
    </xdr:to>
    <xdr:cxnSp macro="">
      <xdr:nvCxnSpPr>
        <xdr:cNvPr id="143" name="直線コネクタ 142"/>
        <xdr:cNvCxnSpPr/>
      </xdr:nvCxnSpPr>
      <xdr:spPr>
        <a:xfrm>
          <a:off x="1447800" y="10167620"/>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85816</xdr:rowOff>
    </xdr:from>
    <xdr:to>
      <xdr:col>23</xdr:col>
      <xdr:colOff>184150</xdr:colOff>
      <xdr:row>62</xdr:row>
      <xdr:rowOff>15966</xdr:rowOff>
    </xdr:to>
    <xdr:sp macro="" textlink="">
      <xdr:nvSpPr>
        <xdr:cNvPr id="153" name="楕円 152"/>
        <xdr:cNvSpPr/>
      </xdr:nvSpPr>
      <xdr:spPr>
        <a:xfrm>
          <a:off x="4902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102343</xdr:rowOff>
    </xdr:from>
    <xdr:ext cx="762000" cy="259045"/>
    <xdr:sp macro="" textlink="">
      <xdr:nvSpPr>
        <xdr:cNvPr id="154" name="財政構造の弾力性該当値テキスト"/>
        <xdr:cNvSpPr txBox="1"/>
      </xdr:nvSpPr>
      <xdr:spPr>
        <a:xfrm>
          <a:off x="5041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126274</xdr:rowOff>
    </xdr:from>
    <xdr:to>
      <xdr:col>19</xdr:col>
      <xdr:colOff>184150</xdr:colOff>
      <xdr:row>61</xdr:row>
      <xdr:rowOff>56424</xdr:rowOff>
    </xdr:to>
    <xdr:sp macro="" textlink="">
      <xdr:nvSpPr>
        <xdr:cNvPr id="155" name="楕円 154"/>
        <xdr:cNvSpPr/>
      </xdr:nvSpPr>
      <xdr:spPr>
        <a:xfrm>
          <a:off x="4064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66601</xdr:rowOff>
    </xdr:from>
    <xdr:ext cx="736600" cy="259045"/>
    <xdr:sp macro="" textlink="">
      <xdr:nvSpPr>
        <xdr:cNvPr id="156" name="テキスト ボックス 155"/>
        <xdr:cNvSpPr txBox="1"/>
      </xdr:nvSpPr>
      <xdr:spPr>
        <a:xfrm>
          <a:off x="3733800" y="1018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84909</xdr:rowOff>
    </xdr:from>
    <xdr:to>
      <xdr:col>15</xdr:col>
      <xdr:colOff>133350</xdr:colOff>
      <xdr:row>61</xdr:row>
      <xdr:rowOff>15059</xdr:rowOff>
    </xdr:to>
    <xdr:sp macro="" textlink="">
      <xdr:nvSpPr>
        <xdr:cNvPr id="157" name="楕円 156"/>
        <xdr:cNvSpPr/>
      </xdr:nvSpPr>
      <xdr:spPr>
        <a:xfrm>
          <a:off x="3175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25236</xdr:rowOff>
    </xdr:from>
    <xdr:ext cx="762000" cy="259045"/>
    <xdr:sp macro="" textlink="">
      <xdr:nvSpPr>
        <xdr:cNvPr id="158" name="テキスト ボックス 157"/>
        <xdr:cNvSpPr txBox="1"/>
      </xdr:nvSpPr>
      <xdr:spPr>
        <a:xfrm>
          <a:off x="2844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43543</xdr:rowOff>
    </xdr:from>
    <xdr:to>
      <xdr:col>11</xdr:col>
      <xdr:colOff>82550</xdr:colOff>
      <xdr:row>60</xdr:row>
      <xdr:rowOff>145143</xdr:rowOff>
    </xdr:to>
    <xdr:sp macro="" textlink="">
      <xdr:nvSpPr>
        <xdr:cNvPr id="159" name="楕円 158"/>
        <xdr:cNvSpPr/>
      </xdr:nvSpPr>
      <xdr:spPr>
        <a:xfrm>
          <a:off x="2286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155320</xdr:rowOff>
    </xdr:from>
    <xdr:ext cx="762000" cy="259045"/>
    <xdr:sp macro="" textlink="">
      <xdr:nvSpPr>
        <xdr:cNvPr id="160" name="テキスト ボックス 159"/>
        <xdr:cNvSpPr txBox="1"/>
      </xdr:nvSpPr>
      <xdr:spPr>
        <a:xfrm>
          <a:off x="1955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61" name="楕円 160"/>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62" name="テキスト ボックス 161"/>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人件費は職員定数適正化計画に基づく職員数の削減により低下した。物件費では、災害廃棄物処理委託や、新たなスクールバスの運行などで人件費の減額分を超えてしまい、総額が増えてしまった。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平均を下回っている理由は、ごみ処理や消防業務を一部事務組合に委託しているためであるので、事務事業評価等を通じて経費抑制に努める。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67131</xdr:rowOff>
    </xdr:from>
    <xdr:to>
      <xdr:col>23</xdr:col>
      <xdr:colOff>133350</xdr:colOff>
      <xdr:row>81</xdr:row>
      <xdr:rowOff>76628</xdr:rowOff>
    </xdr:to>
    <xdr:cxnSp macro="">
      <xdr:nvCxnSpPr>
        <xdr:cNvPr id="195" name="直線コネクタ 194"/>
        <xdr:cNvCxnSpPr/>
      </xdr:nvCxnSpPr>
      <xdr:spPr>
        <a:xfrm>
          <a:off x="4114800" y="13954581"/>
          <a:ext cx="838200" cy="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33223</xdr:rowOff>
    </xdr:from>
    <xdr:to>
      <xdr:col>19</xdr:col>
      <xdr:colOff>133350</xdr:colOff>
      <xdr:row>81</xdr:row>
      <xdr:rowOff>67131</xdr:rowOff>
    </xdr:to>
    <xdr:cxnSp macro="">
      <xdr:nvCxnSpPr>
        <xdr:cNvPr id="198" name="直線コネクタ 197"/>
        <xdr:cNvCxnSpPr/>
      </xdr:nvCxnSpPr>
      <xdr:spPr>
        <a:xfrm>
          <a:off x="3225800" y="13920673"/>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1873</xdr:rowOff>
    </xdr:from>
    <xdr:to>
      <xdr:col>15</xdr:col>
      <xdr:colOff>82550</xdr:colOff>
      <xdr:row>81</xdr:row>
      <xdr:rowOff>33223</xdr:rowOff>
    </xdr:to>
    <xdr:cxnSp macro="">
      <xdr:nvCxnSpPr>
        <xdr:cNvPr id="201" name="直線コネクタ 200"/>
        <xdr:cNvCxnSpPr/>
      </xdr:nvCxnSpPr>
      <xdr:spPr>
        <a:xfrm>
          <a:off x="2336800" y="13889323"/>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1873</xdr:rowOff>
    </xdr:from>
    <xdr:to>
      <xdr:col>11</xdr:col>
      <xdr:colOff>31750</xdr:colOff>
      <xdr:row>81</xdr:row>
      <xdr:rowOff>49130</xdr:rowOff>
    </xdr:to>
    <xdr:cxnSp macro="">
      <xdr:nvCxnSpPr>
        <xdr:cNvPr id="204" name="直線コネクタ 203"/>
        <xdr:cNvCxnSpPr/>
      </xdr:nvCxnSpPr>
      <xdr:spPr>
        <a:xfrm flipV="1">
          <a:off x="1447800" y="13889323"/>
          <a:ext cx="889000" cy="4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25828</xdr:rowOff>
    </xdr:from>
    <xdr:to>
      <xdr:col>23</xdr:col>
      <xdr:colOff>184150</xdr:colOff>
      <xdr:row>81</xdr:row>
      <xdr:rowOff>127428</xdr:rowOff>
    </xdr:to>
    <xdr:sp macro="" textlink="">
      <xdr:nvSpPr>
        <xdr:cNvPr id="214" name="楕円 213"/>
        <xdr:cNvSpPr/>
      </xdr:nvSpPr>
      <xdr:spPr>
        <a:xfrm>
          <a:off x="4902200" y="139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42355</xdr:rowOff>
    </xdr:from>
    <xdr:ext cx="762000" cy="259045"/>
    <xdr:sp macro="" textlink="">
      <xdr:nvSpPr>
        <xdr:cNvPr id="215" name="人件費・物件費等の状況該当値テキスト"/>
        <xdr:cNvSpPr txBox="1"/>
      </xdr:nvSpPr>
      <xdr:spPr>
        <a:xfrm>
          <a:off x="5041900" y="1375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16331</xdr:rowOff>
    </xdr:from>
    <xdr:to>
      <xdr:col>19</xdr:col>
      <xdr:colOff>184150</xdr:colOff>
      <xdr:row>81</xdr:row>
      <xdr:rowOff>117931</xdr:rowOff>
    </xdr:to>
    <xdr:sp macro="" textlink="">
      <xdr:nvSpPr>
        <xdr:cNvPr id="216" name="楕円 215"/>
        <xdr:cNvSpPr/>
      </xdr:nvSpPr>
      <xdr:spPr>
        <a:xfrm>
          <a:off x="4064000" y="139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128108</xdr:rowOff>
    </xdr:from>
    <xdr:ext cx="736600" cy="259045"/>
    <xdr:sp macro="" textlink="">
      <xdr:nvSpPr>
        <xdr:cNvPr id="217" name="テキスト ボックス 216"/>
        <xdr:cNvSpPr txBox="1"/>
      </xdr:nvSpPr>
      <xdr:spPr>
        <a:xfrm>
          <a:off x="3733800" y="1367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153873</xdr:rowOff>
    </xdr:from>
    <xdr:to>
      <xdr:col>15</xdr:col>
      <xdr:colOff>133350</xdr:colOff>
      <xdr:row>81</xdr:row>
      <xdr:rowOff>84023</xdr:rowOff>
    </xdr:to>
    <xdr:sp macro="" textlink="">
      <xdr:nvSpPr>
        <xdr:cNvPr id="218" name="楕円 217"/>
        <xdr:cNvSpPr/>
      </xdr:nvSpPr>
      <xdr:spPr>
        <a:xfrm>
          <a:off x="3175000" y="1386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94200</xdr:rowOff>
    </xdr:from>
    <xdr:ext cx="762000" cy="259045"/>
    <xdr:sp macro="" textlink="">
      <xdr:nvSpPr>
        <xdr:cNvPr id="219" name="テキスト ボックス 218"/>
        <xdr:cNvSpPr txBox="1"/>
      </xdr:nvSpPr>
      <xdr:spPr>
        <a:xfrm>
          <a:off x="2844800" y="1363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122523</xdr:rowOff>
    </xdr:from>
    <xdr:to>
      <xdr:col>11</xdr:col>
      <xdr:colOff>82550</xdr:colOff>
      <xdr:row>81</xdr:row>
      <xdr:rowOff>52673</xdr:rowOff>
    </xdr:to>
    <xdr:sp macro="" textlink="">
      <xdr:nvSpPr>
        <xdr:cNvPr id="220" name="楕円 219"/>
        <xdr:cNvSpPr/>
      </xdr:nvSpPr>
      <xdr:spPr>
        <a:xfrm>
          <a:off x="2286000" y="138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62850</xdr:rowOff>
    </xdr:from>
    <xdr:ext cx="762000" cy="259045"/>
    <xdr:sp macro="" textlink="">
      <xdr:nvSpPr>
        <xdr:cNvPr id="221" name="テキスト ボックス 220"/>
        <xdr:cNvSpPr txBox="1"/>
      </xdr:nvSpPr>
      <xdr:spPr>
        <a:xfrm>
          <a:off x="1955800" y="136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169780</xdr:rowOff>
    </xdr:from>
    <xdr:to>
      <xdr:col>7</xdr:col>
      <xdr:colOff>31750</xdr:colOff>
      <xdr:row>81</xdr:row>
      <xdr:rowOff>99930</xdr:rowOff>
    </xdr:to>
    <xdr:sp macro="" textlink="">
      <xdr:nvSpPr>
        <xdr:cNvPr id="222" name="楕円 221"/>
        <xdr:cNvSpPr/>
      </xdr:nvSpPr>
      <xdr:spPr>
        <a:xfrm>
          <a:off x="1397000" y="138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110107</xdr:rowOff>
    </xdr:from>
    <xdr:ext cx="762000" cy="259045"/>
    <xdr:sp macro="" textlink="">
      <xdr:nvSpPr>
        <xdr:cNvPr id="223" name="テキスト ボックス 222"/>
        <xdr:cNvSpPr txBox="1"/>
      </xdr:nvSpPr>
      <xdr:spPr>
        <a:xfrm>
          <a:off x="1066800" y="136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主に人事・階層異動により、指数は改善傾向にある。</a:t>
          </a:r>
        </a:p>
        <a:p>
          <a:r>
            <a:rPr kumimoji="1" lang="ja-JP" altLang="en-US" sz="1300">
              <a:latin typeface="ＭＳ Ｐゴシック" panose="020B0600070205080204" pitchFamily="50" charset="-128"/>
              <a:ea typeface="ＭＳ Ｐゴシック" panose="020B0600070205080204" pitchFamily="50" charset="-128"/>
            </a:rPr>
            <a:t>　令和元年度については、県人勧に準じ、国より</a:t>
          </a:r>
          <a:r>
            <a:rPr kumimoji="1" lang="en-US" altLang="ja-JP" sz="1300">
              <a:latin typeface="ＭＳ Ｐゴシック" panose="020B0600070205080204" pitchFamily="50" charset="-128"/>
              <a:ea typeface="ＭＳ Ｐゴシック" panose="020B0600070205080204" pitchFamily="50" charset="-128"/>
            </a:rPr>
            <a:t>0.001</a:t>
          </a:r>
          <a:r>
            <a:rPr kumimoji="1" lang="ja-JP" altLang="en-US" sz="1300">
              <a:latin typeface="ＭＳ Ｐゴシック" panose="020B0600070205080204" pitchFamily="50" charset="-128"/>
              <a:ea typeface="ＭＳ Ｐゴシック" panose="020B0600070205080204" pitchFamily="50" charset="-128"/>
            </a:rPr>
            <a:t>高い給料表引上率となったことから、引き続き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を上回っている。このほか、人材確保の観点から、初任給基準を国と比較し４号給高く設定していることも要因と考えられる。引き続き、国や県の制度を基準に給与水準の適正化に努める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59" name="直線コネクタ 258"/>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89</xdr:row>
      <xdr:rowOff>18143</xdr:rowOff>
    </xdr:to>
    <xdr:cxnSp macro="">
      <xdr:nvCxnSpPr>
        <xdr:cNvPr id="262" name="直線コネクタ 261"/>
        <xdr:cNvCxnSpPr/>
      </xdr:nvCxnSpPr>
      <xdr:spPr>
        <a:xfrm flipV="1">
          <a:off x="15290800" y="151565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18143</xdr:rowOff>
    </xdr:to>
    <xdr:cxnSp macro="">
      <xdr:nvCxnSpPr>
        <xdr:cNvPr id="265" name="直線コネクタ 264"/>
        <xdr:cNvCxnSpPr/>
      </xdr:nvCxnSpPr>
      <xdr:spPr>
        <a:xfrm>
          <a:off x="14401800" y="1527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35379</xdr:rowOff>
    </xdr:to>
    <xdr:cxnSp macro="">
      <xdr:nvCxnSpPr>
        <xdr:cNvPr id="268" name="直線コネクタ 267"/>
        <xdr:cNvCxnSpPr/>
      </xdr:nvCxnSpPr>
      <xdr:spPr>
        <a:xfrm flipV="1">
          <a:off x="13512800" y="152771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8" name="楕円 277"/>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79"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0" name="楕円 279"/>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1" name="テキスト ボックス 280"/>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82" name="楕円 281"/>
        <xdr:cNvSpPr/>
      </xdr:nvSpPr>
      <xdr:spPr>
        <a:xfrm>
          <a:off x="15240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83" name="テキスト ボックス 282"/>
        <xdr:cNvSpPr txBox="1"/>
      </xdr:nvSpPr>
      <xdr:spPr>
        <a:xfrm>
          <a:off x="14909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4" name="楕円 283"/>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5" name="テキスト ボックス 284"/>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6" name="楕円 285"/>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7" name="テキスト ボックス 286"/>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職員定員適正化計画に基づき、民間委託（指定管理者制度、業務委託等）を進めているほか、新規採用職員数を抑えていることから、引き続き類似団体を大きく下回っている。</a:t>
          </a:r>
        </a:p>
        <a:p>
          <a:r>
            <a:rPr kumimoji="1" lang="ja-JP" altLang="en-US" sz="1300">
              <a:latin typeface="ＭＳ Ｐゴシック" panose="020B0600070205080204" pitchFamily="50" charset="-128"/>
              <a:ea typeface="ＭＳ Ｐゴシック" panose="020B0600070205080204" pitchFamily="50" charset="-128"/>
            </a:rPr>
            <a:t>　令和元年度普通会計職員数は、前年度から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522</a:t>
          </a:r>
          <a:r>
            <a:rPr kumimoji="1" lang="ja-JP" altLang="en-US" sz="1300">
              <a:latin typeface="ＭＳ Ｐゴシック" panose="020B0600070205080204" pitchFamily="50" charset="-128"/>
              <a:ea typeface="ＭＳ Ｐゴシック" panose="020B0600070205080204" pitchFamily="50" charset="-128"/>
            </a:rPr>
            <a:t>人となっており、人口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人当たり職員数は微増となった。今後も会計年度任用職員を活用するなど、定員適正化計画を進めていく。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88598</xdr:rowOff>
    </xdr:from>
    <xdr:to>
      <xdr:col>81</xdr:col>
      <xdr:colOff>44450</xdr:colOff>
      <xdr:row>60</xdr:row>
      <xdr:rowOff>95492</xdr:rowOff>
    </xdr:to>
    <xdr:cxnSp macro="">
      <xdr:nvCxnSpPr>
        <xdr:cNvPr id="324" name="直線コネクタ 323"/>
        <xdr:cNvCxnSpPr/>
      </xdr:nvCxnSpPr>
      <xdr:spPr>
        <a:xfrm>
          <a:off x="16179800" y="1037559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88598</xdr:rowOff>
    </xdr:from>
    <xdr:to>
      <xdr:col>77</xdr:col>
      <xdr:colOff>44450</xdr:colOff>
      <xdr:row>60</xdr:row>
      <xdr:rowOff>111578</xdr:rowOff>
    </xdr:to>
    <xdr:cxnSp macro="">
      <xdr:nvCxnSpPr>
        <xdr:cNvPr id="327" name="直線コネクタ 326"/>
        <xdr:cNvCxnSpPr/>
      </xdr:nvCxnSpPr>
      <xdr:spPr>
        <a:xfrm flipV="1">
          <a:off x="15290800" y="1037559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111578</xdr:rowOff>
    </xdr:from>
    <xdr:to>
      <xdr:col>72</xdr:col>
      <xdr:colOff>203200</xdr:colOff>
      <xdr:row>60</xdr:row>
      <xdr:rowOff>116175</xdr:rowOff>
    </xdr:to>
    <xdr:cxnSp macro="">
      <xdr:nvCxnSpPr>
        <xdr:cNvPr id="330" name="直線コネクタ 329"/>
        <xdr:cNvCxnSpPr/>
      </xdr:nvCxnSpPr>
      <xdr:spPr>
        <a:xfrm flipV="1">
          <a:off x="14401800" y="10398578"/>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116175</xdr:rowOff>
    </xdr:from>
    <xdr:to>
      <xdr:col>68</xdr:col>
      <xdr:colOff>152400</xdr:colOff>
      <xdr:row>60</xdr:row>
      <xdr:rowOff>116175</xdr:rowOff>
    </xdr:to>
    <xdr:cxnSp macro="">
      <xdr:nvCxnSpPr>
        <xdr:cNvPr id="333" name="直線コネクタ 332"/>
        <xdr:cNvCxnSpPr/>
      </xdr:nvCxnSpPr>
      <xdr:spPr>
        <a:xfrm>
          <a:off x="13512800" y="1040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44692</xdr:rowOff>
    </xdr:from>
    <xdr:to>
      <xdr:col>81</xdr:col>
      <xdr:colOff>95250</xdr:colOff>
      <xdr:row>60</xdr:row>
      <xdr:rowOff>146292</xdr:rowOff>
    </xdr:to>
    <xdr:sp macro="" textlink="">
      <xdr:nvSpPr>
        <xdr:cNvPr id="343" name="楕円 342"/>
        <xdr:cNvSpPr/>
      </xdr:nvSpPr>
      <xdr:spPr>
        <a:xfrm>
          <a:off x="169672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61219</xdr:rowOff>
    </xdr:from>
    <xdr:ext cx="762000" cy="259045"/>
    <xdr:sp macro="" textlink="">
      <xdr:nvSpPr>
        <xdr:cNvPr id="344" name="定員管理の状況該当値テキスト"/>
        <xdr:cNvSpPr txBox="1"/>
      </xdr:nvSpPr>
      <xdr:spPr>
        <a:xfrm>
          <a:off x="17106900" y="1017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37798</xdr:rowOff>
    </xdr:from>
    <xdr:to>
      <xdr:col>77</xdr:col>
      <xdr:colOff>95250</xdr:colOff>
      <xdr:row>60</xdr:row>
      <xdr:rowOff>139398</xdr:rowOff>
    </xdr:to>
    <xdr:sp macro="" textlink="">
      <xdr:nvSpPr>
        <xdr:cNvPr id="345" name="楕円 344"/>
        <xdr:cNvSpPr/>
      </xdr:nvSpPr>
      <xdr:spPr>
        <a:xfrm>
          <a:off x="16129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149575</xdr:rowOff>
    </xdr:from>
    <xdr:ext cx="736600" cy="259045"/>
    <xdr:sp macro="" textlink="">
      <xdr:nvSpPr>
        <xdr:cNvPr id="346" name="テキスト ボックス 345"/>
        <xdr:cNvSpPr txBox="1"/>
      </xdr:nvSpPr>
      <xdr:spPr>
        <a:xfrm>
          <a:off x="15798800" y="1009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60778</xdr:rowOff>
    </xdr:from>
    <xdr:to>
      <xdr:col>73</xdr:col>
      <xdr:colOff>44450</xdr:colOff>
      <xdr:row>60</xdr:row>
      <xdr:rowOff>162378</xdr:rowOff>
    </xdr:to>
    <xdr:sp macro="" textlink="">
      <xdr:nvSpPr>
        <xdr:cNvPr id="347" name="楕円 346"/>
        <xdr:cNvSpPr/>
      </xdr:nvSpPr>
      <xdr:spPr>
        <a:xfrm>
          <a:off x="15240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1105</xdr:rowOff>
    </xdr:from>
    <xdr:ext cx="762000" cy="259045"/>
    <xdr:sp macro="" textlink="">
      <xdr:nvSpPr>
        <xdr:cNvPr id="348" name="テキスト ボックス 347"/>
        <xdr:cNvSpPr txBox="1"/>
      </xdr:nvSpPr>
      <xdr:spPr>
        <a:xfrm>
          <a:off x="14909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65375</xdr:rowOff>
    </xdr:from>
    <xdr:to>
      <xdr:col>68</xdr:col>
      <xdr:colOff>203200</xdr:colOff>
      <xdr:row>60</xdr:row>
      <xdr:rowOff>166975</xdr:rowOff>
    </xdr:to>
    <xdr:sp macro="" textlink="">
      <xdr:nvSpPr>
        <xdr:cNvPr id="349" name="楕円 348"/>
        <xdr:cNvSpPr/>
      </xdr:nvSpPr>
      <xdr:spPr>
        <a:xfrm>
          <a:off x="14351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5702</xdr:rowOff>
    </xdr:from>
    <xdr:ext cx="762000" cy="259045"/>
    <xdr:sp macro="" textlink="">
      <xdr:nvSpPr>
        <xdr:cNvPr id="350" name="テキスト ボックス 349"/>
        <xdr:cNvSpPr txBox="1"/>
      </xdr:nvSpPr>
      <xdr:spPr>
        <a:xfrm>
          <a:off x="14020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65375</xdr:rowOff>
    </xdr:from>
    <xdr:to>
      <xdr:col>64</xdr:col>
      <xdr:colOff>152400</xdr:colOff>
      <xdr:row>60</xdr:row>
      <xdr:rowOff>166975</xdr:rowOff>
    </xdr:to>
    <xdr:sp macro="" textlink="">
      <xdr:nvSpPr>
        <xdr:cNvPr id="351" name="楕円 350"/>
        <xdr:cNvSpPr/>
      </xdr:nvSpPr>
      <xdr:spPr>
        <a:xfrm>
          <a:off x="13462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5702</xdr:rowOff>
    </xdr:from>
    <xdr:ext cx="762000" cy="259045"/>
    <xdr:sp macro="" textlink="">
      <xdr:nvSpPr>
        <xdr:cNvPr id="352" name="テキスト ボックス 351"/>
        <xdr:cNvSpPr txBox="1"/>
      </xdr:nvSpPr>
      <xdr:spPr>
        <a:xfrm>
          <a:off x="13131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前年度と同ポイントを維持した。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３か年平均では同ポイントだが、単年度で見ると当年度は増加しており、合併特例債や臨時財政対策債等の償還額が増加したことが要因である。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今後も償還額が増加する中、合併特例債を活用した大型事業も控えているため、計画的な地方債の発行により健全な財政運営に努める。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24493</xdr:rowOff>
    </xdr:to>
    <xdr:cxnSp macro="">
      <xdr:nvCxnSpPr>
        <xdr:cNvPr id="388" name="直線コネクタ 387"/>
        <xdr:cNvCxnSpPr/>
      </xdr:nvCxnSpPr>
      <xdr:spPr>
        <a:xfrm>
          <a:off x="16179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70455</xdr:rowOff>
    </xdr:to>
    <xdr:cxnSp macro="">
      <xdr:nvCxnSpPr>
        <xdr:cNvPr id="391" name="直線コネクタ 390"/>
        <xdr:cNvCxnSpPr/>
      </xdr:nvCxnSpPr>
      <xdr:spPr>
        <a:xfrm flipV="1">
          <a:off x="15290800" y="70539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41</xdr:row>
      <xdr:rowOff>81945</xdr:rowOff>
    </xdr:to>
    <xdr:cxnSp macro="">
      <xdr:nvCxnSpPr>
        <xdr:cNvPr id="394" name="直線コネクタ 393"/>
        <xdr:cNvCxnSpPr/>
      </xdr:nvCxnSpPr>
      <xdr:spPr>
        <a:xfrm flipV="1">
          <a:off x="14401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81945</xdr:rowOff>
    </xdr:from>
    <xdr:to>
      <xdr:col>68</xdr:col>
      <xdr:colOff>152400</xdr:colOff>
      <xdr:row>41</xdr:row>
      <xdr:rowOff>81945</xdr:rowOff>
    </xdr:to>
    <xdr:cxnSp macro="">
      <xdr:nvCxnSpPr>
        <xdr:cNvPr id="397" name="直線コネクタ 396"/>
        <xdr:cNvCxnSpPr/>
      </xdr:nvCxnSpPr>
      <xdr:spPr>
        <a:xfrm>
          <a:off x="13512800" y="711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7" name="楕円 406"/>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8" name="公債費負担の状況該当値テキスト"/>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9" name="楕円 408"/>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10" name="テキスト ボックス 409"/>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19655</xdr:rowOff>
    </xdr:from>
    <xdr:to>
      <xdr:col>73</xdr:col>
      <xdr:colOff>44450</xdr:colOff>
      <xdr:row>41</xdr:row>
      <xdr:rowOff>121255</xdr:rowOff>
    </xdr:to>
    <xdr:sp macro="" textlink="">
      <xdr:nvSpPr>
        <xdr:cNvPr id="411" name="楕円 410"/>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106032</xdr:rowOff>
    </xdr:from>
    <xdr:ext cx="762000" cy="259045"/>
    <xdr:sp macro="" textlink="">
      <xdr:nvSpPr>
        <xdr:cNvPr id="412" name="テキスト ボックス 411"/>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3" name="楕円 412"/>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14" name="テキスト ボックス 413"/>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15" name="楕円 414"/>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142922</xdr:rowOff>
    </xdr:from>
    <xdr:ext cx="762000" cy="259045"/>
    <xdr:sp macro="" textlink="">
      <xdr:nvSpPr>
        <xdr:cNvPr id="416" name="テキスト ボックス 415"/>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ポイント改善したが、これは加入していた香取市東庄町病院組合解散に伴い病院事業を香取市病院事業会計に継承した結果、組合の退職手当積立額と市のそれを相殺したことにより、退職手当負担見込額が減少し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169817</xdr:rowOff>
    </xdr:from>
    <xdr:to>
      <xdr:col>81</xdr:col>
      <xdr:colOff>44450</xdr:colOff>
      <xdr:row>17</xdr:row>
      <xdr:rowOff>130508</xdr:rowOff>
    </xdr:to>
    <xdr:cxnSp macro="">
      <xdr:nvCxnSpPr>
        <xdr:cNvPr id="452" name="直線コネクタ 451"/>
        <xdr:cNvCxnSpPr/>
      </xdr:nvCxnSpPr>
      <xdr:spPr>
        <a:xfrm flipV="1">
          <a:off x="16179800" y="2913017"/>
          <a:ext cx="8382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32838</xdr:rowOff>
    </xdr:from>
    <xdr:to>
      <xdr:col>77</xdr:col>
      <xdr:colOff>44450</xdr:colOff>
      <xdr:row>17</xdr:row>
      <xdr:rowOff>130508</xdr:rowOff>
    </xdr:to>
    <xdr:cxnSp macro="">
      <xdr:nvCxnSpPr>
        <xdr:cNvPr id="455" name="直線コネクタ 454"/>
        <xdr:cNvCxnSpPr/>
      </xdr:nvCxnSpPr>
      <xdr:spPr>
        <a:xfrm>
          <a:off x="15290800" y="2947488"/>
          <a:ext cx="889000" cy="9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25944</xdr:rowOff>
    </xdr:from>
    <xdr:to>
      <xdr:col>72</xdr:col>
      <xdr:colOff>203200</xdr:colOff>
      <xdr:row>17</xdr:row>
      <xdr:rowOff>32838</xdr:rowOff>
    </xdr:to>
    <xdr:cxnSp macro="">
      <xdr:nvCxnSpPr>
        <xdr:cNvPr id="458" name="直線コネクタ 457"/>
        <xdr:cNvCxnSpPr/>
      </xdr:nvCxnSpPr>
      <xdr:spPr>
        <a:xfrm>
          <a:off x="14401800" y="29405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25944</xdr:rowOff>
    </xdr:from>
    <xdr:to>
      <xdr:col>68</xdr:col>
      <xdr:colOff>152400</xdr:colOff>
      <xdr:row>17</xdr:row>
      <xdr:rowOff>78800</xdr:rowOff>
    </xdr:to>
    <xdr:cxnSp macro="">
      <xdr:nvCxnSpPr>
        <xdr:cNvPr id="461" name="直線コネクタ 460"/>
        <xdr:cNvCxnSpPr/>
      </xdr:nvCxnSpPr>
      <xdr:spPr>
        <a:xfrm flipV="1">
          <a:off x="13512800" y="2940594"/>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119017</xdr:rowOff>
    </xdr:from>
    <xdr:to>
      <xdr:col>81</xdr:col>
      <xdr:colOff>95250</xdr:colOff>
      <xdr:row>17</xdr:row>
      <xdr:rowOff>49167</xdr:rowOff>
    </xdr:to>
    <xdr:sp macro="" textlink="">
      <xdr:nvSpPr>
        <xdr:cNvPr id="471" name="楕円 470"/>
        <xdr:cNvSpPr/>
      </xdr:nvSpPr>
      <xdr:spPr>
        <a:xfrm>
          <a:off x="16967200" y="28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91094</xdr:rowOff>
    </xdr:from>
    <xdr:ext cx="762000" cy="259045"/>
    <xdr:sp macro="" textlink="">
      <xdr:nvSpPr>
        <xdr:cNvPr id="472" name="将来負担の状況該当値テキスト"/>
        <xdr:cNvSpPr txBox="1"/>
      </xdr:nvSpPr>
      <xdr:spPr>
        <a:xfrm>
          <a:off x="17106900" y="283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79708</xdr:rowOff>
    </xdr:from>
    <xdr:to>
      <xdr:col>77</xdr:col>
      <xdr:colOff>95250</xdr:colOff>
      <xdr:row>18</xdr:row>
      <xdr:rowOff>9858</xdr:rowOff>
    </xdr:to>
    <xdr:sp macro="" textlink="">
      <xdr:nvSpPr>
        <xdr:cNvPr id="473" name="楕円 472"/>
        <xdr:cNvSpPr/>
      </xdr:nvSpPr>
      <xdr:spPr>
        <a:xfrm>
          <a:off x="16129000" y="29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166085</xdr:rowOff>
    </xdr:from>
    <xdr:ext cx="736600" cy="259045"/>
    <xdr:sp macro="" textlink="">
      <xdr:nvSpPr>
        <xdr:cNvPr id="474" name="テキスト ボックス 473"/>
        <xdr:cNvSpPr txBox="1"/>
      </xdr:nvSpPr>
      <xdr:spPr>
        <a:xfrm>
          <a:off x="15798800" y="3080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153488</xdr:rowOff>
    </xdr:from>
    <xdr:to>
      <xdr:col>73</xdr:col>
      <xdr:colOff>44450</xdr:colOff>
      <xdr:row>17</xdr:row>
      <xdr:rowOff>83638</xdr:rowOff>
    </xdr:to>
    <xdr:sp macro="" textlink="">
      <xdr:nvSpPr>
        <xdr:cNvPr id="475" name="楕円 474"/>
        <xdr:cNvSpPr/>
      </xdr:nvSpPr>
      <xdr:spPr>
        <a:xfrm>
          <a:off x="15240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68415</xdr:rowOff>
    </xdr:from>
    <xdr:ext cx="762000" cy="259045"/>
    <xdr:sp macro="" textlink="">
      <xdr:nvSpPr>
        <xdr:cNvPr id="476" name="テキスト ボックス 475"/>
        <xdr:cNvSpPr txBox="1"/>
      </xdr:nvSpPr>
      <xdr:spPr>
        <a:xfrm>
          <a:off x="14909800" y="298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146594</xdr:rowOff>
    </xdr:from>
    <xdr:to>
      <xdr:col>68</xdr:col>
      <xdr:colOff>203200</xdr:colOff>
      <xdr:row>17</xdr:row>
      <xdr:rowOff>76744</xdr:rowOff>
    </xdr:to>
    <xdr:sp macro="" textlink="">
      <xdr:nvSpPr>
        <xdr:cNvPr id="477" name="楕円 476"/>
        <xdr:cNvSpPr/>
      </xdr:nvSpPr>
      <xdr:spPr>
        <a:xfrm>
          <a:off x="14351000" y="28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61521</xdr:rowOff>
    </xdr:from>
    <xdr:ext cx="762000" cy="259045"/>
    <xdr:sp macro="" textlink="">
      <xdr:nvSpPr>
        <xdr:cNvPr id="478" name="テキスト ボックス 477"/>
        <xdr:cNvSpPr txBox="1"/>
      </xdr:nvSpPr>
      <xdr:spPr>
        <a:xfrm>
          <a:off x="14020800" y="29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28000</xdr:rowOff>
    </xdr:from>
    <xdr:to>
      <xdr:col>64</xdr:col>
      <xdr:colOff>152400</xdr:colOff>
      <xdr:row>17</xdr:row>
      <xdr:rowOff>129600</xdr:rowOff>
    </xdr:to>
    <xdr:sp macro="" textlink="">
      <xdr:nvSpPr>
        <xdr:cNvPr id="479" name="楕円 478"/>
        <xdr:cNvSpPr/>
      </xdr:nvSpPr>
      <xdr:spPr>
        <a:xfrm>
          <a:off x="134620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114377</xdr:rowOff>
    </xdr:from>
    <xdr:ext cx="762000" cy="259045"/>
    <xdr:sp macro="" textlink="">
      <xdr:nvSpPr>
        <xdr:cNvPr id="480" name="テキスト ボックス 479"/>
        <xdr:cNvSpPr txBox="1"/>
      </xdr:nvSpPr>
      <xdr:spPr>
        <a:xfrm>
          <a:off x="13131800" y="30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75,538
74,400
262.35
34,006,187
31,182,336
1,892,899
19,760,309
42,801,711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人員削減により正規職員数が減っていることから減少している。引き続き適正な定員管理のもと、人件費の抑制に努める。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153670</xdr:rowOff>
    </xdr:to>
    <xdr:cxnSp macro="">
      <xdr:nvCxnSpPr>
        <xdr:cNvPr id="66" name="直線コネクタ 65"/>
        <xdr:cNvCxnSpPr/>
      </xdr:nvCxnSpPr>
      <xdr:spPr>
        <a:xfrm flipV="1">
          <a:off x="3987800" y="6123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43180</xdr:rowOff>
    </xdr:to>
    <xdr:cxnSp macro="">
      <xdr:nvCxnSpPr>
        <xdr:cNvPr id="69" name="直線コネクタ 68"/>
        <xdr:cNvCxnSpPr/>
      </xdr:nvCxnSpPr>
      <xdr:spPr>
        <a:xfrm flipV="1">
          <a:off x="3098800" y="615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58420</xdr:rowOff>
    </xdr:to>
    <xdr:cxnSp macro="">
      <xdr:nvCxnSpPr>
        <xdr:cNvPr id="72" name="直線コネクタ 71"/>
        <xdr:cNvCxnSpPr/>
      </xdr:nvCxnSpPr>
      <xdr:spPr>
        <a:xfrm flipV="1">
          <a:off x="2209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58420</xdr:rowOff>
    </xdr:to>
    <xdr:cxnSp macro="">
      <xdr:nvCxnSpPr>
        <xdr:cNvPr id="75" name="直線コネクタ 74"/>
        <xdr:cNvCxnSpPr/>
      </xdr:nvCxnSpPr>
      <xdr:spPr>
        <a:xfrm>
          <a:off x="1320800" y="6162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設の統合小学校に係るスクールバス運行委託料や、地籍調査委託料等の増加による。また業務委託や指定管理なども積極的に行っていることも増加理由の一つだが、空き公共施設の活用や譲渡、及び現在活用している施設の統廃合についても積極的に取り組んで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17272</xdr:rowOff>
    </xdr:from>
    <xdr:to>
      <xdr:col>82</xdr:col>
      <xdr:colOff>107950</xdr:colOff>
      <xdr:row>14</xdr:row>
      <xdr:rowOff>26416</xdr:rowOff>
    </xdr:to>
    <xdr:cxnSp macro="">
      <xdr:nvCxnSpPr>
        <xdr:cNvPr id="125" name="直線コネクタ 124"/>
        <xdr:cNvCxnSpPr/>
      </xdr:nvCxnSpPr>
      <xdr:spPr>
        <a:xfrm>
          <a:off x="15671800" y="24175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133858</xdr:rowOff>
    </xdr:from>
    <xdr:to>
      <xdr:col>78</xdr:col>
      <xdr:colOff>69850</xdr:colOff>
      <xdr:row>14</xdr:row>
      <xdr:rowOff>17272</xdr:rowOff>
    </xdr:to>
    <xdr:cxnSp macro="">
      <xdr:nvCxnSpPr>
        <xdr:cNvPr id="128" name="直線コネクタ 127"/>
        <xdr:cNvCxnSpPr/>
      </xdr:nvCxnSpPr>
      <xdr:spPr>
        <a:xfrm>
          <a:off x="14782800" y="23627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124714</xdr:rowOff>
    </xdr:from>
    <xdr:to>
      <xdr:col>73</xdr:col>
      <xdr:colOff>180975</xdr:colOff>
      <xdr:row>13</xdr:row>
      <xdr:rowOff>133858</xdr:rowOff>
    </xdr:to>
    <xdr:cxnSp macro="">
      <xdr:nvCxnSpPr>
        <xdr:cNvPr id="131" name="直線コネクタ 130"/>
        <xdr:cNvCxnSpPr/>
      </xdr:nvCxnSpPr>
      <xdr:spPr>
        <a:xfrm>
          <a:off x="13893800" y="2353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106426</xdr:rowOff>
    </xdr:from>
    <xdr:to>
      <xdr:col>69</xdr:col>
      <xdr:colOff>92075</xdr:colOff>
      <xdr:row>13</xdr:row>
      <xdr:rowOff>124714</xdr:rowOff>
    </xdr:to>
    <xdr:cxnSp macro="">
      <xdr:nvCxnSpPr>
        <xdr:cNvPr id="134" name="直線コネクタ 133"/>
        <xdr:cNvCxnSpPr/>
      </xdr:nvCxnSpPr>
      <xdr:spPr>
        <a:xfrm>
          <a:off x="13004800" y="2335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147066</xdr:rowOff>
    </xdr:from>
    <xdr:to>
      <xdr:col>82</xdr:col>
      <xdr:colOff>158750</xdr:colOff>
      <xdr:row>14</xdr:row>
      <xdr:rowOff>77216</xdr:rowOff>
    </xdr:to>
    <xdr:sp macro="" textlink="">
      <xdr:nvSpPr>
        <xdr:cNvPr id="144" name="楕円 143"/>
        <xdr:cNvSpPr/>
      </xdr:nvSpPr>
      <xdr:spPr>
        <a:xfrm>
          <a:off x="164592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163593</xdr:rowOff>
    </xdr:from>
    <xdr:ext cx="762000" cy="259045"/>
    <xdr:sp macro="" textlink="">
      <xdr:nvSpPr>
        <xdr:cNvPr id="145" name="物件費該当値テキスト"/>
        <xdr:cNvSpPr txBox="1"/>
      </xdr:nvSpPr>
      <xdr:spPr>
        <a:xfrm>
          <a:off x="16598900" y="222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137922</xdr:rowOff>
    </xdr:from>
    <xdr:to>
      <xdr:col>78</xdr:col>
      <xdr:colOff>120650</xdr:colOff>
      <xdr:row>14</xdr:row>
      <xdr:rowOff>68072</xdr:rowOff>
    </xdr:to>
    <xdr:sp macro="" textlink="">
      <xdr:nvSpPr>
        <xdr:cNvPr id="146" name="楕円 145"/>
        <xdr:cNvSpPr/>
      </xdr:nvSpPr>
      <xdr:spPr>
        <a:xfrm>
          <a:off x="15621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78249</xdr:rowOff>
    </xdr:from>
    <xdr:ext cx="736600" cy="259045"/>
    <xdr:sp macro="" textlink="">
      <xdr:nvSpPr>
        <xdr:cNvPr id="147" name="テキスト ボックス 146"/>
        <xdr:cNvSpPr txBox="1"/>
      </xdr:nvSpPr>
      <xdr:spPr>
        <a:xfrm>
          <a:off x="15290800" y="21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83058</xdr:rowOff>
    </xdr:from>
    <xdr:to>
      <xdr:col>74</xdr:col>
      <xdr:colOff>31750</xdr:colOff>
      <xdr:row>14</xdr:row>
      <xdr:rowOff>13208</xdr:rowOff>
    </xdr:to>
    <xdr:sp macro="" textlink="">
      <xdr:nvSpPr>
        <xdr:cNvPr id="148" name="楕円 147"/>
        <xdr:cNvSpPr/>
      </xdr:nvSpPr>
      <xdr:spPr>
        <a:xfrm>
          <a:off x="14732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23385</xdr:rowOff>
    </xdr:from>
    <xdr:ext cx="762000" cy="259045"/>
    <xdr:sp macro="" textlink="">
      <xdr:nvSpPr>
        <xdr:cNvPr id="149" name="テキスト ボックス 148"/>
        <xdr:cNvSpPr txBox="1"/>
      </xdr:nvSpPr>
      <xdr:spPr>
        <a:xfrm>
          <a:off x="14401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73914</xdr:rowOff>
    </xdr:from>
    <xdr:to>
      <xdr:col>69</xdr:col>
      <xdr:colOff>142875</xdr:colOff>
      <xdr:row>14</xdr:row>
      <xdr:rowOff>4064</xdr:rowOff>
    </xdr:to>
    <xdr:sp macro="" textlink="">
      <xdr:nvSpPr>
        <xdr:cNvPr id="150" name="楕円 149"/>
        <xdr:cNvSpPr/>
      </xdr:nvSpPr>
      <xdr:spPr>
        <a:xfrm>
          <a:off x="13843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14241</xdr:rowOff>
    </xdr:from>
    <xdr:ext cx="762000" cy="259045"/>
    <xdr:sp macro="" textlink="">
      <xdr:nvSpPr>
        <xdr:cNvPr id="151" name="テキスト ボックス 150"/>
        <xdr:cNvSpPr txBox="1"/>
      </xdr:nvSpPr>
      <xdr:spPr>
        <a:xfrm>
          <a:off x="13512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55626</xdr:rowOff>
    </xdr:from>
    <xdr:to>
      <xdr:col>65</xdr:col>
      <xdr:colOff>53975</xdr:colOff>
      <xdr:row>13</xdr:row>
      <xdr:rowOff>157226</xdr:rowOff>
    </xdr:to>
    <xdr:sp macro="" textlink="">
      <xdr:nvSpPr>
        <xdr:cNvPr id="152" name="楕円 151"/>
        <xdr:cNvSpPr/>
      </xdr:nvSpPr>
      <xdr:spPr>
        <a:xfrm>
          <a:off x="12954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167403</xdr:rowOff>
    </xdr:from>
    <xdr:ext cx="762000" cy="259045"/>
    <xdr:sp macro="" textlink="">
      <xdr:nvSpPr>
        <xdr:cNvPr id="153" name="テキスト ボックス 152"/>
        <xdr:cNvSpPr txBox="1"/>
      </xdr:nvSpPr>
      <xdr:spPr>
        <a:xfrm>
          <a:off x="12623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児童扶養手当や生活介護給付及び障害関連扶助費が年々伸びており、高齢化と合わせて扶助費増加の原因となっている。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資格審査の適正化に努めるなど、様々な対応を検討していきたい。</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xdr:rowOff>
    </xdr:from>
    <xdr:to>
      <xdr:col>24</xdr:col>
      <xdr:colOff>25400</xdr:colOff>
      <xdr:row>55</xdr:row>
      <xdr:rowOff>92710</xdr:rowOff>
    </xdr:to>
    <xdr:cxnSp macro="">
      <xdr:nvCxnSpPr>
        <xdr:cNvPr id="186" name="直線コネクタ 185"/>
        <xdr:cNvCxnSpPr/>
      </xdr:nvCxnSpPr>
      <xdr:spPr>
        <a:xfrm>
          <a:off x="3987800" y="9438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31750</xdr:rowOff>
    </xdr:to>
    <xdr:cxnSp macro="">
      <xdr:nvCxnSpPr>
        <xdr:cNvPr id="189" name="直線コネクタ 188"/>
        <xdr:cNvCxnSpPr/>
      </xdr:nvCxnSpPr>
      <xdr:spPr>
        <a:xfrm flipV="1">
          <a:off x="3098800" y="9438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xdr:rowOff>
    </xdr:from>
    <xdr:to>
      <xdr:col>15</xdr:col>
      <xdr:colOff>98425</xdr:colOff>
      <xdr:row>55</xdr:row>
      <xdr:rowOff>31750</xdr:rowOff>
    </xdr:to>
    <xdr:cxnSp macro="">
      <xdr:nvCxnSpPr>
        <xdr:cNvPr id="192" name="直線コネクタ 191"/>
        <xdr:cNvCxnSpPr/>
      </xdr:nvCxnSpPr>
      <xdr:spPr>
        <a:xfrm>
          <a:off x="2209800" y="9446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55</xdr:row>
      <xdr:rowOff>16510</xdr:rowOff>
    </xdr:to>
    <xdr:cxnSp macro="">
      <xdr:nvCxnSpPr>
        <xdr:cNvPr id="195" name="直線コネクタ 194"/>
        <xdr:cNvCxnSpPr/>
      </xdr:nvCxnSpPr>
      <xdr:spPr>
        <a:xfrm>
          <a:off x="1320800" y="9408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5" name="楕円 204"/>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6"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129540</xdr:rowOff>
    </xdr:from>
    <xdr:to>
      <xdr:col>20</xdr:col>
      <xdr:colOff>38100</xdr:colOff>
      <xdr:row>55</xdr:row>
      <xdr:rowOff>59690</xdr:rowOff>
    </xdr:to>
    <xdr:sp macro="" textlink="">
      <xdr:nvSpPr>
        <xdr:cNvPr id="207" name="楕円 206"/>
        <xdr:cNvSpPr/>
      </xdr:nvSpPr>
      <xdr:spPr>
        <a:xfrm>
          <a:off x="3937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69867</xdr:rowOff>
    </xdr:from>
    <xdr:ext cx="736600" cy="259045"/>
    <xdr:sp macro="" textlink="">
      <xdr:nvSpPr>
        <xdr:cNvPr id="208" name="テキスト ボックス 207"/>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9" name="楕円 208"/>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0" name="テキスト ボックス 20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137160</xdr:rowOff>
    </xdr:from>
    <xdr:to>
      <xdr:col>11</xdr:col>
      <xdr:colOff>60325</xdr:colOff>
      <xdr:row>55</xdr:row>
      <xdr:rowOff>67310</xdr:rowOff>
    </xdr:to>
    <xdr:sp macro="" textlink="">
      <xdr:nvSpPr>
        <xdr:cNvPr id="211" name="楕円 210"/>
        <xdr:cNvSpPr/>
      </xdr:nvSpPr>
      <xdr:spPr>
        <a:xfrm>
          <a:off x="2159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77487</xdr:rowOff>
    </xdr:from>
    <xdr:ext cx="762000" cy="259045"/>
    <xdr:sp macro="" textlink="">
      <xdr:nvSpPr>
        <xdr:cNvPr id="212" name="テキスト ボックス 211"/>
        <xdr:cNvSpPr txBox="1"/>
      </xdr:nvSpPr>
      <xdr:spPr>
        <a:xfrm>
          <a:off x="1828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3" name="楕円 212"/>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4" name="テキスト ボックス 213"/>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維持補修費等が微増しており、公共施設の老朽化による修繕の増加や、空き公共施設の維持管理などの費用負担が減るよう各種計画に基づき適正に管理していく。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110672</xdr:rowOff>
    </xdr:to>
    <xdr:cxnSp macro="">
      <xdr:nvCxnSpPr>
        <xdr:cNvPr id="249" name="直線コネクタ 248"/>
        <xdr:cNvCxnSpPr/>
      </xdr:nvCxnSpPr>
      <xdr:spPr>
        <a:xfrm>
          <a:off x="15671800" y="970534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123734</xdr:rowOff>
    </xdr:to>
    <xdr:cxnSp macro="">
      <xdr:nvCxnSpPr>
        <xdr:cNvPr id="252" name="直線コネクタ 251"/>
        <xdr:cNvCxnSpPr/>
      </xdr:nvCxnSpPr>
      <xdr:spPr>
        <a:xfrm flipV="1">
          <a:off x="14782800" y="97053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123734</xdr:rowOff>
    </xdr:from>
    <xdr:to>
      <xdr:col>73</xdr:col>
      <xdr:colOff>180975</xdr:colOff>
      <xdr:row>56</xdr:row>
      <xdr:rowOff>123734</xdr:rowOff>
    </xdr:to>
    <xdr:cxnSp macro="">
      <xdr:nvCxnSpPr>
        <xdr:cNvPr id="255" name="直線コネクタ 254"/>
        <xdr:cNvCxnSpPr/>
      </xdr:nvCxnSpPr>
      <xdr:spPr>
        <a:xfrm>
          <a:off x="13893800" y="9724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123734</xdr:rowOff>
    </xdr:to>
    <xdr:cxnSp macro="">
      <xdr:nvCxnSpPr>
        <xdr:cNvPr id="258" name="直線コネクタ 257"/>
        <xdr:cNvCxnSpPr/>
      </xdr:nvCxnSpPr>
      <xdr:spPr>
        <a:xfrm>
          <a:off x="13004800" y="96465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8" name="楕円 267"/>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macro="" textlink="">
      <xdr:nvSpPr>
        <xdr:cNvPr id="269" name="その他該当値テキスト"/>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0" name="楕円 269"/>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71" name="テキスト ボックス 270"/>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72934</xdr:rowOff>
    </xdr:from>
    <xdr:to>
      <xdr:col>74</xdr:col>
      <xdr:colOff>31750</xdr:colOff>
      <xdr:row>57</xdr:row>
      <xdr:rowOff>3084</xdr:rowOff>
    </xdr:to>
    <xdr:sp macro="" textlink="">
      <xdr:nvSpPr>
        <xdr:cNvPr id="272" name="楕円 271"/>
        <xdr:cNvSpPr/>
      </xdr:nvSpPr>
      <xdr:spPr>
        <a:xfrm>
          <a:off x="14732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73" name="テキスト ボックス 272"/>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72934</xdr:rowOff>
    </xdr:from>
    <xdr:to>
      <xdr:col>69</xdr:col>
      <xdr:colOff>142875</xdr:colOff>
      <xdr:row>57</xdr:row>
      <xdr:rowOff>3084</xdr:rowOff>
    </xdr:to>
    <xdr:sp macro="" textlink="">
      <xdr:nvSpPr>
        <xdr:cNvPr id="274" name="楕円 273"/>
        <xdr:cNvSpPr/>
      </xdr:nvSpPr>
      <xdr:spPr>
        <a:xfrm>
          <a:off x="13843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159311</xdr:rowOff>
    </xdr:from>
    <xdr:ext cx="762000" cy="259045"/>
    <xdr:sp macro="" textlink="">
      <xdr:nvSpPr>
        <xdr:cNvPr id="275" name="テキスト ボックス 274"/>
        <xdr:cNvSpPr txBox="1"/>
      </xdr:nvSpPr>
      <xdr:spPr>
        <a:xfrm>
          <a:off x="13512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6" name="楕円 275"/>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77" name="テキスト ボックス 276"/>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ごみ処理等を行う一部事務組合への負担金が、大規模修繕分が無くなったこと等により減少したことが大きな要因。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その他消防業務も一部事務組合が業務を行っているため、各種平均より高い数値になっている。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一部事務組合の収支改善に向け、予算査定などを通じ補助費の削減を行っていく。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24130</xdr:rowOff>
    </xdr:to>
    <xdr:cxnSp macro="">
      <xdr:nvCxnSpPr>
        <xdr:cNvPr id="307" name="直線コネクタ 306"/>
        <xdr:cNvCxnSpPr/>
      </xdr:nvCxnSpPr>
      <xdr:spPr>
        <a:xfrm flipV="1">
          <a:off x="15671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24130</xdr:rowOff>
    </xdr:to>
    <xdr:cxnSp macro="">
      <xdr:nvCxnSpPr>
        <xdr:cNvPr id="310" name="直線コネクタ 309"/>
        <xdr:cNvCxnSpPr/>
      </xdr:nvCxnSpPr>
      <xdr:spPr>
        <a:xfrm>
          <a:off x="14782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24130</xdr:rowOff>
    </xdr:to>
    <xdr:cxnSp macro="">
      <xdr:nvCxnSpPr>
        <xdr:cNvPr id="313" name="直線コネクタ 312"/>
        <xdr:cNvCxnSpPr/>
      </xdr:nvCxnSpPr>
      <xdr:spPr>
        <a:xfrm>
          <a:off x="13893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19558</xdr:rowOff>
    </xdr:to>
    <xdr:cxnSp macro="">
      <xdr:nvCxnSpPr>
        <xdr:cNvPr id="316" name="直線コネクタ 315"/>
        <xdr:cNvCxnSpPr/>
      </xdr:nvCxnSpPr>
      <xdr:spPr>
        <a:xfrm>
          <a:off x="13004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6" name="楕円 325"/>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7"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8" name="楕円 327"/>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9" name="テキスト ボックス 32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0" name="楕円 329"/>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1" name="テキスト ボックス 33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2" name="楕円 331"/>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3" name="テキスト ボックス 332"/>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4" name="楕円 333"/>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5" name="テキスト ボックス 334"/>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特に大型事業に係る合併特例債分の据え置き期間が終了し、償還が開始されたことが大きい要因。（前年度比約２億２千万円の増加）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今後も公債費が増加していく見込みのため、財源の無い地方債発行の抑制と、随時繰上償還を行うことで健全な数値を維持していきたい。</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123734</xdr:rowOff>
    </xdr:from>
    <xdr:to>
      <xdr:col>24</xdr:col>
      <xdr:colOff>25400</xdr:colOff>
      <xdr:row>77</xdr:row>
      <xdr:rowOff>43724</xdr:rowOff>
    </xdr:to>
    <xdr:cxnSp macro="">
      <xdr:nvCxnSpPr>
        <xdr:cNvPr id="370" name="直線コネクタ 369"/>
        <xdr:cNvCxnSpPr/>
      </xdr:nvCxnSpPr>
      <xdr:spPr>
        <a:xfrm>
          <a:off x="3987800" y="1315393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32294</xdr:rowOff>
    </xdr:from>
    <xdr:to>
      <xdr:col>19</xdr:col>
      <xdr:colOff>187325</xdr:colOff>
      <xdr:row>76</xdr:row>
      <xdr:rowOff>123734</xdr:rowOff>
    </xdr:to>
    <xdr:cxnSp macro="">
      <xdr:nvCxnSpPr>
        <xdr:cNvPr id="373" name="直線コネクタ 372"/>
        <xdr:cNvCxnSpPr/>
      </xdr:nvCxnSpPr>
      <xdr:spPr>
        <a:xfrm>
          <a:off x="3098800" y="130624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6169</xdr:rowOff>
    </xdr:from>
    <xdr:to>
      <xdr:col>15</xdr:col>
      <xdr:colOff>98425</xdr:colOff>
      <xdr:row>76</xdr:row>
      <xdr:rowOff>32294</xdr:rowOff>
    </xdr:to>
    <xdr:cxnSp macro="">
      <xdr:nvCxnSpPr>
        <xdr:cNvPr id="376" name="直線コネクタ 375"/>
        <xdr:cNvCxnSpPr/>
      </xdr:nvCxnSpPr>
      <xdr:spPr>
        <a:xfrm>
          <a:off x="2209800" y="13036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6169</xdr:rowOff>
    </xdr:from>
    <xdr:to>
      <xdr:col>11</xdr:col>
      <xdr:colOff>9525</xdr:colOff>
      <xdr:row>76</xdr:row>
      <xdr:rowOff>6169</xdr:rowOff>
    </xdr:to>
    <xdr:cxnSp macro="">
      <xdr:nvCxnSpPr>
        <xdr:cNvPr id="379" name="直線コネクタ 378"/>
        <xdr:cNvCxnSpPr/>
      </xdr:nvCxnSpPr>
      <xdr:spPr>
        <a:xfrm>
          <a:off x="1320800" y="13036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89" name="楕円 388"/>
        <xdr:cNvSpPr/>
      </xdr:nvSpPr>
      <xdr:spPr>
        <a:xfrm>
          <a:off x="47752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9451</xdr:rowOff>
    </xdr:from>
    <xdr:ext cx="762000" cy="259045"/>
    <xdr:sp macro="" textlink="">
      <xdr:nvSpPr>
        <xdr:cNvPr id="390" name="公債費該当値テキスト"/>
        <xdr:cNvSpPr txBox="1"/>
      </xdr:nvSpPr>
      <xdr:spPr>
        <a:xfrm>
          <a:off x="4914900" y="1303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72934</xdr:rowOff>
    </xdr:from>
    <xdr:to>
      <xdr:col>20</xdr:col>
      <xdr:colOff>38100</xdr:colOff>
      <xdr:row>77</xdr:row>
      <xdr:rowOff>3084</xdr:rowOff>
    </xdr:to>
    <xdr:sp macro="" textlink="">
      <xdr:nvSpPr>
        <xdr:cNvPr id="391" name="楕円 390"/>
        <xdr:cNvSpPr/>
      </xdr:nvSpPr>
      <xdr:spPr>
        <a:xfrm>
          <a:off x="3937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13261</xdr:rowOff>
    </xdr:from>
    <xdr:ext cx="736600" cy="259045"/>
    <xdr:sp macro="" textlink="">
      <xdr:nvSpPr>
        <xdr:cNvPr id="392" name="テキスト ボックス 391"/>
        <xdr:cNvSpPr txBox="1"/>
      </xdr:nvSpPr>
      <xdr:spPr>
        <a:xfrm>
          <a:off x="3606800" y="12872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152944</xdr:rowOff>
    </xdr:from>
    <xdr:to>
      <xdr:col>15</xdr:col>
      <xdr:colOff>149225</xdr:colOff>
      <xdr:row>76</xdr:row>
      <xdr:rowOff>83094</xdr:rowOff>
    </xdr:to>
    <xdr:sp macro="" textlink="">
      <xdr:nvSpPr>
        <xdr:cNvPr id="393" name="楕円 392"/>
        <xdr:cNvSpPr/>
      </xdr:nvSpPr>
      <xdr:spPr>
        <a:xfrm>
          <a:off x="3048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93271</xdr:rowOff>
    </xdr:from>
    <xdr:ext cx="762000" cy="259045"/>
    <xdr:sp macro="" textlink="">
      <xdr:nvSpPr>
        <xdr:cNvPr id="394" name="テキスト ボックス 393"/>
        <xdr:cNvSpPr txBox="1"/>
      </xdr:nvSpPr>
      <xdr:spPr>
        <a:xfrm>
          <a:off x="2717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126819</xdr:rowOff>
    </xdr:from>
    <xdr:to>
      <xdr:col>11</xdr:col>
      <xdr:colOff>60325</xdr:colOff>
      <xdr:row>76</xdr:row>
      <xdr:rowOff>56969</xdr:rowOff>
    </xdr:to>
    <xdr:sp macro="" textlink="">
      <xdr:nvSpPr>
        <xdr:cNvPr id="395" name="楕円 394"/>
        <xdr:cNvSpPr/>
      </xdr:nvSpPr>
      <xdr:spPr>
        <a:xfrm>
          <a:off x="2159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67146</xdr:rowOff>
    </xdr:from>
    <xdr:ext cx="762000" cy="259045"/>
    <xdr:sp macro="" textlink="">
      <xdr:nvSpPr>
        <xdr:cNvPr id="396" name="テキスト ボックス 395"/>
        <xdr:cNvSpPr txBox="1"/>
      </xdr:nvSpPr>
      <xdr:spPr>
        <a:xfrm>
          <a:off x="1828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126819</xdr:rowOff>
    </xdr:from>
    <xdr:to>
      <xdr:col>6</xdr:col>
      <xdr:colOff>171450</xdr:colOff>
      <xdr:row>76</xdr:row>
      <xdr:rowOff>56969</xdr:rowOff>
    </xdr:to>
    <xdr:sp macro="" textlink="">
      <xdr:nvSpPr>
        <xdr:cNvPr id="397" name="楕円 396"/>
        <xdr:cNvSpPr/>
      </xdr:nvSpPr>
      <xdr:spPr>
        <a:xfrm>
          <a:off x="1270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67146</xdr:rowOff>
    </xdr:from>
    <xdr:ext cx="762000" cy="259045"/>
    <xdr:sp macro="" textlink="">
      <xdr:nvSpPr>
        <xdr:cNvPr id="398" name="テキスト ボックス 397"/>
        <xdr:cNvSpPr txBox="1"/>
      </xdr:nvSpPr>
      <xdr:spPr>
        <a:xfrm>
          <a:off x="939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増加の要因となったのは扶助費の増加で、幼保無償化によるものが大きい。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今後も分母となる経常一般財源の減少が見込まれることから、身の丈に合った予算編成を行うとともに、経常経費の一層の削減に努める。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127000</xdr:rowOff>
    </xdr:to>
    <xdr:cxnSp macro="">
      <xdr:nvCxnSpPr>
        <xdr:cNvPr id="429" name="直線コネクタ 428"/>
        <xdr:cNvCxnSpPr/>
      </xdr:nvCxnSpPr>
      <xdr:spPr>
        <a:xfrm>
          <a:off x="15671800" y="13134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140715</xdr:rowOff>
    </xdr:to>
    <xdr:cxnSp macro="">
      <xdr:nvCxnSpPr>
        <xdr:cNvPr id="432" name="直線コネクタ 431"/>
        <xdr:cNvCxnSpPr/>
      </xdr:nvCxnSpPr>
      <xdr:spPr>
        <a:xfrm flipV="1">
          <a:off x="14782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76</xdr:row>
      <xdr:rowOff>140715</xdr:rowOff>
    </xdr:to>
    <xdr:cxnSp macro="">
      <xdr:nvCxnSpPr>
        <xdr:cNvPr id="435" name="直線コネクタ 434"/>
        <xdr:cNvCxnSpPr/>
      </xdr:nvCxnSpPr>
      <xdr:spPr>
        <a:xfrm>
          <a:off x="13893800" y="13161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131572</xdr:rowOff>
    </xdr:to>
    <xdr:cxnSp macro="">
      <xdr:nvCxnSpPr>
        <xdr:cNvPr id="438" name="直線コネクタ 437"/>
        <xdr:cNvCxnSpPr/>
      </xdr:nvCxnSpPr>
      <xdr:spPr>
        <a:xfrm>
          <a:off x="13004800" y="13020039"/>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8" name="楕円 447"/>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9"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0" name="楕円 449"/>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51" name="テキスト ボックス 450"/>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2" name="楕円 451"/>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3" name="テキスト ボックス 452"/>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4" name="楕円 453"/>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55" name="テキスト ボックス 454"/>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6" name="楕円 455"/>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7" name="テキスト ボックス 456"/>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49532</xdr:rowOff>
    </xdr:from>
    <xdr:to>
      <xdr:col>29</xdr:col>
      <xdr:colOff>127000</xdr:colOff>
      <xdr:row>16</xdr:row>
      <xdr:rowOff>53434</xdr:rowOff>
    </xdr:to>
    <xdr:cxnSp macro="">
      <xdr:nvCxnSpPr>
        <xdr:cNvPr id="52" name="直線コネクタ 51"/>
        <xdr:cNvCxnSpPr/>
      </xdr:nvCxnSpPr>
      <xdr:spPr bwMode="auto">
        <a:xfrm>
          <a:off x="5003800" y="2840357"/>
          <a:ext cx="647700" cy="3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38211</xdr:rowOff>
    </xdr:from>
    <xdr:ext cx="762000" cy="259045"/>
    <xdr:sp macro="" textlink="">
      <xdr:nvSpPr>
        <xdr:cNvPr id="53" name="人口1人当たり決算額の推移平均値テキスト130"/>
        <xdr:cNvSpPr txBox="1"/>
      </xdr:nvSpPr>
      <xdr:spPr>
        <a:xfrm>
          <a:off x="5740400" y="28290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49532</xdr:rowOff>
    </xdr:from>
    <xdr:to>
      <xdr:col>26</xdr:col>
      <xdr:colOff>50800</xdr:colOff>
      <xdr:row>16</xdr:row>
      <xdr:rowOff>61321</xdr:rowOff>
    </xdr:to>
    <xdr:cxnSp macro="">
      <xdr:nvCxnSpPr>
        <xdr:cNvPr id="55" name="直線コネクタ 54"/>
        <xdr:cNvCxnSpPr/>
      </xdr:nvCxnSpPr>
      <xdr:spPr bwMode="auto">
        <a:xfrm flipV="1">
          <a:off x="4305300" y="2840357"/>
          <a:ext cx="698500" cy="11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61321</xdr:rowOff>
    </xdr:from>
    <xdr:to>
      <xdr:col>22</xdr:col>
      <xdr:colOff>114300</xdr:colOff>
      <xdr:row>16</xdr:row>
      <xdr:rowOff>86973</xdr:rowOff>
    </xdr:to>
    <xdr:cxnSp macro="">
      <xdr:nvCxnSpPr>
        <xdr:cNvPr id="58" name="直線コネクタ 57"/>
        <xdr:cNvCxnSpPr/>
      </xdr:nvCxnSpPr>
      <xdr:spPr bwMode="auto">
        <a:xfrm flipV="1">
          <a:off x="3606800" y="2852146"/>
          <a:ext cx="698500" cy="25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86973</xdr:rowOff>
    </xdr:from>
    <xdr:to>
      <xdr:col>18</xdr:col>
      <xdr:colOff>177800</xdr:colOff>
      <xdr:row>16</xdr:row>
      <xdr:rowOff>96509</xdr:rowOff>
    </xdr:to>
    <xdr:cxnSp macro="">
      <xdr:nvCxnSpPr>
        <xdr:cNvPr id="61" name="直線コネクタ 60"/>
        <xdr:cNvCxnSpPr/>
      </xdr:nvCxnSpPr>
      <xdr:spPr bwMode="auto">
        <a:xfrm flipV="1">
          <a:off x="2908300" y="2877798"/>
          <a:ext cx="6985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2634</xdr:rowOff>
    </xdr:from>
    <xdr:to>
      <xdr:col>29</xdr:col>
      <xdr:colOff>177800</xdr:colOff>
      <xdr:row>16</xdr:row>
      <xdr:rowOff>104234</xdr:rowOff>
    </xdr:to>
    <xdr:sp macro="" textlink="">
      <xdr:nvSpPr>
        <xdr:cNvPr id="71" name="楕円 70"/>
        <xdr:cNvSpPr/>
      </xdr:nvSpPr>
      <xdr:spPr bwMode="auto">
        <a:xfrm>
          <a:off x="5600700" y="2793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19161</xdr:rowOff>
    </xdr:from>
    <xdr:ext cx="762000" cy="259045"/>
    <xdr:sp macro="" textlink="">
      <xdr:nvSpPr>
        <xdr:cNvPr id="72" name="人口1人当たり決算額の推移該当値テキスト130"/>
        <xdr:cNvSpPr txBox="1"/>
      </xdr:nvSpPr>
      <xdr:spPr>
        <a:xfrm>
          <a:off x="5740400" y="263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170182</xdr:rowOff>
    </xdr:from>
    <xdr:to>
      <xdr:col>26</xdr:col>
      <xdr:colOff>101600</xdr:colOff>
      <xdr:row>16</xdr:row>
      <xdr:rowOff>100332</xdr:rowOff>
    </xdr:to>
    <xdr:sp macro="" textlink="">
      <xdr:nvSpPr>
        <xdr:cNvPr id="73" name="楕円 72"/>
        <xdr:cNvSpPr/>
      </xdr:nvSpPr>
      <xdr:spPr bwMode="auto">
        <a:xfrm>
          <a:off x="4953000" y="2789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110509</xdr:rowOff>
    </xdr:from>
    <xdr:ext cx="736600" cy="259045"/>
    <xdr:sp macro="" textlink="">
      <xdr:nvSpPr>
        <xdr:cNvPr id="74" name="テキスト ボックス 73"/>
        <xdr:cNvSpPr txBox="1"/>
      </xdr:nvSpPr>
      <xdr:spPr>
        <a:xfrm>
          <a:off x="4622800" y="255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10521</xdr:rowOff>
    </xdr:from>
    <xdr:to>
      <xdr:col>22</xdr:col>
      <xdr:colOff>165100</xdr:colOff>
      <xdr:row>16</xdr:row>
      <xdr:rowOff>112121</xdr:rowOff>
    </xdr:to>
    <xdr:sp macro="" textlink="">
      <xdr:nvSpPr>
        <xdr:cNvPr id="75" name="楕円 74"/>
        <xdr:cNvSpPr/>
      </xdr:nvSpPr>
      <xdr:spPr bwMode="auto">
        <a:xfrm>
          <a:off x="4254500" y="280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122298</xdr:rowOff>
    </xdr:from>
    <xdr:ext cx="762000" cy="259045"/>
    <xdr:sp macro="" textlink="">
      <xdr:nvSpPr>
        <xdr:cNvPr id="76" name="テキスト ボックス 75"/>
        <xdr:cNvSpPr txBox="1"/>
      </xdr:nvSpPr>
      <xdr:spPr>
        <a:xfrm>
          <a:off x="3924300" y="257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36173</xdr:rowOff>
    </xdr:from>
    <xdr:to>
      <xdr:col>19</xdr:col>
      <xdr:colOff>38100</xdr:colOff>
      <xdr:row>16</xdr:row>
      <xdr:rowOff>137773</xdr:rowOff>
    </xdr:to>
    <xdr:sp macro="" textlink="">
      <xdr:nvSpPr>
        <xdr:cNvPr id="77" name="楕円 76"/>
        <xdr:cNvSpPr/>
      </xdr:nvSpPr>
      <xdr:spPr bwMode="auto">
        <a:xfrm>
          <a:off x="3556000" y="2826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147950</xdr:rowOff>
    </xdr:from>
    <xdr:ext cx="762000" cy="259045"/>
    <xdr:sp macro="" textlink="">
      <xdr:nvSpPr>
        <xdr:cNvPr id="78" name="テキスト ボックス 77"/>
        <xdr:cNvSpPr txBox="1"/>
      </xdr:nvSpPr>
      <xdr:spPr>
        <a:xfrm>
          <a:off x="3225800" y="259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45709</xdr:rowOff>
    </xdr:from>
    <xdr:to>
      <xdr:col>15</xdr:col>
      <xdr:colOff>101600</xdr:colOff>
      <xdr:row>16</xdr:row>
      <xdr:rowOff>147309</xdr:rowOff>
    </xdr:to>
    <xdr:sp macro="" textlink="">
      <xdr:nvSpPr>
        <xdr:cNvPr id="79" name="楕円 78"/>
        <xdr:cNvSpPr/>
      </xdr:nvSpPr>
      <xdr:spPr bwMode="auto">
        <a:xfrm>
          <a:off x="2857500" y="2836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157486</xdr:rowOff>
    </xdr:from>
    <xdr:ext cx="762000" cy="259045"/>
    <xdr:sp macro="" textlink="">
      <xdr:nvSpPr>
        <xdr:cNvPr id="80" name="テキスト ボックス 79"/>
        <xdr:cNvSpPr txBox="1"/>
      </xdr:nvSpPr>
      <xdr:spPr>
        <a:xfrm>
          <a:off x="2527300" y="260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99385</xdr:rowOff>
    </xdr:from>
    <xdr:to>
      <xdr:col>29</xdr:col>
      <xdr:colOff>127000</xdr:colOff>
      <xdr:row>36</xdr:row>
      <xdr:rowOff>114930</xdr:rowOff>
    </xdr:to>
    <xdr:cxnSp macro="">
      <xdr:nvCxnSpPr>
        <xdr:cNvPr id="112" name="直線コネクタ 111"/>
        <xdr:cNvCxnSpPr/>
      </xdr:nvCxnSpPr>
      <xdr:spPr bwMode="auto">
        <a:xfrm flipV="1">
          <a:off x="5003800" y="7052635"/>
          <a:ext cx="6477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84162</xdr:rowOff>
    </xdr:from>
    <xdr:ext cx="762000" cy="259045"/>
    <xdr:sp macro="" textlink="">
      <xdr:nvSpPr>
        <xdr:cNvPr id="113" name="人口1人当たり決算額の推移平均値テキスト445"/>
        <xdr:cNvSpPr txBox="1"/>
      </xdr:nvSpPr>
      <xdr:spPr>
        <a:xfrm>
          <a:off x="5740400" y="703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114930</xdr:rowOff>
    </xdr:from>
    <xdr:to>
      <xdr:col>26</xdr:col>
      <xdr:colOff>50800</xdr:colOff>
      <xdr:row>36</xdr:row>
      <xdr:rowOff>132990</xdr:rowOff>
    </xdr:to>
    <xdr:cxnSp macro="">
      <xdr:nvCxnSpPr>
        <xdr:cNvPr id="115" name="直線コネクタ 114"/>
        <xdr:cNvCxnSpPr/>
      </xdr:nvCxnSpPr>
      <xdr:spPr bwMode="auto">
        <a:xfrm flipV="1">
          <a:off x="4305300" y="7068180"/>
          <a:ext cx="698500" cy="18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109695</xdr:rowOff>
    </xdr:from>
    <xdr:to>
      <xdr:col>22</xdr:col>
      <xdr:colOff>114300</xdr:colOff>
      <xdr:row>36</xdr:row>
      <xdr:rowOff>132990</xdr:rowOff>
    </xdr:to>
    <xdr:cxnSp macro="">
      <xdr:nvCxnSpPr>
        <xdr:cNvPr id="118" name="直線コネクタ 117"/>
        <xdr:cNvCxnSpPr/>
      </xdr:nvCxnSpPr>
      <xdr:spPr bwMode="auto">
        <a:xfrm>
          <a:off x="3606800" y="7062945"/>
          <a:ext cx="698500" cy="23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61644</xdr:rowOff>
    </xdr:from>
    <xdr:to>
      <xdr:col>18</xdr:col>
      <xdr:colOff>177800</xdr:colOff>
      <xdr:row>36</xdr:row>
      <xdr:rowOff>109695</xdr:rowOff>
    </xdr:to>
    <xdr:cxnSp macro="">
      <xdr:nvCxnSpPr>
        <xdr:cNvPr id="121" name="直線コネクタ 120"/>
        <xdr:cNvCxnSpPr/>
      </xdr:nvCxnSpPr>
      <xdr:spPr bwMode="auto">
        <a:xfrm>
          <a:off x="2908300" y="7014894"/>
          <a:ext cx="698500" cy="4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48585</xdr:rowOff>
    </xdr:from>
    <xdr:to>
      <xdr:col>29</xdr:col>
      <xdr:colOff>177800</xdr:colOff>
      <xdr:row>36</xdr:row>
      <xdr:rowOff>150185</xdr:rowOff>
    </xdr:to>
    <xdr:sp macro="" textlink="">
      <xdr:nvSpPr>
        <xdr:cNvPr id="131" name="楕円 130"/>
        <xdr:cNvSpPr/>
      </xdr:nvSpPr>
      <xdr:spPr bwMode="auto">
        <a:xfrm>
          <a:off x="5600700" y="700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236562</xdr:rowOff>
    </xdr:from>
    <xdr:ext cx="762000" cy="259045"/>
    <xdr:sp macro="" textlink="">
      <xdr:nvSpPr>
        <xdr:cNvPr id="132" name="人口1人当たり決算額の推移該当値テキスト445"/>
        <xdr:cNvSpPr txBox="1"/>
      </xdr:nvSpPr>
      <xdr:spPr>
        <a:xfrm>
          <a:off x="5740400" y="684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64130</xdr:rowOff>
    </xdr:from>
    <xdr:to>
      <xdr:col>26</xdr:col>
      <xdr:colOff>101600</xdr:colOff>
      <xdr:row>36</xdr:row>
      <xdr:rowOff>165730</xdr:rowOff>
    </xdr:to>
    <xdr:sp macro="" textlink="">
      <xdr:nvSpPr>
        <xdr:cNvPr id="133" name="楕円 132"/>
        <xdr:cNvSpPr/>
      </xdr:nvSpPr>
      <xdr:spPr bwMode="auto">
        <a:xfrm>
          <a:off x="4953000" y="701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175907</xdr:rowOff>
    </xdr:from>
    <xdr:ext cx="736600" cy="259045"/>
    <xdr:sp macro="" textlink="">
      <xdr:nvSpPr>
        <xdr:cNvPr id="134" name="テキスト ボックス 133"/>
        <xdr:cNvSpPr txBox="1"/>
      </xdr:nvSpPr>
      <xdr:spPr>
        <a:xfrm>
          <a:off x="4622800" y="67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82190</xdr:rowOff>
    </xdr:from>
    <xdr:to>
      <xdr:col>22</xdr:col>
      <xdr:colOff>165100</xdr:colOff>
      <xdr:row>37</xdr:row>
      <xdr:rowOff>12340</xdr:rowOff>
    </xdr:to>
    <xdr:sp macro="" textlink="">
      <xdr:nvSpPr>
        <xdr:cNvPr id="135" name="楕円 134"/>
        <xdr:cNvSpPr/>
      </xdr:nvSpPr>
      <xdr:spPr bwMode="auto">
        <a:xfrm>
          <a:off x="4254500" y="703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168567</xdr:rowOff>
    </xdr:from>
    <xdr:ext cx="762000" cy="259045"/>
    <xdr:sp macro="" textlink="">
      <xdr:nvSpPr>
        <xdr:cNvPr id="136" name="テキスト ボックス 135"/>
        <xdr:cNvSpPr txBox="1"/>
      </xdr:nvSpPr>
      <xdr:spPr>
        <a:xfrm>
          <a:off x="3924300" y="712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58895</xdr:rowOff>
    </xdr:from>
    <xdr:to>
      <xdr:col>19</xdr:col>
      <xdr:colOff>38100</xdr:colOff>
      <xdr:row>36</xdr:row>
      <xdr:rowOff>160495</xdr:rowOff>
    </xdr:to>
    <xdr:sp macro="" textlink="">
      <xdr:nvSpPr>
        <xdr:cNvPr id="137" name="楕円 136"/>
        <xdr:cNvSpPr/>
      </xdr:nvSpPr>
      <xdr:spPr bwMode="auto">
        <a:xfrm>
          <a:off x="3556000" y="701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145272</xdr:rowOff>
    </xdr:from>
    <xdr:ext cx="762000" cy="259045"/>
    <xdr:sp macro="" textlink="">
      <xdr:nvSpPr>
        <xdr:cNvPr id="138" name="テキスト ボックス 137"/>
        <xdr:cNvSpPr txBox="1"/>
      </xdr:nvSpPr>
      <xdr:spPr>
        <a:xfrm>
          <a:off x="3225800" y="709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10844</xdr:rowOff>
    </xdr:from>
    <xdr:to>
      <xdr:col>15</xdr:col>
      <xdr:colOff>101600</xdr:colOff>
      <xdr:row>36</xdr:row>
      <xdr:rowOff>112444</xdr:rowOff>
    </xdr:to>
    <xdr:sp macro="" textlink="">
      <xdr:nvSpPr>
        <xdr:cNvPr id="139" name="楕円 138"/>
        <xdr:cNvSpPr/>
      </xdr:nvSpPr>
      <xdr:spPr bwMode="auto">
        <a:xfrm>
          <a:off x="2857500" y="696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122621</xdr:rowOff>
    </xdr:from>
    <xdr:ext cx="762000" cy="259045"/>
    <xdr:sp macro="" textlink="">
      <xdr:nvSpPr>
        <xdr:cNvPr id="140" name="テキスト ボックス 139"/>
        <xdr:cNvSpPr txBox="1"/>
      </xdr:nvSpPr>
      <xdr:spPr>
        <a:xfrm>
          <a:off x="2527300" y="673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75,538
74,400
262.35
34,006,187
31,182,336
1,892,899
19,760,309
42,801,711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66254</xdr:rowOff>
    </xdr:from>
    <xdr:to>
      <xdr:col>24</xdr:col>
      <xdr:colOff>63500</xdr:colOff>
      <xdr:row>37</xdr:row>
      <xdr:rowOff>91139</xdr:rowOff>
    </xdr:to>
    <xdr:cxnSp macro="">
      <xdr:nvCxnSpPr>
        <xdr:cNvPr id="63" name="直線コネクタ 62"/>
        <xdr:cNvCxnSpPr/>
      </xdr:nvCxnSpPr>
      <xdr:spPr>
        <a:xfrm flipV="1">
          <a:off x="3797300" y="6409904"/>
          <a:ext cx="8382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78451</xdr:rowOff>
    </xdr:from>
    <xdr:to>
      <xdr:col>19</xdr:col>
      <xdr:colOff>177800</xdr:colOff>
      <xdr:row>37</xdr:row>
      <xdr:rowOff>91139</xdr:rowOff>
    </xdr:to>
    <xdr:cxnSp macro="">
      <xdr:nvCxnSpPr>
        <xdr:cNvPr id="66" name="直線コネクタ 65"/>
        <xdr:cNvCxnSpPr/>
      </xdr:nvCxnSpPr>
      <xdr:spPr>
        <a:xfrm>
          <a:off x="2908300" y="6422101"/>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78451</xdr:rowOff>
    </xdr:from>
    <xdr:to>
      <xdr:col>15</xdr:col>
      <xdr:colOff>50800</xdr:colOff>
      <xdr:row>37</xdr:row>
      <xdr:rowOff>91286</xdr:rowOff>
    </xdr:to>
    <xdr:cxnSp macro="">
      <xdr:nvCxnSpPr>
        <xdr:cNvPr id="69" name="直線コネクタ 68"/>
        <xdr:cNvCxnSpPr/>
      </xdr:nvCxnSpPr>
      <xdr:spPr>
        <a:xfrm flipV="1">
          <a:off x="2019300" y="6422101"/>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91286</xdr:rowOff>
    </xdr:from>
    <xdr:to>
      <xdr:col>10</xdr:col>
      <xdr:colOff>114300</xdr:colOff>
      <xdr:row>37</xdr:row>
      <xdr:rowOff>108888</xdr:rowOff>
    </xdr:to>
    <xdr:cxnSp macro="">
      <xdr:nvCxnSpPr>
        <xdr:cNvPr id="72" name="直線コネクタ 71"/>
        <xdr:cNvCxnSpPr/>
      </xdr:nvCxnSpPr>
      <xdr:spPr>
        <a:xfrm flipV="1">
          <a:off x="1130300" y="6434936"/>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15454</xdr:rowOff>
    </xdr:from>
    <xdr:to>
      <xdr:col>24</xdr:col>
      <xdr:colOff>114300</xdr:colOff>
      <xdr:row>37</xdr:row>
      <xdr:rowOff>117054</xdr:rowOff>
    </xdr:to>
    <xdr:sp macro="" textlink="">
      <xdr:nvSpPr>
        <xdr:cNvPr id="82" name="楕円 81"/>
        <xdr:cNvSpPr/>
      </xdr:nvSpPr>
      <xdr:spPr>
        <a:xfrm>
          <a:off x="4584700" y="63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165331</xdr:rowOff>
    </xdr:from>
    <xdr:ext cx="534377" cy="259045"/>
    <xdr:sp macro="" textlink="">
      <xdr:nvSpPr>
        <xdr:cNvPr id="83" name="人件費該当値テキスト"/>
        <xdr:cNvSpPr txBox="1"/>
      </xdr:nvSpPr>
      <xdr:spPr>
        <a:xfrm>
          <a:off x="4686300" y="633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40339</xdr:rowOff>
    </xdr:from>
    <xdr:to>
      <xdr:col>20</xdr:col>
      <xdr:colOff>38100</xdr:colOff>
      <xdr:row>37</xdr:row>
      <xdr:rowOff>141939</xdr:rowOff>
    </xdr:to>
    <xdr:sp macro="" textlink="">
      <xdr:nvSpPr>
        <xdr:cNvPr id="84" name="楕円 83"/>
        <xdr:cNvSpPr/>
      </xdr:nvSpPr>
      <xdr:spPr>
        <a:xfrm>
          <a:off x="3746500" y="638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133066</xdr:rowOff>
    </xdr:from>
    <xdr:ext cx="534377" cy="259045"/>
    <xdr:sp macro="" textlink="">
      <xdr:nvSpPr>
        <xdr:cNvPr id="85" name="テキスト ボックス 84"/>
        <xdr:cNvSpPr txBox="1"/>
      </xdr:nvSpPr>
      <xdr:spPr>
        <a:xfrm>
          <a:off x="3530111" y="647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27651</xdr:rowOff>
    </xdr:from>
    <xdr:to>
      <xdr:col>15</xdr:col>
      <xdr:colOff>101600</xdr:colOff>
      <xdr:row>37</xdr:row>
      <xdr:rowOff>129251</xdr:rowOff>
    </xdr:to>
    <xdr:sp macro="" textlink="">
      <xdr:nvSpPr>
        <xdr:cNvPr id="86" name="楕円 85"/>
        <xdr:cNvSpPr/>
      </xdr:nvSpPr>
      <xdr:spPr>
        <a:xfrm>
          <a:off x="2857500" y="63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120378</xdr:rowOff>
    </xdr:from>
    <xdr:ext cx="534377" cy="259045"/>
    <xdr:sp macro="" textlink="">
      <xdr:nvSpPr>
        <xdr:cNvPr id="87" name="テキスト ボックス 86"/>
        <xdr:cNvSpPr txBox="1"/>
      </xdr:nvSpPr>
      <xdr:spPr>
        <a:xfrm>
          <a:off x="2641111" y="646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40486</xdr:rowOff>
    </xdr:from>
    <xdr:to>
      <xdr:col>10</xdr:col>
      <xdr:colOff>165100</xdr:colOff>
      <xdr:row>37</xdr:row>
      <xdr:rowOff>142086</xdr:rowOff>
    </xdr:to>
    <xdr:sp macro="" textlink="">
      <xdr:nvSpPr>
        <xdr:cNvPr id="88" name="楕円 87"/>
        <xdr:cNvSpPr/>
      </xdr:nvSpPr>
      <xdr:spPr>
        <a:xfrm>
          <a:off x="1968500" y="63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133213</xdr:rowOff>
    </xdr:from>
    <xdr:ext cx="534377" cy="259045"/>
    <xdr:sp macro="" textlink="">
      <xdr:nvSpPr>
        <xdr:cNvPr id="89" name="テキスト ボックス 88"/>
        <xdr:cNvSpPr txBox="1"/>
      </xdr:nvSpPr>
      <xdr:spPr>
        <a:xfrm>
          <a:off x="1752111" y="64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58088</xdr:rowOff>
    </xdr:from>
    <xdr:to>
      <xdr:col>6</xdr:col>
      <xdr:colOff>38100</xdr:colOff>
      <xdr:row>37</xdr:row>
      <xdr:rowOff>159688</xdr:rowOff>
    </xdr:to>
    <xdr:sp macro="" textlink="">
      <xdr:nvSpPr>
        <xdr:cNvPr id="90" name="楕円 89"/>
        <xdr:cNvSpPr/>
      </xdr:nvSpPr>
      <xdr:spPr>
        <a:xfrm>
          <a:off x="1079500" y="640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150815</xdr:rowOff>
    </xdr:from>
    <xdr:ext cx="534377" cy="259045"/>
    <xdr:sp macro="" textlink="">
      <xdr:nvSpPr>
        <xdr:cNvPr id="91" name="テキスト ボックス 90"/>
        <xdr:cNvSpPr txBox="1"/>
      </xdr:nvSpPr>
      <xdr:spPr>
        <a:xfrm>
          <a:off x="863111" y="649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110815</xdr:rowOff>
    </xdr:from>
    <xdr:to>
      <xdr:col>24</xdr:col>
      <xdr:colOff>63500</xdr:colOff>
      <xdr:row>58</xdr:row>
      <xdr:rowOff>125886</xdr:rowOff>
    </xdr:to>
    <xdr:cxnSp macro="">
      <xdr:nvCxnSpPr>
        <xdr:cNvPr id="123" name="直線コネクタ 122"/>
        <xdr:cNvCxnSpPr/>
      </xdr:nvCxnSpPr>
      <xdr:spPr>
        <a:xfrm flipV="1">
          <a:off x="3797300" y="10054915"/>
          <a:ext cx="8382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125886</xdr:rowOff>
    </xdr:from>
    <xdr:to>
      <xdr:col>19</xdr:col>
      <xdr:colOff>177800</xdr:colOff>
      <xdr:row>59</xdr:row>
      <xdr:rowOff>29548</xdr:rowOff>
    </xdr:to>
    <xdr:cxnSp macro="">
      <xdr:nvCxnSpPr>
        <xdr:cNvPr id="126" name="直線コネクタ 125"/>
        <xdr:cNvCxnSpPr/>
      </xdr:nvCxnSpPr>
      <xdr:spPr>
        <a:xfrm flipV="1">
          <a:off x="2908300" y="1006998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29548</xdr:rowOff>
    </xdr:from>
    <xdr:to>
      <xdr:col>15</xdr:col>
      <xdr:colOff>50800</xdr:colOff>
      <xdr:row>59</xdr:row>
      <xdr:rowOff>64229</xdr:rowOff>
    </xdr:to>
    <xdr:cxnSp macro="">
      <xdr:nvCxnSpPr>
        <xdr:cNvPr id="129" name="直線コネクタ 128"/>
        <xdr:cNvCxnSpPr/>
      </xdr:nvCxnSpPr>
      <xdr:spPr>
        <a:xfrm flipV="1">
          <a:off x="2019300" y="10145098"/>
          <a:ext cx="889000" cy="3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159817</xdr:rowOff>
    </xdr:from>
    <xdr:to>
      <xdr:col>10</xdr:col>
      <xdr:colOff>114300</xdr:colOff>
      <xdr:row>59</xdr:row>
      <xdr:rowOff>64229</xdr:rowOff>
    </xdr:to>
    <xdr:cxnSp macro="">
      <xdr:nvCxnSpPr>
        <xdr:cNvPr id="132" name="直線コネクタ 131"/>
        <xdr:cNvCxnSpPr/>
      </xdr:nvCxnSpPr>
      <xdr:spPr>
        <a:xfrm>
          <a:off x="1130300" y="10103917"/>
          <a:ext cx="8890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60015</xdr:rowOff>
    </xdr:from>
    <xdr:to>
      <xdr:col>24</xdr:col>
      <xdr:colOff>114300</xdr:colOff>
      <xdr:row>58</xdr:row>
      <xdr:rowOff>161615</xdr:rowOff>
    </xdr:to>
    <xdr:sp macro="" textlink="">
      <xdr:nvSpPr>
        <xdr:cNvPr id="142" name="楕円 141"/>
        <xdr:cNvSpPr/>
      </xdr:nvSpPr>
      <xdr:spPr>
        <a:xfrm>
          <a:off x="4584700" y="1000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38442</xdr:rowOff>
    </xdr:from>
    <xdr:ext cx="534377" cy="259045"/>
    <xdr:sp macro="" textlink="">
      <xdr:nvSpPr>
        <xdr:cNvPr id="143" name="物件費該当値テキスト"/>
        <xdr:cNvSpPr txBox="1"/>
      </xdr:nvSpPr>
      <xdr:spPr>
        <a:xfrm>
          <a:off x="4686300" y="99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75086</xdr:rowOff>
    </xdr:from>
    <xdr:to>
      <xdr:col>20</xdr:col>
      <xdr:colOff>38100</xdr:colOff>
      <xdr:row>59</xdr:row>
      <xdr:rowOff>5236</xdr:rowOff>
    </xdr:to>
    <xdr:sp macro="" textlink="">
      <xdr:nvSpPr>
        <xdr:cNvPr id="144" name="楕円 143"/>
        <xdr:cNvSpPr/>
      </xdr:nvSpPr>
      <xdr:spPr>
        <a:xfrm>
          <a:off x="3746500" y="1001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167813</xdr:rowOff>
    </xdr:from>
    <xdr:ext cx="534377" cy="259045"/>
    <xdr:sp macro="" textlink="">
      <xdr:nvSpPr>
        <xdr:cNvPr id="145" name="テキスト ボックス 144"/>
        <xdr:cNvSpPr txBox="1"/>
      </xdr:nvSpPr>
      <xdr:spPr>
        <a:xfrm>
          <a:off x="3530111" y="1011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150198</xdr:rowOff>
    </xdr:from>
    <xdr:to>
      <xdr:col>15</xdr:col>
      <xdr:colOff>101600</xdr:colOff>
      <xdr:row>59</xdr:row>
      <xdr:rowOff>80348</xdr:rowOff>
    </xdr:to>
    <xdr:sp macro="" textlink="">
      <xdr:nvSpPr>
        <xdr:cNvPr id="146" name="楕円 145"/>
        <xdr:cNvSpPr/>
      </xdr:nvSpPr>
      <xdr:spPr>
        <a:xfrm>
          <a:off x="2857500" y="1009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71475</xdr:rowOff>
    </xdr:from>
    <xdr:ext cx="534377" cy="259045"/>
    <xdr:sp macro="" textlink="">
      <xdr:nvSpPr>
        <xdr:cNvPr id="147" name="テキスト ボックス 146"/>
        <xdr:cNvSpPr txBox="1"/>
      </xdr:nvSpPr>
      <xdr:spPr>
        <a:xfrm>
          <a:off x="2641111" y="1018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13429</xdr:rowOff>
    </xdr:from>
    <xdr:to>
      <xdr:col>10</xdr:col>
      <xdr:colOff>165100</xdr:colOff>
      <xdr:row>59</xdr:row>
      <xdr:rowOff>115029</xdr:rowOff>
    </xdr:to>
    <xdr:sp macro="" textlink="">
      <xdr:nvSpPr>
        <xdr:cNvPr id="148" name="楕円 147"/>
        <xdr:cNvSpPr/>
      </xdr:nvSpPr>
      <xdr:spPr>
        <a:xfrm>
          <a:off x="1968500" y="101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106156</xdr:rowOff>
    </xdr:from>
    <xdr:ext cx="534377" cy="259045"/>
    <xdr:sp macro="" textlink="">
      <xdr:nvSpPr>
        <xdr:cNvPr id="149" name="テキスト ボックス 148"/>
        <xdr:cNvSpPr txBox="1"/>
      </xdr:nvSpPr>
      <xdr:spPr>
        <a:xfrm>
          <a:off x="1752111" y="1022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109017</xdr:rowOff>
    </xdr:from>
    <xdr:to>
      <xdr:col>6</xdr:col>
      <xdr:colOff>38100</xdr:colOff>
      <xdr:row>59</xdr:row>
      <xdr:rowOff>39167</xdr:rowOff>
    </xdr:to>
    <xdr:sp macro="" textlink="">
      <xdr:nvSpPr>
        <xdr:cNvPr id="150" name="楕円 149"/>
        <xdr:cNvSpPr/>
      </xdr:nvSpPr>
      <xdr:spPr>
        <a:xfrm>
          <a:off x="1079500" y="100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30294</xdr:rowOff>
    </xdr:from>
    <xdr:ext cx="534377" cy="259045"/>
    <xdr:sp macro="" textlink="">
      <xdr:nvSpPr>
        <xdr:cNvPr id="151" name="テキスト ボックス 150"/>
        <xdr:cNvSpPr txBox="1"/>
      </xdr:nvSpPr>
      <xdr:spPr>
        <a:xfrm>
          <a:off x="863111" y="101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29561</xdr:rowOff>
    </xdr:from>
    <xdr:to>
      <xdr:col>24</xdr:col>
      <xdr:colOff>63500</xdr:colOff>
      <xdr:row>78</xdr:row>
      <xdr:rowOff>35961</xdr:rowOff>
    </xdr:to>
    <xdr:cxnSp macro="">
      <xdr:nvCxnSpPr>
        <xdr:cNvPr id="178" name="直線コネクタ 177"/>
        <xdr:cNvCxnSpPr/>
      </xdr:nvCxnSpPr>
      <xdr:spPr>
        <a:xfrm flipV="1">
          <a:off x="3797300" y="13402661"/>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19503</xdr:rowOff>
    </xdr:from>
    <xdr:to>
      <xdr:col>19</xdr:col>
      <xdr:colOff>177800</xdr:colOff>
      <xdr:row>78</xdr:row>
      <xdr:rowOff>35961</xdr:rowOff>
    </xdr:to>
    <xdr:cxnSp macro="">
      <xdr:nvCxnSpPr>
        <xdr:cNvPr id="181" name="直線コネクタ 180"/>
        <xdr:cNvCxnSpPr/>
      </xdr:nvCxnSpPr>
      <xdr:spPr>
        <a:xfrm>
          <a:off x="2908300" y="13392603"/>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19503</xdr:rowOff>
    </xdr:from>
    <xdr:to>
      <xdr:col>15</xdr:col>
      <xdr:colOff>50800</xdr:colOff>
      <xdr:row>78</xdr:row>
      <xdr:rowOff>23205</xdr:rowOff>
    </xdr:to>
    <xdr:cxnSp macro="">
      <xdr:nvCxnSpPr>
        <xdr:cNvPr id="184" name="直線コネクタ 183"/>
        <xdr:cNvCxnSpPr/>
      </xdr:nvCxnSpPr>
      <xdr:spPr>
        <a:xfrm flipV="1">
          <a:off x="2019300" y="13392603"/>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23205</xdr:rowOff>
    </xdr:from>
    <xdr:to>
      <xdr:col>10</xdr:col>
      <xdr:colOff>114300</xdr:colOff>
      <xdr:row>78</xdr:row>
      <xdr:rowOff>39162</xdr:rowOff>
    </xdr:to>
    <xdr:cxnSp macro="">
      <xdr:nvCxnSpPr>
        <xdr:cNvPr id="187" name="直線コネクタ 186"/>
        <xdr:cNvCxnSpPr/>
      </xdr:nvCxnSpPr>
      <xdr:spPr>
        <a:xfrm flipV="1">
          <a:off x="1130300" y="13396305"/>
          <a:ext cx="8890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150211</xdr:rowOff>
    </xdr:from>
    <xdr:to>
      <xdr:col>24</xdr:col>
      <xdr:colOff>114300</xdr:colOff>
      <xdr:row>78</xdr:row>
      <xdr:rowOff>80361</xdr:rowOff>
    </xdr:to>
    <xdr:sp macro="" textlink="">
      <xdr:nvSpPr>
        <xdr:cNvPr id="197" name="楕円 196"/>
        <xdr:cNvSpPr/>
      </xdr:nvSpPr>
      <xdr:spPr>
        <a:xfrm>
          <a:off x="4584700" y="1335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65138</xdr:rowOff>
    </xdr:from>
    <xdr:ext cx="469744" cy="259045"/>
    <xdr:sp macro="" textlink="">
      <xdr:nvSpPr>
        <xdr:cNvPr id="198" name="維持補修費該当値テキスト"/>
        <xdr:cNvSpPr txBox="1"/>
      </xdr:nvSpPr>
      <xdr:spPr>
        <a:xfrm>
          <a:off x="4686300" y="1326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156611</xdr:rowOff>
    </xdr:from>
    <xdr:to>
      <xdr:col>20</xdr:col>
      <xdr:colOff>38100</xdr:colOff>
      <xdr:row>78</xdr:row>
      <xdr:rowOff>86761</xdr:rowOff>
    </xdr:to>
    <xdr:sp macro="" textlink="">
      <xdr:nvSpPr>
        <xdr:cNvPr id="199" name="楕円 198"/>
        <xdr:cNvSpPr/>
      </xdr:nvSpPr>
      <xdr:spPr>
        <a:xfrm>
          <a:off x="3746500" y="133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77888</xdr:rowOff>
    </xdr:from>
    <xdr:ext cx="469744" cy="259045"/>
    <xdr:sp macro="" textlink="">
      <xdr:nvSpPr>
        <xdr:cNvPr id="200" name="テキスト ボックス 199"/>
        <xdr:cNvSpPr txBox="1"/>
      </xdr:nvSpPr>
      <xdr:spPr>
        <a:xfrm>
          <a:off x="3562428" y="1345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140153</xdr:rowOff>
    </xdr:from>
    <xdr:to>
      <xdr:col>15</xdr:col>
      <xdr:colOff>101600</xdr:colOff>
      <xdr:row>78</xdr:row>
      <xdr:rowOff>70303</xdr:rowOff>
    </xdr:to>
    <xdr:sp macro="" textlink="">
      <xdr:nvSpPr>
        <xdr:cNvPr id="201" name="楕円 200"/>
        <xdr:cNvSpPr/>
      </xdr:nvSpPr>
      <xdr:spPr>
        <a:xfrm>
          <a:off x="2857500" y="133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61430</xdr:rowOff>
    </xdr:from>
    <xdr:ext cx="469744" cy="259045"/>
    <xdr:sp macro="" textlink="">
      <xdr:nvSpPr>
        <xdr:cNvPr id="202" name="テキスト ボックス 201"/>
        <xdr:cNvSpPr txBox="1"/>
      </xdr:nvSpPr>
      <xdr:spPr>
        <a:xfrm>
          <a:off x="2673428" y="134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143855</xdr:rowOff>
    </xdr:from>
    <xdr:to>
      <xdr:col>10</xdr:col>
      <xdr:colOff>165100</xdr:colOff>
      <xdr:row>78</xdr:row>
      <xdr:rowOff>74005</xdr:rowOff>
    </xdr:to>
    <xdr:sp macro="" textlink="">
      <xdr:nvSpPr>
        <xdr:cNvPr id="203" name="楕円 202"/>
        <xdr:cNvSpPr/>
      </xdr:nvSpPr>
      <xdr:spPr>
        <a:xfrm>
          <a:off x="1968500" y="133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65132</xdr:rowOff>
    </xdr:from>
    <xdr:ext cx="469744" cy="259045"/>
    <xdr:sp macro="" textlink="">
      <xdr:nvSpPr>
        <xdr:cNvPr id="204" name="テキスト ボックス 203"/>
        <xdr:cNvSpPr txBox="1"/>
      </xdr:nvSpPr>
      <xdr:spPr>
        <a:xfrm>
          <a:off x="1784428" y="134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159812</xdr:rowOff>
    </xdr:from>
    <xdr:to>
      <xdr:col>6</xdr:col>
      <xdr:colOff>38100</xdr:colOff>
      <xdr:row>78</xdr:row>
      <xdr:rowOff>89962</xdr:rowOff>
    </xdr:to>
    <xdr:sp macro="" textlink="">
      <xdr:nvSpPr>
        <xdr:cNvPr id="205" name="楕円 204"/>
        <xdr:cNvSpPr/>
      </xdr:nvSpPr>
      <xdr:spPr>
        <a:xfrm>
          <a:off x="1079500" y="133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81089</xdr:rowOff>
    </xdr:from>
    <xdr:ext cx="469744" cy="259045"/>
    <xdr:sp macro="" textlink="">
      <xdr:nvSpPr>
        <xdr:cNvPr id="206" name="テキスト ボックス 205"/>
        <xdr:cNvSpPr txBox="1"/>
      </xdr:nvSpPr>
      <xdr:spPr>
        <a:xfrm>
          <a:off x="895428" y="1345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113652</xdr:rowOff>
    </xdr:from>
    <xdr:to>
      <xdr:col>24</xdr:col>
      <xdr:colOff>63500</xdr:colOff>
      <xdr:row>98</xdr:row>
      <xdr:rowOff>482</xdr:rowOff>
    </xdr:to>
    <xdr:cxnSp macro="">
      <xdr:nvCxnSpPr>
        <xdr:cNvPr id="236" name="直線コネクタ 235"/>
        <xdr:cNvCxnSpPr/>
      </xdr:nvCxnSpPr>
      <xdr:spPr>
        <a:xfrm flipV="1">
          <a:off x="3797300" y="16744302"/>
          <a:ext cx="838200" cy="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158711</xdr:rowOff>
    </xdr:from>
    <xdr:to>
      <xdr:col>19</xdr:col>
      <xdr:colOff>177800</xdr:colOff>
      <xdr:row>98</xdr:row>
      <xdr:rowOff>482</xdr:rowOff>
    </xdr:to>
    <xdr:cxnSp macro="">
      <xdr:nvCxnSpPr>
        <xdr:cNvPr id="239" name="直線コネクタ 238"/>
        <xdr:cNvCxnSpPr/>
      </xdr:nvCxnSpPr>
      <xdr:spPr>
        <a:xfrm>
          <a:off x="2908300" y="16789361"/>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158711</xdr:rowOff>
    </xdr:from>
    <xdr:to>
      <xdr:col>15</xdr:col>
      <xdr:colOff>50800</xdr:colOff>
      <xdr:row>97</xdr:row>
      <xdr:rowOff>168821</xdr:rowOff>
    </xdr:to>
    <xdr:cxnSp macro="">
      <xdr:nvCxnSpPr>
        <xdr:cNvPr id="242" name="直線コネクタ 241"/>
        <xdr:cNvCxnSpPr/>
      </xdr:nvCxnSpPr>
      <xdr:spPr>
        <a:xfrm flipV="1">
          <a:off x="2019300" y="16789361"/>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168821</xdr:rowOff>
    </xdr:from>
    <xdr:to>
      <xdr:col>10</xdr:col>
      <xdr:colOff>114300</xdr:colOff>
      <xdr:row>98</xdr:row>
      <xdr:rowOff>74828</xdr:rowOff>
    </xdr:to>
    <xdr:cxnSp macro="">
      <xdr:nvCxnSpPr>
        <xdr:cNvPr id="245" name="直線コネクタ 244"/>
        <xdr:cNvCxnSpPr/>
      </xdr:nvCxnSpPr>
      <xdr:spPr>
        <a:xfrm flipV="1">
          <a:off x="1130300" y="16799471"/>
          <a:ext cx="8890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62852</xdr:rowOff>
    </xdr:from>
    <xdr:to>
      <xdr:col>24</xdr:col>
      <xdr:colOff>114300</xdr:colOff>
      <xdr:row>97</xdr:row>
      <xdr:rowOff>164452</xdr:rowOff>
    </xdr:to>
    <xdr:sp macro="" textlink="">
      <xdr:nvSpPr>
        <xdr:cNvPr id="255" name="楕円 254"/>
        <xdr:cNvSpPr/>
      </xdr:nvSpPr>
      <xdr:spPr>
        <a:xfrm>
          <a:off x="4584700" y="16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41279</xdr:rowOff>
    </xdr:from>
    <xdr:ext cx="534377" cy="259045"/>
    <xdr:sp macro="" textlink="">
      <xdr:nvSpPr>
        <xdr:cNvPr id="256" name="扶助費該当値テキスト"/>
        <xdr:cNvSpPr txBox="1"/>
      </xdr:nvSpPr>
      <xdr:spPr>
        <a:xfrm>
          <a:off x="4686300"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121132</xdr:rowOff>
    </xdr:from>
    <xdr:to>
      <xdr:col>20</xdr:col>
      <xdr:colOff>38100</xdr:colOff>
      <xdr:row>98</xdr:row>
      <xdr:rowOff>51282</xdr:rowOff>
    </xdr:to>
    <xdr:sp macro="" textlink="">
      <xdr:nvSpPr>
        <xdr:cNvPr id="257" name="楕円 256"/>
        <xdr:cNvSpPr/>
      </xdr:nvSpPr>
      <xdr:spPr>
        <a:xfrm>
          <a:off x="3746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42409</xdr:rowOff>
    </xdr:from>
    <xdr:ext cx="534377" cy="259045"/>
    <xdr:sp macro="" textlink="">
      <xdr:nvSpPr>
        <xdr:cNvPr id="258" name="テキスト ボックス 257"/>
        <xdr:cNvSpPr txBox="1"/>
      </xdr:nvSpPr>
      <xdr:spPr>
        <a:xfrm>
          <a:off x="3530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107911</xdr:rowOff>
    </xdr:from>
    <xdr:to>
      <xdr:col>15</xdr:col>
      <xdr:colOff>101600</xdr:colOff>
      <xdr:row>98</xdr:row>
      <xdr:rowOff>38061</xdr:rowOff>
    </xdr:to>
    <xdr:sp macro="" textlink="">
      <xdr:nvSpPr>
        <xdr:cNvPr id="259" name="楕円 258"/>
        <xdr:cNvSpPr/>
      </xdr:nvSpPr>
      <xdr:spPr>
        <a:xfrm>
          <a:off x="2857500" y="167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29188</xdr:rowOff>
    </xdr:from>
    <xdr:ext cx="534377" cy="259045"/>
    <xdr:sp macro="" textlink="">
      <xdr:nvSpPr>
        <xdr:cNvPr id="260" name="テキスト ボックス 259"/>
        <xdr:cNvSpPr txBox="1"/>
      </xdr:nvSpPr>
      <xdr:spPr>
        <a:xfrm>
          <a:off x="2641111" y="168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118021</xdr:rowOff>
    </xdr:from>
    <xdr:to>
      <xdr:col>10</xdr:col>
      <xdr:colOff>165100</xdr:colOff>
      <xdr:row>98</xdr:row>
      <xdr:rowOff>48171</xdr:rowOff>
    </xdr:to>
    <xdr:sp macro="" textlink="">
      <xdr:nvSpPr>
        <xdr:cNvPr id="261" name="楕円 260"/>
        <xdr:cNvSpPr/>
      </xdr:nvSpPr>
      <xdr:spPr>
        <a:xfrm>
          <a:off x="1968500" y="167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39298</xdr:rowOff>
    </xdr:from>
    <xdr:ext cx="534377" cy="259045"/>
    <xdr:sp macro="" textlink="">
      <xdr:nvSpPr>
        <xdr:cNvPr id="262" name="テキスト ボックス 261"/>
        <xdr:cNvSpPr txBox="1"/>
      </xdr:nvSpPr>
      <xdr:spPr>
        <a:xfrm>
          <a:off x="1752111" y="1684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24028</xdr:rowOff>
    </xdr:from>
    <xdr:to>
      <xdr:col>6</xdr:col>
      <xdr:colOff>38100</xdr:colOff>
      <xdr:row>98</xdr:row>
      <xdr:rowOff>125628</xdr:rowOff>
    </xdr:to>
    <xdr:sp macro="" textlink="">
      <xdr:nvSpPr>
        <xdr:cNvPr id="263" name="楕円 262"/>
        <xdr:cNvSpPr/>
      </xdr:nvSpPr>
      <xdr:spPr>
        <a:xfrm>
          <a:off x="1079500" y="168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116755</xdr:rowOff>
    </xdr:from>
    <xdr:ext cx="534377" cy="259045"/>
    <xdr:sp macro="" textlink="">
      <xdr:nvSpPr>
        <xdr:cNvPr id="264" name="テキスト ボックス 263"/>
        <xdr:cNvSpPr txBox="1"/>
      </xdr:nvSpPr>
      <xdr:spPr>
        <a:xfrm>
          <a:off x="863111" y="169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95618</xdr:rowOff>
    </xdr:from>
    <xdr:to>
      <xdr:col>55</xdr:col>
      <xdr:colOff>0</xdr:colOff>
      <xdr:row>34</xdr:row>
      <xdr:rowOff>114059</xdr:rowOff>
    </xdr:to>
    <xdr:cxnSp macro="">
      <xdr:nvCxnSpPr>
        <xdr:cNvPr id="293" name="直線コネクタ 292"/>
        <xdr:cNvCxnSpPr/>
      </xdr:nvCxnSpPr>
      <xdr:spPr>
        <a:xfrm flipV="1">
          <a:off x="9639300" y="5924918"/>
          <a:ext cx="8382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9055</xdr:rowOff>
    </xdr:from>
    <xdr:to>
      <xdr:col>50</xdr:col>
      <xdr:colOff>114300</xdr:colOff>
      <xdr:row>34</xdr:row>
      <xdr:rowOff>114059</xdr:rowOff>
    </xdr:to>
    <xdr:cxnSp macro="">
      <xdr:nvCxnSpPr>
        <xdr:cNvPr id="296" name="直線コネクタ 295"/>
        <xdr:cNvCxnSpPr/>
      </xdr:nvCxnSpPr>
      <xdr:spPr>
        <a:xfrm>
          <a:off x="8750300" y="5838355"/>
          <a:ext cx="889000" cy="10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9055</xdr:rowOff>
    </xdr:from>
    <xdr:to>
      <xdr:col>45</xdr:col>
      <xdr:colOff>177800</xdr:colOff>
      <xdr:row>35</xdr:row>
      <xdr:rowOff>42151</xdr:rowOff>
    </xdr:to>
    <xdr:cxnSp macro="">
      <xdr:nvCxnSpPr>
        <xdr:cNvPr id="299" name="直線コネクタ 298"/>
        <xdr:cNvCxnSpPr/>
      </xdr:nvCxnSpPr>
      <xdr:spPr>
        <a:xfrm flipV="1">
          <a:off x="7861300" y="5838355"/>
          <a:ext cx="889000" cy="20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62509</xdr:rowOff>
    </xdr:from>
    <xdr:to>
      <xdr:col>41</xdr:col>
      <xdr:colOff>50800</xdr:colOff>
      <xdr:row>35</xdr:row>
      <xdr:rowOff>42151</xdr:rowOff>
    </xdr:to>
    <xdr:cxnSp macro="">
      <xdr:nvCxnSpPr>
        <xdr:cNvPr id="302" name="直線コネクタ 301"/>
        <xdr:cNvCxnSpPr/>
      </xdr:nvCxnSpPr>
      <xdr:spPr>
        <a:xfrm>
          <a:off x="6972300" y="5891809"/>
          <a:ext cx="889000" cy="1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44818</xdr:rowOff>
    </xdr:from>
    <xdr:to>
      <xdr:col>55</xdr:col>
      <xdr:colOff>50800</xdr:colOff>
      <xdr:row>34</xdr:row>
      <xdr:rowOff>146418</xdr:rowOff>
    </xdr:to>
    <xdr:sp macro="" textlink="">
      <xdr:nvSpPr>
        <xdr:cNvPr id="312" name="楕円 311"/>
        <xdr:cNvSpPr/>
      </xdr:nvSpPr>
      <xdr:spPr>
        <a:xfrm>
          <a:off x="10426700" y="58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67695</xdr:rowOff>
    </xdr:from>
    <xdr:ext cx="534377" cy="259045"/>
    <xdr:sp macro="" textlink="">
      <xdr:nvSpPr>
        <xdr:cNvPr id="313" name="補助費等該当値テキスト"/>
        <xdr:cNvSpPr txBox="1"/>
      </xdr:nvSpPr>
      <xdr:spPr>
        <a:xfrm>
          <a:off x="10528300" y="572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63259</xdr:rowOff>
    </xdr:from>
    <xdr:to>
      <xdr:col>50</xdr:col>
      <xdr:colOff>165100</xdr:colOff>
      <xdr:row>34</xdr:row>
      <xdr:rowOff>164859</xdr:rowOff>
    </xdr:to>
    <xdr:sp macro="" textlink="">
      <xdr:nvSpPr>
        <xdr:cNvPr id="314" name="楕円 313"/>
        <xdr:cNvSpPr/>
      </xdr:nvSpPr>
      <xdr:spPr>
        <a:xfrm>
          <a:off x="9588500" y="58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9936</xdr:rowOff>
    </xdr:from>
    <xdr:ext cx="534377" cy="259045"/>
    <xdr:sp macro="" textlink="">
      <xdr:nvSpPr>
        <xdr:cNvPr id="315" name="テキスト ボックス 314"/>
        <xdr:cNvSpPr txBox="1"/>
      </xdr:nvSpPr>
      <xdr:spPr>
        <a:xfrm>
          <a:off x="9372111" y="566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129705</xdr:rowOff>
    </xdr:from>
    <xdr:to>
      <xdr:col>46</xdr:col>
      <xdr:colOff>38100</xdr:colOff>
      <xdr:row>34</xdr:row>
      <xdr:rowOff>59855</xdr:rowOff>
    </xdr:to>
    <xdr:sp macro="" textlink="">
      <xdr:nvSpPr>
        <xdr:cNvPr id="316" name="楕円 315"/>
        <xdr:cNvSpPr/>
      </xdr:nvSpPr>
      <xdr:spPr>
        <a:xfrm>
          <a:off x="8699500" y="578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76382</xdr:rowOff>
    </xdr:from>
    <xdr:ext cx="534377" cy="259045"/>
    <xdr:sp macro="" textlink="">
      <xdr:nvSpPr>
        <xdr:cNvPr id="317" name="テキスト ボックス 316"/>
        <xdr:cNvSpPr txBox="1"/>
      </xdr:nvSpPr>
      <xdr:spPr>
        <a:xfrm>
          <a:off x="8483111" y="55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162801</xdr:rowOff>
    </xdr:from>
    <xdr:to>
      <xdr:col>41</xdr:col>
      <xdr:colOff>101600</xdr:colOff>
      <xdr:row>35</xdr:row>
      <xdr:rowOff>92951</xdr:rowOff>
    </xdr:to>
    <xdr:sp macro="" textlink="">
      <xdr:nvSpPr>
        <xdr:cNvPr id="318" name="楕円 317"/>
        <xdr:cNvSpPr/>
      </xdr:nvSpPr>
      <xdr:spPr>
        <a:xfrm>
          <a:off x="7810500" y="599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109478</xdr:rowOff>
    </xdr:from>
    <xdr:ext cx="534377" cy="259045"/>
    <xdr:sp macro="" textlink="">
      <xdr:nvSpPr>
        <xdr:cNvPr id="319" name="テキスト ボックス 318"/>
        <xdr:cNvSpPr txBox="1"/>
      </xdr:nvSpPr>
      <xdr:spPr>
        <a:xfrm>
          <a:off x="7594111" y="576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11709</xdr:rowOff>
    </xdr:from>
    <xdr:to>
      <xdr:col>36</xdr:col>
      <xdr:colOff>165100</xdr:colOff>
      <xdr:row>34</xdr:row>
      <xdr:rowOff>113309</xdr:rowOff>
    </xdr:to>
    <xdr:sp macro="" textlink="">
      <xdr:nvSpPr>
        <xdr:cNvPr id="320" name="楕円 319"/>
        <xdr:cNvSpPr/>
      </xdr:nvSpPr>
      <xdr:spPr>
        <a:xfrm>
          <a:off x="6921500" y="58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129836</xdr:rowOff>
    </xdr:from>
    <xdr:ext cx="534377" cy="259045"/>
    <xdr:sp macro="" textlink="">
      <xdr:nvSpPr>
        <xdr:cNvPr id="321" name="テキスト ボックス 320"/>
        <xdr:cNvSpPr txBox="1"/>
      </xdr:nvSpPr>
      <xdr:spPr>
        <a:xfrm>
          <a:off x="6705111" y="561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131653</xdr:rowOff>
    </xdr:from>
    <xdr:to>
      <xdr:col>55</xdr:col>
      <xdr:colOff>0</xdr:colOff>
      <xdr:row>56</xdr:row>
      <xdr:rowOff>131121</xdr:rowOff>
    </xdr:to>
    <xdr:cxnSp macro="">
      <xdr:nvCxnSpPr>
        <xdr:cNvPr id="346" name="直線コネクタ 345"/>
        <xdr:cNvCxnSpPr/>
      </xdr:nvCxnSpPr>
      <xdr:spPr>
        <a:xfrm>
          <a:off x="9639300" y="9389953"/>
          <a:ext cx="838200" cy="3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131653</xdr:rowOff>
    </xdr:from>
    <xdr:to>
      <xdr:col>50</xdr:col>
      <xdr:colOff>114300</xdr:colOff>
      <xdr:row>55</xdr:row>
      <xdr:rowOff>169590</xdr:rowOff>
    </xdr:to>
    <xdr:cxnSp macro="">
      <xdr:nvCxnSpPr>
        <xdr:cNvPr id="349" name="直線コネクタ 348"/>
        <xdr:cNvCxnSpPr/>
      </xdr:nvCxnSpPr>
      <xdr:spPr>
        <a:xfrm flipV="1">
          <a:off x="8750300" y="9389953"/>
          <a:ext cx="889000" cy="20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76555</xdr:rowOff>
    </xdr:from>
    <xdr:to>
      <xdr:col>45</xdr:col>
      <xdr:colOff>177800</xdr:colOff>
      <xdr:row>55</xdr:row>
      <xdr:rowOff>169590</xdr:rowOff>
    </xdr:to>
    <xdr:cxnSp macro="">
      <xdr:nvCxnSpPr>
        <xdr:cNvPr id="352" name="直線コネクタ 351"/>
        <xdr:cNvCxnSpPr/>
      </xdr:nvCxnSpPr>
      <xdr:spPr>
        <a:xfrm>
          <a:off x="7861300" y="9506305"/>
          <a:ext cx="889000" cy="9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64799</xdr:rowOff>
    </xdr:from>
    <xdr:to>
      <xdr:col>41</xdr:col>
      <xdr:colOff>50800</xdr:colOff>
      <xdr:row>55</xdr:row>
      <xdr:rowOff>76555</xdr:rowOff>
    </xdr:to>
    <xdr:cxnSp macro="">
      <xdr:nvCxnSpPr>
        <xdr:cNvPr id="355" name="直線コネクタ 354"/>
        <xdr:cNvCxnSpPr/>
      </xdr:nvCxnSpPr>
      <xdr:spPr>
        <a:xfrm>
          <a:off x="6972300" y="9494549"/>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80321</xdr:rowOff>
    </xdr:from>
    <xdr:to>
      <xdr:col>55</xdr:col>
      <xdr:colOff>50800</xdr:colOff>
      <xdr:row>57</xdr:row>
      <xdr:rowOff>10471</xdr:rowOff>
    </xdr:to>
    <xdr:sp macro="" textlink="">
      <xdr:nvSpPr>
        <xdr:cNvPr id="365" name="楕円 364"/>
        <xdr:cNvSpPr/>
      </xdr:nvSpPr>
      <xdr:spPr>
        <a:xfrm>
          <a:off x="10426700" y="96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58748</xdr:rowOff>
    </xdr:from>
    <xdr:ext cx="534377" cy="259045"/>
    <xdr:sp macro="" textlink="">
      <xdr:nvSpPr>
        <xdr:cNvPr id="366" name="普通建設事業費該当値テキスト"/>
        <xdr:cNvSpPr txBox="1"/>
      </xdr:nvSpPr>
      <xdr:spPr>
        <a:xfrm>
          <a:off x="10528300" y="96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80853</xdr:rowOff>
    </xdr:from>
    <xdr:to>
      <xdr:col>50</xdr:col>
      <xdr:colOff>165100</xdr:colOff>
      <xdr:row>55</xdr:row>
      <xdr:rowOff>11003</xdr:rowOff>
    </xdr:to>
    <xdr:sp macro="" textlink="">
      <xdr:nvSpPr>
        <xdr:cNvPr id="367" name="楕円 366"/>
        <xdr:cNvSpPr/>
      </xdr:nvSpPr>
      <xdr:spPr>
        <a:xfrm>
          <a:off x="9588500" y="933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27530</xdr:rowOff>
    </xdr:from>
    <xdr:ext cx="599010" cy="259045"/>
    <xdr:sp macro="" textlink="">
      <xdr:nvSpPr>
        <xdr:cNvPr id="368" name="テキスト ボックス 367"/>
        <xdr:cNvSpPr txBox="1"/>
      </xdr:nvSpPr>
      <xdr:spPr>
        <a:xfrm>
          <a:off x="9339795" y="911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118790</xdr:rowOff>
    </xdr:from>
    <xdr:to>
      <xdr:col>46</xdr:col>
      <xdr:colOff>38100</xdr:colOff>
      <xdr:row>56</xdr:row>
      <xdr:rowOff>48940</xdr:rowOff>
    </xdr:to>
    <xdr:sp macro="" textlink="">
      <xdr:nvSpPr>
        <xdr:cNvPr id="369" name="楕円 368"/>
        <xdr:cNvSpPr/>
      </xdr:nvSpPr>
      <xdr:spPr>
        <a:xfrm>
          <a:off x="8699500" y="954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40067</xdr:rowOff>
    </xdr:from>
    <xdr:ext cx="534377" cy="259045"/>
    <xdr:sp macro="" textlink="">
      <xdr:nvSpPr>
        <xdr:cNvPr id="370" name="テキスト ボックス 369"/>
        <xdr:cNvSpPr txBox="1"/>
      </xdr:nvSpPr>
      <xdr:spPr>
        <a:xfrm>
          <a:off x="8483111" y="964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25755</xdr:rowOff>
    </xdr:from>
    <xdr:to>
      <xdr:col>41</xdr:col>
      <xdr:colOff>101600</xdr:colOff>
      <xdr:row>55</xdr:row>
      <xdr:rowOff>127355</xdr:rowOff>
    </xdr:to>
    <xdr:sp macro="" textlink="">
      <xdr:nvSpPr>
        <xdr:cNvPr id="371" name="楕円 370"/>
        <xdr:cNvSpPr/>
      </xdr:nvSpPr>
      <xdr:spPr>
        <a:xfrm>
          <a:off x="7810500" y="94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143882</xdr:rowOff>
    </xdr:from>
    <xdr:ext cx="534377" cy="259045"/>
    <xdr:sp macro="" textlink="">
      <xdr:nvSpPr>
        <xdr:cNvPr id="372" name="テキスト ボックス 371"/>
        <xdr:cNvSpPr txBox="1"/>
      </xdr:nvSpPr>
      <xdr:spPr>
        <a:xfrm>
          <a:off x="7594111" y="92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13999</xdr:rowOff>
    </xdr:from>
    <xdr:to>
      <xdr:col>36</xdr:col>
      <xdr:colOff>165100</xdr:colOff>
      <xdr:row>55</xdr:row>
      <xdr:rowOff>115599</xdr:rowOff>
    </xdr:to>
    <xdr:sp macro="" textlink="">
      <xdr:nvSpPr>
        <xdr:cNvPr id="373" name="楕円 372"/>
        <xdr:cNvSpPr/>
      </xdr:nvSpPr>
      <xdr:spPr>
        <a:xfrm>
          <a:off x="6921500" y="944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106726</xdr:rowOff>
    </xdr:from>
    <xdr:ext cx="534377" cy="259045"/>
    <xdr:sp macro="" textlink="">
      <xdr:nvSpPr>
        <xdr:cNvPr id="374" name="テキスト ボックス 373"/>
        <xdr:cNvSpPr txBox="1"/>
      </xdr:nvSpPr>
      <xdr:spPr>
        <a:xfrm>
          <a:off x="6705111" y="953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105181</xdr:rowOff>
    </xdr:from>
    <xdr:to>
      <xdr:col>55</xdr:col>
      <xdr:colOff>0</xdr:colOff>
      <xdr:row>78</xdr:row>
      <xdr:rowOff>59347</xdr:rowOff>
    </xdr:to>
    <xdr:cxnSp macro="">
      <xdr:nvCxnSpPr>
        <xdr:cNvPr id="403" name="直線コネクタ 402"/>
        <xdr:cNvCxnSpPr/>
      </xdr:nvCxnSpPr>
      <xdr:spPr>
        <a:xfrm>
          <a:off x="9639300" y="12963931"/>
          <a:ext cx="838200" cy="46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105181</xdr:rowOff>
    </xdr:from>
    <xdr:to>
      <xdr:col>50</xdr:col>
      <xdr:colOff>114300</xdr:colOff>
      <xdr:row>77</xdr:row>
      <xdr:rowOff>114960</xdr:rowOff>
    </xdr:to>
    <xdr:cxnSp macro="">
      <xdr:nvCxnSpPr>
        <xdr:cNvPr id="406" name="直線コネクタ 405"/>
        <xdr:cNvCxnSpPr/>
      </xdr:nvCxnSpPr>
      <xdr:spPr>
        <a:xfrm flipV="1">
          <a:off x="8750300" y="12963931"/>
          <a:ext cx="889000" cy="35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121768</xdr:rowOff>
    </xdr:from>
    <xdr:to>
      <xdr:col>45</xdr:col>
      <xdr:colOff>177800</xdr:colOff>
      <xdr:row>77</xdr:row>
      <xdr:rowOff>114960</xdr:rowOff>
    </xdr:to>
    <xdr:cxnSp macro="">
      <xdr:nvCxnSpPr>
        <xdr:cNvPr id="409" name="直線コネクタ 408"/>
        <xdr:cNvCxnSpPr/>
      </xdr:nvCxnSpPr>
      <xdr:spPr>
        <a:xfrm>
          <a:off x="7861300" y="12980518"/>
          <a:ext cx="889000" cy="33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63335</xdr:rowOff>
    </xdr:from>
    <xdr:to>
      <xdr:col>41</xdr:col>
      <xdr:colOff>50800</xdr:colOff>
      <xdr:row>75</xdr:row>
      <xdr:rowOff>121768</xdr:rowOff>
    </xdr:to>
    <xdr:cxnSp macro="">
      <xdr:nvCxnSpPr>
        <xdr:cNvPr id="412" name="直線コネクタ 411"/>
        <xdr:cNvCxnSpPr/>
      </xdr:nvCxnSpPr>
      <xdr:spPr>
        <a:xfrm>
          <a:off x="6972300" y="12922085"/>
          <a:ext cx="889000" cy="5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16" name="テキスト ボックス 415"/>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8547</xdr:rowOff>
    </xdr:from>
    <xdr:to>
      <xdr:col>55</xdr:col>
      <xdr:colOff>50800</xdr:colOff>
      <xdr:row>78</xdr:row>
      <xdr:rowOff>110147</xdr:rowOff>
    </xdr:to>
    <xdr:sp macro="" textlink="">
      <xdr:nvSpPr>
        <xdr:cNvPr id="422" name="楕円 421"/>
        <xdr:cNvSpPr/>
      </xdr:nvSpPr>
      <xdr:spPr>
        <a:xfrm>
          <a:off x="10426700" y="133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158424</xdr:rowOff>
    </xdr:from>
    <xdr:ext cx="534377" cy="259045"/>
    <xdr:sp macro="" textlink="">
      <xdr:nvSpPr>
        <xdr:cNvPr id="423" name="普通建設事業費 （ うち新規整備　）該当値テキスト"/>
        <xdr:cNvSpPr txBox="1"/>
      </xdr:nvSpPr>
      <xdr:spPr>
        <a:xfrm>
          <a:off x="10528300" y="1336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54381</xdr:rowOff>
    </xdr:from>
    <xdr:to>
      <xdr:col>50</xdr:col>
      <xdr:colOff>165100</xdr:colOff>
      <xdr:row>75</xdr:row>
      <xdr:rowOff>155981</xdr:rowOff>
    </xdr:to>
    <xdr:sp macro="" textlink="">
      <xdr:nvSpPr>
        <xdr:cNvPr id="424" name="楕円 423"/>
        <xdr:cNvSpPr/>
      </xdr:nvSpPr>
      <xdr:spPr>
        <a:xfrm>
          <a:off x="9588500" y="129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1058</xdr:rowOff>
    </xdr:from>
    <xdr:ext cx="534377" cy="259045"/>
    <xdr:sp macro="" textlink="">
      <xdr:nvSpPr>
        <xdr:cNvPr id="425" name="テキスト ボックス 424"/>
        <xdr:cNvSpPr txBox="1"/>
      </xdr:nvSpPr>
      <xdr:spPr>
        <a:xfrm>
          <a:off x="9372111" y="1268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64160</xdr:rowOff>
    </xdr:from>
    <xdr:to>
      <xdr:col>46</xdr:col>
      <xdr:colOff>38100</xdr:colOff>
      <xdr:row>77</xdr:row>
      <xdr:rowOff>165760</xdr:rowOff>
    </xdr:to>
    <xdr:sp macro="" textlink="">
      <xdr:nvSpPr>
        <xdr:cNvPr id="426" name="楕円 425"/>
        <xdr:cNvSpPr/>
      </xdr:nvSpPr>
      <xdr:spPr>
        <a:xfrm>
          <a:off x="8699500" y="132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10837</xdr:rowOff>
    </xdr:from>
    <xdr:ext cx="534377" cy="259045"/>
    <xdr:sp macro="" textlink="">
      <xdr:nvSpPr>
        <xdr:cNvPr id="427" name="テキスト ボックス 426"/>
        <xdr:cNvSpPr txBox="1"/>
      </xdr:nvSpPr>
      <xdr:spPr>
        <a:xfrm>
          <a:off x="8483111" y="1304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70968</xdr:rowOff>
    </xdr:from>
    <xdr:to>
      <xdr:col>41</xdr:col>
      <xdr:colOff>101600</xdr:colOff>
      <xdr:row>76</xdr:row>
      <xdr:rowOff>1118</xdr:rowOff>
    </xdr:to>
    <xdr:sp macro="" textlink="">
      <xdr:nvSpPr>
        <xdr:cNvPr id="428" name="楕円 427"/>
        <xdr:cNvSpPr/>
      </xdr:nvSpPr>
      <xdr:spPr>
        <a:xfrm>
          <a:off x="7810500" y="129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17645</xdr:rowOff>
    </xdr:from>
    <xdr:ext cx="534377" cy="259045"/>
    <xdr:sp macro="" textlink="">
      <xdr:nvSpPr>
        <xdr:cNvPr id="429" name="テキスト ボックス 428"/>
        <xdr:cNvSpPr txBox="1"/>
      </xdr:nvSpPr>
      <xdr:spPr>
        <a:xfrm>
          <a:off x="7594111" y="1270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12535</xdr:rowOff>
    </xdr:from>
    <xdr:to>
      <xdr:col>36</xdr:col>
      <xdr:colOff>165100</xdr:colOff>
      <xdr:row>75</xdr:row>
      <xdr:rowOff>114135</xdr:rowOff>
    </xdr:to>
    <xdr:sp macro="" textlink="">
      <xdr:nvSpPr>
        <xdr:cNvPr id="430" name="楕円 429"/>
        <xdr:cNvSpPr/>
      </xdr:nvSpPr>
      <xdr:spPr>
        <a:xfrm>
          <a:off x="6921500" y="128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130662</xdr:rowOff>
    </xdr:from>
    <xdr:ext cx="534377" cy="259045"/>
    <xdr:sp macro="" textlink="">
      <xdr:nvSpPr>
        <xdr:cNvPr id="431" name="テキスト ボックス 430"/>
        <xdr:cNvSpPr txBox="1"/>
      </xdr:nvSpPr>
      <xdr:spPr>
        <a:xfrm>
          <a:off x="6705111" y="1264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169766</xdr:rowOff>
    </xdr:from>
    <xdr:to>
      <xdr:col>55</xdr:col>
      <xdr:colOff>0</xdr:colOff>
      <xdr:row>98</xdr:row>
      <xdr:rowOff>21699</xdr:rowOff>
    </xdr:to>
    <xdr:cxnSp macro="">
      <xdr:nvCxnSpPr>
        <xdr:cNvPr id="462" name="直線コネクタ 461"/>
        <xdr:cNvCxnSpPr/>
      </xdr:nvCxnSpPr>
      <xdr:spPr>
        <a:xfrm>
          <a:off x="9639300" y="16628966"/>
          <a:ext cx="838200" cy="19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169766</xdr:rowOff>
    </xdr:from>
    <xdr:to>
      <xdr:col>50</xdr:col>
      <xdr:colOff>114300</xdr:colOff>
      <xdr:row>97</xdr:row>
      <xdr:rowOff>101960</xdr:rowOff>
    </xdr:to>
    <xdr:cxnSp macro="">
      <xdr:nvCxnSpPr>
        <xdr:cNvPr id="465" name="直線コネクタ 464"/>
        <xdr:cNvCxnSpPr/>
      </xdr:nvCxnSpPr>
      <xdr:spPr>
        <a:xfrm flipV="1">
          <a:off x="8750300" y="16628966"/>
          <a:ext cx="889000" cy="10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101960</xdr:rowOff>
    </xdr:from>
    <xdr:to>
      <xdr:col>45</xdr:col>
      <xdr:colOff>177800</xdr:colOff>
      <xdr:row>98</xdr:row>
      <xdr:rowOff>30624</xdr:rowOff>
    </xdr:to>
    <xdr:cxnSp macro="">
      <xdr:nvCxnSpPr>
        <xdr:cNvPr id="468" name="直線コネクタ 467"/>
        <xdr:cNvCxnSpPr/>
      </xdr:nvCxnSpPr>
      <xdr:spPr>
        <a:xfrm flipV="1">
          <a:off x="7861300" y="16732610"/>
          <a:ext cx="889000" cy="10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21034</xdr:rowOff>
    </xdr:from>
    <xdr:to>
      <xdr:col>41</xdr:col>
      <xdr:colOff>50800</xdr:colOff>
      <xdr:row>98</xdr:row>
      <xdr:rowOff>30624</xdr:rowOff>
    </xdr:to>
    <xdr:cxnSp macro="">
      <xdr:nvCxnSpPr>
        <xdr:cNvPr id="471" name="直線コネクタ 470"/>
        <xdr:cNvCxnSpPr/>
      </xdr:nvCxnSpPr>
      <xdr:spPr>
        <a:xfrm>
          <a:off x="6972300" y="16823134"/>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142349</xdr:rowOff>
    </xdr:from>
    <xdr:to>
      <xdr:col>55</xdr:col>
      <xdr:colOff>50800</xdr:colOff>
      <xdr:row>98</xdr:row>
      <xdr:rowOff>72499</xdr:rowOff>
    </xdr:to>
    <xdr:sp macro="" textlink="">
      <xdr:nvSpPr>
        <xdr:cNvPr id="481" name="楕円 480"/>
        <xdr:cNvSpPr/>
      </xdr:nvSpPr>
      <xdr:spPr>
        <a:xfrm>
          <a:off x="10426700" y="167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120776</xdr:rowOff>
    </xdr:from>
    <xdr:ext cx="534377" cy="259045"/>
    <xdr:sp macro="" textlink="">
      <xdr:nvSpPr>
        <xdr:cNvPr id="482" name="普通建設事業費 （ うち更新整備　）該当値テキスト"/>
        <xdr:cNvSpPr txBox="1"/>
      </xdr:nvSpPr>
      <xdr:spPr>
        <a:xfrm>
          <a:off x="10528300" y="167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118966</xdr:rowOff>
    </xdr:from>
    <xdr:to>
      <xdr:col>50</xdr:col>
      <xdr:colOff>165100</xdr:colOff>
      <xdr:row>97</xdr:row>
      <xdr:rowOff>49116</xdr:rowOff>
    </xdr:to>
    <xdr:sp macro="" textlink="">
      <xdr:nvSpPr>
        <xdr:cNvPr id="483" name="楕円 482"/>
        <xdr:cNvSpPr/>
      </xdr:nvSpPr>
      <xdr:spPr>
        <a:xfrm>
          <a:off x="9588500" y="165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65643</xdr:rowOff>
    </xdr:from>
    <xdr:ext cx="534377" cy="259045"/>
    <xdr:sp macro="" textlink="">
      <xdr:nvSpPr>
        <xdr:cNvPr id="484" name="テキスト ボックス 483"/>
        <xdr:cNvSpPr txBox="1"/>
      </xdr:nvSpPr>
      <xdr:spPr>
        <a:xfrm>
          <a:off x="9372111" y="1635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51160</xdr:rowOff>
    </xdr:from>
    <xdr:to>
      <xdr:col>46</xdr:col>
      <xdr:colOff>38100</xdr:colOff>
      <xdr:row>97</xdr:row>
      <xdr:rowOff>152760</xdr:rowOff>
    </xdr:to>
    <xdr:sp macro="" textlink="">
      <xdr:nvSpPr>
        <xdr:cNvPr id="485" name="楕円 484"/>
        <xdr:cNvSpPr/>
      </xdr:nvSpPr>
      <xdr:spPr>
        <a:xfrm>
          <a:off x="8699500" y="1668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143887</xdr:rowOff>
    </xdr:from>
    <xdr:ext cx="534377" cy="259045"/>
    <xdr:sp macro="" textlink="">
      <xdr:nvSpPr>
        <xdr:cNvPr id="486" name="テキスト ボックス 485"/>
        <xdr:cNvSpPr txBox="1"/>
      </xdr:nvSpPr>
      <xdr:spPr>
        <a:xfrm>
          <a:off x="8483111" y="1677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151274</xdr:rowOff>
    </xdr:from>
    <xdr:to>
      <xdr:col>41</xdr:col>
      <xdr:colOff>101600</xdr:colOff>
      <xdr:row>98</xdr:row>
      <xdr:rowOff>81424</xdr:rowOff>
    </xdr:to>
    <xdr:sp macro="" textlink="">
      <xdr:nvSpPr>
        <xdr:cNvPr id="487" name="楕円 486"/>
        <xdr:cNvSpPr/>
      </xdr:nvSpPr>
      <xdr:spPr>
        <a:xfrm>
          <a:off x="7810500" y="1678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72551</xdr:rowOff>
    </xdr:from>
    <xdr:ext cx="534377" cy="259045"/>
    <xdr:sp macro="" textlink="">
      <xdr:nvSpPr>
        <xdr:cNvPr id="488" name="テキスト ボックス 487"/>
        <xdr:cNvSpPr txBox="1"/>
      </xdr:nvSpPr>
      <xdr:spPr>
        <a:xfrm>
          <a:off x="7594111" y="1687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141684</xdr:rowOff>
    </xdr:from>
    <xdr:to>
      <xdr:col>36</xdr:col>
      <xdr:colOff>165100</xdr:colOff>
      <xdr:row>98</xdr:row>
      <xdr:rowOff>71834</xdr:rowOff>
    </xdr:to>
    <xdr:sp macro="" textlink="">
      <xdr:nvSpPr>
        <xdr:cNvPr id="489" name="楕円 488"/>
        <xdr:cNvSpPr/>
      </xdr:nvSpPr>
      <xdr:spPr>
        <a:xfrm>
          <a:off x="6921500" y="1677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62961</xdr:rowOff>
    </xdr:from>
    <xdr:ext cx="534377" cy="259045"/>
    <xdr:sp macro="" textlink="">
      <xdr:nvSpPr>
        <xdr:cNvPr id="490" name="テキスト ボックス 489"/>
        <xdr:cNvSpPr txBox="1"/>
      </xdr:nvSpPr>
      <xdr:spPr>
        <a:xfrm>
          <a:off x="6705111" y="168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62412</xdr:rowOff>
    </xdr:from>
    <xdr:to>
      <xdr:col>85</xdr:col>
      <xdr:colOff>127000</xdr:colOff>
      <xdr:row>39</xdr:row>
      <xdr:rowOff>90867</xdr:rowOff>
    </xdr:to>
    <xdr:cxnSp macro="">
      <xdr:nvCxnSpPr>
        <xdr:cNvPr id="521" name="直線コネクタ 520"/>
        <xdr:cNvCxnSpPr/>
      </xdr:nvCxnSpPr>
      <xdr:spPr>
        <a:xfrm flipV="1">
          <a:off x="15481300" y="6748962"/>
          <a:ext cx="838200" cy="2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88211</xdr:rowOff>
    </xdr:from>
    <xdr:to>
      <xdr:col>81</xdr:col>
      <xdr:colOff>50800</xdr:colOff>
      <xdr:row>39</xdr:row>
      <xdr:rowOff>90867</xdr:rowOff>
    </xdr:to>
    <xdr:cxnSp macro="">
      <xdr:nvCxnSpPr>
        <xdr:cNvPr id="524" name="直線コネクタ 523"/>
        <xdr:cNvCxnSpPr/>
      </xdr:nvCxnSpPr>
      <xdr:spPr>
        <a:xfrm>
          <a:off x="14592300" y="6774761"/>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88211</xdr:rowOff>
    </xdr:from>
    <xdr:to>
      <xdr:col>76</xdr:col>
      <xdr:colOff>114300</xdr:colOff>
      <xdr:row>39</xdr:row>
      <xdr:rowOff>91618</xdr:rowOff>
    </xdr:to>
    <xdr:cxnSp macro="">
      <xdr:nvCxnSpPr>
        <xdr:cNvPr id="527" name="直線コネクタ 526"/>
        <xdr:cNvCxnSpPr/>
      </xdr:nvCxnSpPr>
      <xdr:spPr>
        <a:xfrm flipV="1">
          <a:off x="13703300" y="6774761"/>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77325</xdr:rowOff>
    </xdr:from>
    <xdr:to>
      <xdr:col>71</xdr:col>
      <xdr:colOff>177800</xdr:colOff>
      <xdr:row>39</xdr:row>
      <xdr:rowOff>91618</xdr:rowOff>
    </xdr:to>
    <xdr:cxnSp macro="">
      <xdr:nvCxnSpPr>
        <xdr:cNvPr id="530" name="直線コネクタ 529"/>
        <xdr:cNvCxnSpPr/>
      </xdr:nvCxnSpPr>
      <xdr:spPr>
        <a:xfrm>
          <a:off x="12814300" y="6763875"/>
          <a:ext cx="8890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11612</xdr:rowOff>
    </xdr:from>
    <xdr:to>
      <xdr:col>85</xdr:col>
      <xdr:colOff>177800</xdr:colOff>
      <xdr:row>39</xdr:row>
      <xdr:rowOff>113212</xdr:rowOff>
    </xdr:to>
    <xdr:sp macro="" textlink="">
      <xdr:nvSpPr>
        <xdr:cNvPr id="540" name="楕円 539"/>
        <xdr:cNvSpPr/>
      </xdr:nvSpPr>
      <xdr:spPr>
        <a:xfrm>
          <a:off x="16268700" y="66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113494</xdr:rowOff>
    </xdr:from>
    <xdr:ext cx="469744" cy="259045"/>
    <xdr:sp macro="" textlink="">
      <xdr:nvSpPr>
        <xdr:cNvPr id="541" name="災害復旧事業費該当値テキスト"/>
        <xdr:cNvSpPr txBox="1"/>
      </xdr:nvSpPr>
      <xdr:spPr>
        <a:xfrm>
          <a:off x="16370300" y="662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40067</xdr:rowOff>
    </xdr:from>
    <xdr:to>
      <xdr:col>81</xdr:col>
      <xdr:colOff>101600</xdr:colOff>
      <xdr:row>39</xdr:row>
      <xdr:rowOff>141667</xdr:rowOff>
    </xdr:to>
    <xdr:sp macro="" textlink="">
      <xdr:nvSpPr>
        <xdr:cNvPr id="542" name="楕円 541"/>
        <xdr:cNvSpPr/>
      </xdr:nvSpPr>
      <xdr:spPr>
        <a:xfrm>
          <a:off x="15430500" y="672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132794</xdr:rowOff>
    </xdr:from>
    <xdr:ext cx="378565" cy="259045"/>
    <xdr:sp macro="" textlink="">
      <xdr:nvSpPr>
        <xdr:cNvPr id="543" name="テキスト ボックス 542"/>
        <xdr:cNvSpPr txBox="1"/>
      </xdr:nvSpPr>
      <xdr:spPr>
        <a:xfrm>
          <a:off x="15292017" y="6819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37411</xdr:rowOff>
    </xdr:from>
    <xdr:to>
      <xdr:col>76</xdr:col>
      <xdr:colOff>165100</xdr:colOff>
      <xdr:row>39</xdr:row>
      <xdr:rowOff>139011</xdr:rowOff>
    </xdr:to>
    <xdr:sp macro="" textlink="">
      <xdr:nvSpPr>
        <xdr:cNvPr id="544" name="楕円 543"/>
        <xdr:cNvSpPr/>
      </xdr:nvSpPr>
      <xdr:spPr>
        <a:xfrm>
          <a:off x="14541500" y="67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130138</xdr:rowOff>
    </xdr:from>
    <xdr:ext cx="378565" cy="259045"/>
    <xdr:sp macro="" textlink="">
      <xdr:nvSpPr>
        <xdr:cNvPr id="545" name="テキスト ボックス 544"/>
        <xdr:cNvSpPr txBox="1"/>
      </xdr:nvSpPr>
      <xdr:spPr>
        <a:xfrm>
          <a:off x="14403017" y="6816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40818</xdr:rowOff>
    </xdr:from>
    <xdr:to>
      <xdr:col>72</xdr:col>
      <xdr:colOff>38100</xdr:colOff>
      <xdr:row>39</xdr:row>
      <xdr:rowOff>142418</xdr:rowOff>
    </xdr:to>
    <xdr:sp macro="" textlink="">
      <xdr:nvSpPr>
        <xdr:cNvPr id="546" name="楕円 545"/>
        <xdr:cNvSpPr/>
      </xdr:nvSpPr>
      <xdr:spPr>
        <a:xfrm>
          <a:off x="13652500" y="67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133545</xdr:rowOff>
    </xdr:from>
    <xdr:ext cx="378565" cy="259045"/>
    <xdr:sp macro="" textlink="">
      <xdr:nvSpPr>
        <xdr:cNvPr id="547" name="テキスト ボックス 546"/>
        <xdr:cNvSpPr txBox="1"/>
      </xdr:nvSpPr>
      <xdr:spPr>
        <a:xfrm>
          <a:off x="13514017" y="6820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26525</xdr:rowOff>
    </xdr:from>
    <xdr:to>
      <xdr:col>67</xdr:col>
      <xdr:colOff>101600</xdr:colOff>
      <xdr:row>39</xdr:row>
      <xdr:rowOff>128125</xdr:rowOff>
    </xdr:to>
    <xdr:sp macro="" textlink="">
      <xdr:nvSpPr>
        <xdr:cNvPr id="548" name="楕円 547"/>
        <xdr:cNvSpPr/>
      </xdr:nvSpPr>
      <xdr:spPr>
        <a:xfrm>
          <a:off x="12763500" y="67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119252</xdr:rowOff>
    </xdr:from>
    <xdr:ext cx="469744" cy="259045"/>
    <xdr:sp macro="" textlink="">
      <xdr:nvSpPr>
        <xdr:cNvPr id="549" name="テキスト ボックス 548"/>
        <xdr:cNvSpPr txBox="1"/>
      </xdr:nvSpPr>
      <xdr:spPr>
        <a:xfrm>
          <a:off x="12579428" y="680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152400</xdr:rowOff>
    </xdr:from>
    <xdr:to>
      <xdr:col>85</xdr:col>
      <xdr:colOff>127000</xdr:colOff>
      <xdr:row>76</xdr:row>
      <xdr:rowOff>44298</xdr:rowOff>
    </xdr:to>
    <xdr:cxnSp macro="">
      <xdr:nvCxnSpPr>
        <xdr:cNvPr id="627" name="直線コネクタ 626"/>
        <xdr:cNvCxnSpPr/>
      </xdr:nvCxnSpPr>
      <xdr:spPr>
        <a:xfrm flipV="1">
          <a:off x="15481300" y="13011150"/>
          <a:ext cx="838200" cy="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109957</xdr:rowOff>
    </xdr:from>
    <xdr:to>
      <xdr:col>81</xdr:col>
      <xdr:colOff>50800</xdr:colOff>
      <xdr:row>76</xdr:row>
      <xdr:rowOff>44298</xdr:rowOff>
    </xdr:to>
    <xdr:cxnSp macro="">
      <xdr:nvCxnSpPr>
        <xdr:cNvPr id="630" name="直線コネクタ 629"/>
        <xdr:cNvCxnSpPr/>
      </xdr:nvCxnSpPr>
      <xdr:spPr>
        <a:xfrm>
          <a:off x="14592300" y="12968707"/>
          <a:ext cx="8890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109957</xdr:rowOff>
    </xdr:from>
    <xdr:to>
      <xdr:col>76</xdr:col>
      <xdr:colOff>114300</xdr:colOff>
      <xdr:row>75</xdr:row>
      <xdr:rowOff>132638</xdr:rowOff>
    </xdr:to>
    <xdr:cxnSp macro="">
      <xdr:nvCxnSpPr>
        <xdr:cNvPr id="633" name="直線コネクタ 632"/>
        <xdr:cNvCxnSpPr/>
      </xdr:nvCxnSpPr>
      <xdr:spPr>
        <a:xfrm flipV="1">
          <a:off x="13703300" y="12968707"/>
          <a:ext cx="889000" cy="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132638</xdr:rowOff>
    </xdr:from>
    <xdr:to>
      <xdr:col>71</xdr:col>
      <xdr:colOff>177800</xdr:colOff>
      <xdr:row>76</xdr:row>
      <xdr:rowOff>80150</xdr:rowOff>
    </xdr:to>
    <xdr:cxnSp macro="">
      <xdr:nvCxnSpPr>
        <xdr:cNvPr id="636" name="直線コネクタ 635"/>
        <xdr:cNvCxnSpPr/>
      </xdr:nvCxnSpPr>
      <xdr:spPr>
        <a:xfrm flipV="1">
          <a:off x="12814300" y="12991388"/>
          <a:ext cx="889000" cy="1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101600</xdr:rowOff>
    </xdr:from>
    <xdr:to>
      <xdr:col>85</xdr:col>
      <xdr:colOff>177800</xdr:colOff>
      <xdr:row>76</xdr:row>
      <xdr:rowOff>31750</xdr:rowOff>
    </xdr:to>
    <xdr:sp macro="" textlink="">
      <xdr:nvSpPr>
        <xdr:cNvPr id="646" name="楕円 645"/>
        <xdr:cNvSpPr/>
      </xdr:nvSpPr>
      <xdr:spPr>
        <a:xfrm>
          <a:off x="16268700" y="129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80027</xdr:rowOff>
    </xdr:from>
    <xdr:ext cx="534377" cy="259045"/>
    <xdr:sp macro="" textlink="">
      <xdr:nvSpPr>
        <xdr:cNvPr id="647" name="公債費該当値テキスト"/>
        <xdr:cNvSpPr txBox="1"/>
      </xdr:nvSpPr>
      <xdr:spPr>
        <a:xfrm>
          <a:off x="16370300" y="1293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164948</xdr:rowOff>
    </xdr:from>
    <xdr:to>
      <xdr:col>81</xdr:col>
      <xdr:colOff>101600</xdr:colOff>
      <xdr:row>76</xdr:row>
      <xdr:rowOff>95098</xdr:rowOff>
    </xdr:to>
    <xdr:sp macro="" textlink="">
      <xdr:nvSpPr>
        <xdr:cNvPr id="648" name="楕円 647"/>
        <xdr:cNvSpPr/>
      </xdr:nvSpPr>
      <xdr:spPr>
        <a:xfrm>
          <a:off x="15430500" y="1302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86225</xdr:rowOff>
    </xdr:from>
    <xdr:ext cx="534377" cy="259045"/>
    <xdr:sp macro="" textlink="">
      <xdr:nvSpPr>
        <xdr:cNvPr id="649" name="テキスト ボックス 648"/>
        <xdr:cNvSpPr txBox="1"/>
      </xdr:nvSpPr>
      <xdr:spPr>
        <a:xfrm>
          <a:off x="15214111" y="1311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59157</xdr:rowOff>
    </xdr:from>
    <xdr:to>
      <xdr:col>76</xdr:col>
      <xdr:colOff>165100</xdr:colOff>
      <xdr:row>75</xdr:row>
      <xdr:rowOff>160756</xdr:rowOff>
    </xdr:to>
    <xdr:sp macro="" textlink="">
      <xdr:nvSpPr>
        <xdr:cNvPr id="650" name="楕円 649"/>
        <xdr:cNvSpPr/>
      </xdr:nvSpPr>
      <xdr:spPr>
        <a:xfrm>
          <a:off x="14541500" y="129179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151883</xdr:rowOff>
    </xdr:from>
    <xdr:ext cx="534377" cy="259045"/>
    <xdr:sp macro="" textlink="">
      <xdr:nvSpPr>
        <xdr:cNvPr id="651" name="テキスト ボックス 650"/>
        <xdr:cNvSpPr txBox="1"/>
      </xdr:nvSpPr>
      <xdr:spPr>
        <a:xfrm>
          <a:off x="14325111" y="1301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81838</xdr:rowOff>
    </xdr:from>
    <xdr:to>
      <xdr:col>72</xdr:col>
      <xdr:colOff>38100</xdr:colOff>
      <xdr:row>76</xdr:row>
      <xdr:rowOff>11988</xdr:rowOff>
    </xdr:to>
    <xdr:sp macro="" textlink="">
      <xdr:nvSpPr>
        <xdr:cNvPr id="652" name="楕円 651"/>
        <xdr:cNvSpPr/>
      </xdr:nvSpPr>
      <xdr:spPr>
        <a:xfrm>
          <a:off x="13652500" y="129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3115</xdr:rowOff>
    </xdr:from>
    <xdr:ext cx="534377" cy="259045"/>
    <xdr:sp macro="" textlink="">
      <xdr:nvSpPr>
        <xdr:cNvPr id="653" name="テキスト ボックス 652"/>
        <xdr:cNvSpPr txBox="1"/>
      </xdr:nvSpPr>
      <xdr:spPr>
        <a:xfrm>
          <a:off x="13436111" y="130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29350</xdr:rowOff>
    </xdr:from>
    <xdr:to>
      <xdr:col>67</xdr:col>
      <xdr:colOff>101600</xdr:colOff>
      <xdr:row>76</xdr:row>
      <xdr:rowOff>130950</xdr:rowOff>
    </xdr:to>
    <xdr:sp macro="" textlink="">
      <xdr:nvSpPr>
        <xdr:cNvPr id="654" name="楕円 653"/>
        <xdr:cNvSpPr/>
      </xdr:nvSpPr>
      <xdr:spPr>
        <a:xfrm>
          <a:off x="12763500" y="130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122077</xdr:rowOff>
    </xdr:from>
    <xdr:ext cx="534377" cy="259045"/>
    <xdr:sp macro="" textlink="">
      <xdr:nvSpPr>
        <xdr:cNvPr id="655" name="テキスト ボックス 654"/>
        <xdr:cNvSpPr txBox="1"/>
      </xdr:nvSpPr>
      <xdr:spPr>
        <a:xfrm>
          <a:off x="12547111" y="131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64857</xdr:rowOff>
    </xdr:from>
    <xdr:to>
      <xdr:col>85</xdr:col>
      <xdr:colOff>127000</xdr:colOff>
      <xdr:row>98</xdr:row>
      <xdr:rowOff>83510</xdr:rowOff>
    </xdr:to>
    <xdr:cxnSp macro="">
      <xdr:nvCxnSpPr>
        <xdr:cNvPr id="682" name="直線コネクタ 681"/>
        <xdr:cNvCxnSpPr/>
      </xdr:nvCxnSpPr>
      <xdr:spPr>
        <a:xfrm flipV="1">
          <a:off x="15481300" y="16866957"/>
          <a:ext cx="8382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142900</xdr:rowOff>
    </xdr:from>
    <xdr:to>
      <xdr:col>81</xdr:col>
      <xdr:colOff>50800</xdr:colOff>
      <xdr:row>98</xdr:row>
      <xdr:rowOff>83510</xdr:rowOff>
    </xdr:to>
    <xdr:cxnSp macro="">
      <xdr:nvCxnSpPr>
        <xdr:cNvPr id="685" name="直線コネクタ 684"/>
        <xdr:cNvCxnSpPr/>
      </xdr:nvCxnSpPr>
      <xdr:spPr>
        <a:xfrm>
          <a:off x="14592300" y="16259200"/>
          <a:ext cx="889000" cy="62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142900</xdr:rowOff>
    </xdr:from>
    <xdr:to>
      <xdr:col>76</xdr:col>
      <xdr:colOff>114300</xdr:colOff>
      <xdr:row>98</xdr:row>
      <xdr:rowOff>92746</xdr:rowOff>
    </xdr:to>
    <xdr:cxnSp macro="">
      <xdr:nvCxnSpPr>
        <xdr:cNvPr id="688" name="直線コネクタ 687"/>
        <xdr:cNvCxnSpPr/>
      </xdr:nvCxnSpPr>
      <xdr:spPr>
        <a:xfrm flipV="1">
          <a:off x="13703300" y="16259200"/>
          <a:ext cx="889000" cy="63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160663</xdr:rowOff>
    </xdr:from>
    <xdr:to>
      <xdr:col>71</xdr:col>
      <xdr:colOff>177800</xdr:colOff>
      <xdr:row>98</xdr:row>
      <xdr:rowOff>92746</xdr:rowOff>
    </xdr:to>
    <xdr:cxnSp macro="">
      <xdr:nvCxnSpPr>
        <xdr:cNvPr id="691" name="直線コネクタ 690"/>
        <xdr:cNvCxnSpPr/>
      </xdr:nvCxnSpPr>
      <xdr:spPr>
        <a:xfrm>
          <a:off x="12814300" y="15762613"/>
          <a:ext cx="889000" cy="11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14057</xdr:rowOff>
    </xdr:from>
    <xdr:to>
      <xdr:col>85</xdr:col>
      <xdr:colOff>177800</xdr:colOff>
      <xdr:row>98</xdr:row>
      <xdr:rowOff>115657</xdr:rowOff>
    </xdr:to>
    <xdr:sp macro="" textlink="">
      <xdr:nvSpPr>
        <xdr:cNvPr id="701" name="楕円 700"/>
        <xdr:cNvSpPr/>
      </xdr:nvSpPr>
      <xdr:spPr>
        <a:xfrm>
          <a:off x="16268700" y="168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100434</xdr:rowOff>
    </xdr:from>
    <xdr:ext cx="469744" cy="259045"/>
    <xdr:sp macro="" textlink="">
      <xdr:nvSpPr>
        <xdr:cNvPr id="702" name="積立金該当値テキスト"/>
        <xdr:cNvSpPr txBox="1"/>
      </xdr:nvSpPr>
      <xdr:spPr>
        <a:xfrm>
          <a:off x="16370300" y="167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32710</xdr:rowOff>
    </xdr:from>
    <xdr:to>
      <xdr:col>81</xdr:col>
      <xdr:colOff>101600</xdr:colOff>
      <xdr:row>98</xdr:row>
      <xdr:rowOff>134310</xdr:rowOff>
    </xdr:to>
    <xdr:sp macro="" textlink="">
      <xdr:nvSpPr>
        <xdr:cNvPr id="703" name="楕円 702"/>
        <xdr:cNvSpPr/>
      </xdr:nvSpPr>
      <xdr:spPr>
        <a:xfrm>
          <a:off x="15430500" y="168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125437</xdr:rowOff>
    </xdr:from>
    <xdr:ext cx="469744" cy="259045"/>
    <xdr:sp macro="" textlink="">
      <xdr:nvSpPr>
        <xdr:cNvPr id="704" name="テキスト ボックス 703"/>
        <xdr:cNvSpPr txBox="1"/>
      </xdr:nvSpPr>
      <xdr:spPr>
        <a:xfrm>
          <a:off x="15246428" y="169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92100</xdr:rowOff>
    </xdr:from>
    <xdr:to>
      <xdr:col>76</xdr:col>
      <xdr:colOff>165100</xdr:colOff>
      <xdr:row>95</xdr:row>
      <xdr:rowOff>22250</xdr:rowOff>
    </xdr:to>
    <xdr:sp macro="" textlink="">
      <xdr:nvSpPr>
        <xdr:cNvPr id="705" name="楕円 704"/>
        <xdr:cNvSpPr/>
      </xdr:nvSpPr>
      <xdr:spPr>
        <a:xfrm>
          <a:off x="14541500" y="162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38777</xdr:rowOff>
    </xdr:from>
    <xdr:ext cx="534377" cy="259045"/>
    <xdr:sp macro="" textlink="">
      <xdr:nvSpPr>
        <xdr:cNvPr id="706" name="テキスト ボックス 705"/>
        <xdr:cNvSpPr txBox="1"/>
      </xdr:nvSpPr>
      <xdr:spPr>
        <a:xfrm>
          <a:off x="14325111" y="159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41946</xdr:rowOff>
    </xdr:from>
    <xdr:to>
      <xdr:col>72</xdr:col>
      <xdr:colOff>38100</xdr:colOff>
      <xdr:row>98</xdr:row>
      <xdr:rowOff>143546</xdr:rowOff>
    </xdr:to>
    <xdr:sp macro="" textlink="">
      <xdr:nvSpPr>
        <xdr:cNvPr id="707" name="楕円 706"/>
        <xdr:cNvSpPr/>
      </xdr:nvSpPr>
      <xdr:spPr>
        <a:xfrm>
          <a:off x="13652500" y="1684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134673</xdr:rowOff>
    </xdr:from>
    <xdr:ext cx="469744" cy="259045"/>
    <xdr:sp macro="" textlink="">
      <xdr:nvSpPr>
        <xdr:cNvPr id="708" name="テキスト ボックス 707"/>
        <xdr:cNvSpPr txBox="1"/>
      </xdr:nvSpPr>
      <xdr:spPr>
        <a:xfrm>
          <a:off x="13468428" y="169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109863</xdr:rowOff>
    </xdr:from>
    <xdr:to>
      <xdr:col>67</xdr:col>
      <xdr:colOff>101600</xdr:colOff>
      <xdr:row>92</xdr:row>
      <xdr:rowOff>40013</xdr:rowOff>
    </xdr:to>
    <xdr:sp macro="" textlink="">
      <xdr:nvSpPr>
        <xdr:cNvPr id="709" name="楕円 708"/>
        <xdr:cNvSpPr/>
      </xdr:nvSpPr>
      <xdr:spPr>
        <a:xfrm>
          <a:off x="12763500" y="157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56540</xdr:rowOff>
    </xdr:from>
    <xdr:ext cx="534377" cy="259045"/>
    <xdr:sp macro="" textlink="">
      <xdr:nvSpPr>
        <xdr:cNvPr id="710" name="テキスト ボックス 709"/>
        <xdr:cNvSpPr txBox="1"/>
      </xdr:nvSpPr>
      <xdr:spPr>
        <a:xfrm>
          <a:off x="12547111" y="1548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101273</xdr:rowOff>
    </xdr:from>
    <xdr:to>
      <xdr:col>116</xdr:col>
      <xdr:colOff>63500</xdr:colOff>
      <xdr:row>37</xdr:row>
      <xdr:rowOff>22134</xdr:rowOff>
    </xdr:to>
    <xdr:cxnSp macro="">
      <xdr:nvCxnSpPr>
        <xdr:cNvPr id="741" name="直線コネクタ 740"/>
        <xdr:cNvCxnSpPr/>
      </xdr:nvCxnSpPr>
      <xdr:spPr>
        <a:xfrm flipV="1">
          <a:off x="21323300" y="5930573"/>
          <a:ext cx="838200" cy="43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153307</xdr:rowOff>
    </xdr:from>
    <xdr:to>
      <xdr:col>111</xdr:col>
      <xdr:colOff>177800</xdr:colOff>
      <xdr:row>37</xdr:row>
      <xdr:rowOff>22134</xdr:rowOff>
    </xdr:to>
    <xdr:cxnSp macro="">
      <xdr:nvCxnSpPr>
        <xdr:cNvPr id="744" name="直線コネクタ 743"/>
        <xdr:cNvCxnSpPr/>
      </xdr:nvCxnSpPr>
      <xdr:spPr>
        <a:xfrm>
          <a:off x="20434300" y="6325507"/>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153307</xdr:rowOff>
    </xdr:from>
    <xdr:to>
      <xdr:col>107</xdr:col>
      <xdr:colOff>50800</xdr:colOff>
      <xdr:row>36</xdr:row>
      <xdr:rowOff>169309</xdr:rowOff>
    </xdr:to>
    <xdr:cxnSp macro="">
      <xdr:nvCxnSpPr>
        <xdr:cNvPr id="747" name="直線コネクタ 746"/>
        <xdr:cNvCxnSpPr/>
      </xdr:nvCxnSpPr>
      <xdr:spPr>
        <a:xfrm flipV="1">
          <a:off x="19545300" y="632550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169309</xdr:rowOff>
    </xdr:from>
    <xdr:to>
      <xdr:col>102</xdr:col>
      <xdr:colOff>114300</xdr:colOff>
      <xdr:row>37</xdr:row>
      <xdr:rowOff>110744</xdr:rowOff>
    </xdr:to>
    <xdr:cxnSp macro="">
      <xdr:nvCxnSpPr>
        <xdr:cNvPr id="750" name="直線コネクタ 749"/>
        <xdr:cNvCxnSpPr/>
      </xdr:nvCxnSpPr>
      <xdr:spPr>
        <a:xfrm flipV="1">
          <a:off x="18656300" y="6341509"/>
          <a:ext cx="889000" cy="1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112285</xdr:rowOff>
    </xdr:from>
    <xdr:ext cx="469744" cy="259045"/>
    <xdr:sp macro="" textlink="">
      <xdr:nvSpPr>
        <xdr:cNvPr id="754" name="テキスト ボックス 753"/>
        <xdr:cNvSpPr txBox="1"/>
      </xdr:nvSpPr>
      <xdr:spPr>
        <a:xfrm>
          <a:off x="18421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50473</xdr:rowOff>
    </xdr:from>
    <xdr:to>
      <xdr:col>116</xdr:col>
      <xdr:colOff>114300</xdr:colOff>
      <xdr:row>34</xdr:row>
      <xdr:rowOff>152073</xdr:rowOff>
    </xdr:to>
    <xdr:sp macro="" textlink="">
      <xdr:nvSpPr>
        <xdr:cNvPr id="760" name="楕円 759"/>
        <xdr:cNvSpPr/>
      </xdr:nvSpPr>
      <xdr:spPr>
        <a:xfrm>
          <a:off x="22110700" y="58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73350</xdr:rowOff>
    </xdr:from>
    <xdr:ext cx="469744" cy="259045"/>
    <xdr:sp macro="" textlink="">
      <xdr:nvSpPr>
        <xdr:cNvPr id="761" name="投資及び出資金該当値テキスト"/>
        <xdr:cNvSpPr txBox="1"/>
      </xdr:nvSpPr>
      <xdr:spPr>
        <a:xfrm>
          <a:off x="22212300" y="573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142784</xdr:rowOff>
    </xdr:from>
    <xdr:to>
      <xdr:col>112</xdr:col>
      <xdr:colOff>38100</xdr:colOff>
      <xdr:row>37</xdr:row>
      <xdr:rowOff>72934</xdr:rowOff>
    </xdr:to>
    <xdr:sp macro="" textlink="">
      <xdr:nvSpPr>
        <xdr:cNvPr id="762" name="楕円 761"/>
        <xdr:cNvSpPr/>
      </xdr:nvSpPr>
      <xdr:spPr>
        <a:xfrm>
          <a:off x="21272500" y="6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89461</xdr:rowOff>
    </xdr:from>
    <xdr:ext cx="469744" cy="259045"/>
    <xdr:sp macro="" textlink="">
      <xdr:nvSpPr>
        <xdr:cNvPr id="763" name="テキスト ボックス 762"/>
        <xdr:cNvSpPr txBox="1"/>
      </xdr:nvSpPr>
      <xdr:spPr>
        <a:xfrm>
          <a:off x="21088428" y="60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102507</xdr:rowOff>
    </xdr:from>
    <xdr:to>
      <xdr:col>107</xdr:col>
      <xdr:colOff>101600</xdr:colOff>
      <xdr:row>37</xdr:row>
      <xdr:rowOff>32657</xdr:rowOff>
    </xdr:to>
    <xdr:sp macro="" textlink="">
      <xdr:nvSpPr>
        <xdr:cNvPr id="764" name="楕円 763"/>
        <xdr:cNvSpPr/>
      </xdr:nvSpPr>
      <xdr:spPr>
        <a:xfrm>
          <a:off x="203835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49184</xdr:rowOff>
    </xdr:from>
    <xdr:ext cx="469744" cy="259045"/>
    <xdr:sp macro="" textlink="">
      <xdr:nvSpPr>
        <xdr:cNvPr id="765" name="テキスト ボックス 764"/>
        <xdr:cNvSpPr txBox="1"/>
      </xdr:nvSpPr>
      <xdr:spPr>
        <a:xfrm>
          <a:off x="20199428" y="604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118509</xdr:rowOff>
    </xdr:from>
    <xdr:to>
      <xdr:col>102</xdr:col>
      <xdr:colOff>165100</xdr:colOff>
      <xdr:row>37</xdr:row>
      <xdr:rowOff>48659</xdr:rowOff>
    </xdr:to>
    <xdr:sp macro="" textlink="">
      <xdr:nvSpPr>
        <xdr:cNvPr id="766" name="楕円 765"/>
        <xdr:cNvSpPr/>
      </xdr:nvSpPr>
      <xdr:spPr>
        <a:xfrm>
          <a:off x="19494500" y="62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65186</xdr:rowOff>
    </xdr:from>
    <xdr:ext cx="469744" cy="259045"/>
    <xdr:sp macro="" textlink="">
      <xdr:nvSpPr>
        <xdr:cNvPr id="767" name="テキスト ボックス 766"/>
        <xdr:cNvSpPr txBox="1"/>
      </xdr:nvSpPr>
      <xdr:spPr>
        <a:xfrm>
          <a:off x="19310428" y="606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59944</xdr:rowOff>
    </xdr:from>
    <xdr:to>
      <xdr:col>98</xdr:col>
      <xdr:colOff>38100</xdr:colOff>
      <xdr:row>37</xdr:row>
      <xdr:rowOff>161544</xdr:rowOff>
    </xdr:to>
    <xdr:sp macro="" textlink="">
      <xdr:nvSpPr>
        <xdr:cNvPr id="768" name="楕円 767"/>
        <xdr:cNvSpPr/>
      </xdr:nvSpPr>
      <xdr:spPr>
        <a:xfrm>
          <a:off x="18605500" y="64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6621</xdr:rowOff>
    </xdr:from>
    <xdr:ext cx="469744" cy="259045"/>
    <xdr:sp macro="" textlink="">
      <xdr:nvSpPr>
        <xdr:cNvPr id="769" name="テキスト ボックス 768"/>
        <xdr:cNvSpPr txBox="1"/>
      </xdr:nvSpPr>
      <xdr:spPr>
        <a:xfrm>
          <a:off x="18421428" y="617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140157</xdr:rowOff>
    </xdr:from>
    <xdr:to>
      <xdr:col>116</xdr:col>
      <xdr:colOff>63500</xdr:colOff>
      <xdr:row>58</xdr:row>
      <xdr:rowOff>141262</xdr:rowOff>
    </xdr:to>
    <xdr:cxnSp macro="">
      <xdr:nvCxnSpPr>
        <xdr:cNvPr id="798" name="直線コネクタ 797"/>
        <xdr:cNvCxnSpPr/>
      </xdr:nvCxnSpPr>
      <xdr:spPr>
        <a:xfrm>
          <a:off x="21323300" y="10084257"/>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140157</xdr:rowOff>
    </xdr:from>
    <xdr:to>
      <xdr:col>111</xdr:col>
      <xdr:colOff>177800</xdr:colOff>
      <xdr:row>58</xdr:row>
      <xdr:rowOff>142710</xdr:rowOff>
    </xdr:to>
    <xdr:cxnSp macro="">
      <xdr:nvCxnSpPr>
        <xdr:cNvPr id="801" name="直線コネクタ 800"/>
        <xdr:cNvCxnSpPr/>
      </xdr:nvCxnSpPr>
      <xdr:spPr>
        <a:xfrm flipV="1">
          <a:off x="20434300" y="10084257"/>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142710</xdr:rowOff>
    </xdr:from>
    <xdr:to>
      <xdr:col>107</xdr:col>
      <xdr:colOff>50800</xdr:colOff>
      <xdr:row>58</xdr:row>
      <xdr:rowOff>144310</xdr:rowOff>
    </xdr:to>
    <xdr:cxnSp macro="">
      <xdr:nvCxnSpPr>
        <xdr:cNvPr id="804" name="直線コネクタ 803"/>
        <xdr:cNvCxnSpPr/>
      </xdr:nvCxnSpPr>
      <xdr:spPr>
        <a:xfrm flipV="1">
          <a:off x="19545300" y="1008681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144310</xdr:rowOff>
    </xdr:from>
    <xdr:to>
      <xdr:col>102</xdr:col>
      <xdr:colOff>114300</xdr:colOff>
      <xdr:row>58</xdr:row>
      <xdr:rowOff>146139</xdr:rowOff>
    </xdr:to>
    <xdr:cxnSp macro="">
      <xdr:nvCxnSpPr>
        <xdr:cNvPr id="807" name="直線コネクタ 806"/>
        <xdr:cNvCxnSpPr/>
      </xdr:nvCxnSpPr>
      <xdr:spPr>
        <a:xfrm flipV="1">
          <a:off x="18656300" y="1008841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90462</xdr:rowOff>
    </xdr:from>
    <xdr:to>
      <xdr:col>116</xdr:col>
      <xdr:colOff>114300</xdr:colOff>
      <xdr:row>59</xdr:row>
      <xdr:rowOff>20612</xdr:rowOff>
    </xdr:to>
    <xdr:sp macro="" textlink="">
      <xdr:nvSpPr>
        <xdr:cNvPr id="817" name="楕円 816"/>
        <xdr:cNvSpPr/>
      </xdr:nvSpPr>
      <xdr:spPr>
        <a:xfrm>
          <a:off x="22110700" y="100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5389</xdr:rowOff>
    </xdr:from>
    <xdr:ext cx="469744" cy="259045"/>
    <xdr:sp macro="" textlink="">
      <xdr:nvSpPr>
        <xdr:cNvPr id="818" name="貸付金該当値テキスト"/>
        <xdr:cNvSpPr txBox="1"/>
      </xdr:nvSpPr>
      <xdr:spPr>
        <a:xfrm>
          <a:off x="22212300" y="994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89357</xdr:rowOff>
    </xdr:from>
    <xdr:to>
      <xdr:col>112</xdr:col>
      <xdr:colOff>38100</xdr:colOff>
      <xdr:row>59</xdr:row>
      <xdr:rowOff>19507</xdr:rowOff>
    </xdr:to>
    <xdr:sp macro="" textlink="">
      <xdr:nvSpPr>
        <xdr:cNvPr id="819" name="楕円 818"/>
        <xdr:cNvSpPr/>
      </xdr:nvSpPr>
      <xdr:spPr>
        <a:xfrm>
          <a:off x="21272500" y="100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10634</xdr:rowOff>
    </xdr:from>
    <xdr:ext cx="469744" cy="259045"/>
    <xdr:sp macro="" textlink="">
      <xdr:nvSpPr>
        <xdr:cNvPr id="820" name="テキスト ボックス 819"/>
        <xdr:cNvSpPr txBox="1"/>
      </xdr:nvSpPr>
      <xdr:spPr>
        <a:xfrm>
          <a:off x="21088428" y="1012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91910</xdr:rowOff>
    </xdr:from>
    <xdr:to>
      <xdr:col>107</xdr:col>
      <xdr:colOff>101600</xdr:colOff>
      <xdr:row>59</xdr:row>
      <xdr:rowOff>22060</xdr:rowOff>
    </xdr:to>
    <xdr:sp macro="" textlink="">
      <xdr:nvSpPr>
        <xdr:cNvPr id="821" name="楕円 820"/>
        <xdr:cNvSpPr/>
      </xdr:nvSpPr>
      <xdr:spPr>
        <a:xfrm>
          <a:off x="20383500" y="100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13187</xdr:rowOff>
    </xdr:from>
    <xdr:ext cx="469744" cy="259045"/>
    <xdr:sp macro="" textlink="">
      <xdr:nvSpPr>
        <xdr:cNvPr id="822" name="テキスト ボックス 821"/>
        <xdr:cNvSpPr txBox="1"/>
      </xdr:nvSpPr>
      <xdr:spPr>
        <a:xfrm>
          <a:off x="20199428" y="1012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93510</xdr:rowOff>
    </xdr:from>
    <xdr:to>
      <xdr:col>102</xdr:col>
      <xdr:colOff>165100</xdr:colOff>
      <xdr:row>59</xdr:row>
      <xdr:rowOff>23660</xdr:rowOff>
    </xdr:to>
    <xdr:sp macro="" textlink="">
      <xdr:nvSpPr>
        <xdr:cNvPr id="823" name="楕円 822"/>
        <xdr:cNvSpPr/>
      </xdr:nvSpPr>
      <xdr:spPr>
        <a:xfrm>
          <a:off x="19494500" y="100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14787</xdr:rowOff>
    </xdr:from>
    <xdr:ext cx="469744" cy="259045"/>
    <xdr:sp macro="" textlink="">
      <xdr:nvSpPr>
        <xdr:cNvPr id="824" name="テキスト ボックス 823"/>
        <xdr:cNvSpPr txBox="1"/>
      </xdr:nvSpPr>
      <xdr:spPr>
        <a:xfrm>
          <a:off x="19310428" y="1013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95339</xdr:rowOff>
    </xdr:from>
    <xdr:to>
      <xdr:col>98</xdr:col>
      <xdr:colOff>38100</xdr:colOff>
      <xdr:row>59</xdr:row>
      <xdr:rowOff>25489</xdr:rowOff>
    </xdr:to>
    <xdr:sp macro="" textlink="">
      <xdr:nvSpPr>
        <xdr:cNvPr id="825" name="楕円 824"/>
        <xdr:cNvSpPr/>
      </xdr:nvSpPr>
      <xdr:spPr>
        <a:xfrm>
          <a:off x="18605500" y="100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16616</xdr:rowOff>
    </xdr:from>
    <xdr:ext cx="469744" cy="259045"/>
    <xdr:sp macro="" textlink="">
      <xdr:nvSpPr>
        <xdr:cNvPr id="826" name="テキスト ボックス 825"/>
        <xdr:cNvSpPr txBox="1"/>
      </xdr:nvSpPr>
      <xdr:spPr>
        <a:xfrm>
          <a:off x="18421428" y="1013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3130</xdr:rowOff>
    </xdr:from>
    <xdr:to>
      <xdr:col>116</xdr:col>
      <xdr:colOff>63500</xdr:colOff>
      <xdr:row>76</xdr:row>
      <xdr:rowOff>44889</xdr:rowOff>
    </xdr:to>
    <xdr:cxnSp macro="">
      <xdr:nvCxnSpPr>
        <xdr:cNvPr id="856" name="直線コネクタ 855"/>
        <xdr:cNvCxnSpPr/>
      </xdr:nvCxnSpPr>
      <xdr:spPr>
        <a:xfrm flipV="1">
          <a:off x="21323300" y="13033330"/>
          <a:ext cx="838200" cy="4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44889</xdr:rowOff>
    </xdr:from>
    <xdr:to>
      <xdr:col>111</xdr:col>
      <xdr:colOff>177800</xdr:colOff>
      <xdr:row>76</xdr:row>
      <xdr:rowOff>49307</xdr:rowOff>
    </xdr:to>
    <xdr:cxnSp macro="">
      <xdr:nvCxnSpPr>
        <xdr:cNvPr id="859" name="直線コネクタ 858"/>
        <xdr:cNvCxnSpPr/>
      </xdr:nvCxnSpPr>
      <xdr:spPr>
        <a:xfrm flipV="1">
          <a:off x="20434300" y="13075089"/>
          <a:ext cx="8890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152597</xdr:rowOff>
    </xdr:from>
    <xdr:to>
      <xdr:col>107</xdr:col>
      <xdr:colOff>50800</xdr:colOff>
      <xdr:row>76</xdr:row>
      <xdr:rowOff>49307</xdr:rowOff>
    </xdr:to>
    <xdr:cxnSp macro="">
      <xdr:nvCxnSpPr>
        <xdr:cNvPr id="862" name="直線コネクタ 861"/>
        <xdr:cNvCxnSpPr/>
      </xdr:nvCxnSpPr>
      <xdr:spPr>
        <a:xfrm>
          <a:off x="19545300" y="13011347"/>
          <a:ext cx="889000" cy="6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152597</xdr:rowOff>
    </xdr:from>
    <xdr:to>
      <xdr:col>102</xdr:col>
      <xdr:colOff>114300</xdr:colOff>
      <xdr:row>75</xdr:row>
      <xdr:rowOff>165533</xdr:rowOff>
    </xdr:to>
    <xdr:cxnSp macro="">
      <xdr:nvCxnSpPr>
        <xdr:cNvPr id="865" name="直線コネクタ 864"/>
        <xdr:cNvCxnSpPr/>
      </xdr:nvCxnSpPr>
      <xdr:spPr>
        <a:xfrm flipV="1">
          <a:off x="18656300" y="13011347"/>
          <a:ext cx="889000" cy="1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123781</xdr:rowOff>
    </xdr:from>
    <xdr:to>
      <xdr:col>116</xdr:col>
      <xdr:colOff>114300</xdr:colOff>
      <xdr:row>76</xdr:row>
      <xdr:rowOff>53932</xdr:rowOff>
    </xdr:to>
    <xdr:sp macro="" textlink="">
      <xdr:nvSpPr>
        <xdr:cNvPr id="875" name="楕円 874"/>
        <xdr:cNvSpPr/>
      </xdr:nvSpPr>
      <xdr:spPr>
        <a:xfrm>
          <a:off x="22110700" y="129825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146658</xdr:rowOff>
    </xdr:from>
    <xdr:ext cx="534377" cy="259045"/>
    <xdr:sp macro="" textlink="">
      <xdr:nvSpPr>
        <xdr:cNvPr id="876" name="繰出金該当値テキスト"/>
        <xdr:cNvSpPr txBox="1"/>
      </xdr:nvSpPr>
      <xdr:spPr>
        <a:xfrm>
          <a:off x="22212300" y="1283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165539</xdr:rowOff>
    </xdr:from>
    <xdr:to>
      <xdr:col>112</xdr:col>
      <xdr:colOff>38100</xdr:colOff>
      <xdr:row>76</xdr:row>
      <xdr:rowOff>95689</xdr:rowOff>
    </xdr:to>
    <xdr:sp macro="" textlink="">
      <xdr:nvSpPr>
        <xdr:cNvPr id="877" name="楕円 876"/>
        <xdr:cNvSpPr/>
      </xdr:nvSpPr>
      <xdr:spPr>
        <a:xfrm>
          <a:off x="21272500" y="1302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86816</xdr:rowOff>
    </xdr:from>
    <xdr:ext cx="534377" cy="259045"/>
    <xdr:sp macro="" textlink="">
      <xdr:nvSpPr>
        <xdr:cNvPr id="878" name="テキスト ボックス 877"/>
        <xdr:cNvSpPr txBox="1"/>
      </xdr:nvSpPr>
      <xdr:spPr>
        <a:xfrm>
          <a:off x="21056111" y="1311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169957</xdr:rowOff>
    </xdr:from>
    <xdr:to>
      <xdr:col>107</xdr:col>
      <xdr:colOff>101600</xdr:colOff>
      <xdr:row>76</xdr:row>
      <xdr:rowOff>100107</xdr:rowOff>
    </xdr:to>
    <xdr:sp macro="" textlink="">
      <xdr:nvSpPr>
        <xdr:cNvPr id="879" name="楕円 878"/>
        <xdr:cNvSpPr/>
      </xdr:nvSpPr>
      <xdr:spPr>
        <a:xfrm>
          <a:off x="20383500" y="1302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91234</xdr:rowOff>
    </xdr:from>
    <xdr:ext cx="534377" cy="259045"/>
    <xdr:sp macro="" textlink="">
      <xdr:nvSpPr>
        <xdr:cNvPr id="880" name="テキスト ボックス 879"/>
        <xdr:cNvSpPr txBox="1"/>
      </xdr:nvSpPr>
      <xdr:spPr>
        <a:xfrm>
          <a:off x="20167111" y="131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101797</xdr:rowOff>
    </xdr:from>
    <xdr:to>
      <xdr:col>102</xdr:col>
      <xdr:colOff>165100</xdr:colOff>
      <xdr:row>76</xdr:row>
      <xdr:rowOff>31947</xdr:rowOff>
    </xdr:to>
    <xdr:sp macro="" textlink="">
      <xdr:nvSpPr>
        <xdr:cNvPr id="881" name="楕円 880"/>
        <xdr:cNvSpPr/>
      </xdr:nvSpPr>
      <xdr:spPr>
        <a:xfrm>
          <a:off x="19494500" y="129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23074</xdr:rowOff>
    </xdr:from>
    <xdr:ext cx="534377" cy="259045"/>
    <xdr:sp macro="" textlink="">
      <xdr:nvSpPr>
        <xdr:cNvPr id="882" name="テキスト ボックス 881"/>
        <xdr:cNvSpPr txBox="1"/>
      </xdr:nvSpPr>
      <xdr:spPr>
        <a:xfrm>
          <a:off x="19278111" y="1305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114732</xdr:rowOff>
    </xdr:from>
    <xdr:to>
      <xdr:col>98</xdr:col>
      <xdr:colOff>38100</xdr:colOff>
      <xdr:row>76</xdr:row>
      <xdr:rowOff>44881</xdr:rowOff>
    </xdr:to>
    <xdr:sp macro="" textlink="">
      <xdr:nvSpPr>
        <xdr:cNvPr id="883" name="楕円 882"/>
        <xdr:cNvSpPr/>
      </xdr:nvSpPr>
      <xdr:spPr>
        <a:xfrm>
          <a:off x="18605500" y="12973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36010</xdr:rowOff>
    </xdr:from>
    <xdr:ext cx="534377" cy="259045"/>
    <xdr:sp macro="" textlink="">
      <xdr:nvSpPr>
        <xdr:cNvPr id="884" name="テキスト ボックス 883"/>
        <xdr:cNvSpPr txBox="1"/>
      </xdr:nvSpPr>
      <xdr:spPr>
        <a:xfrm>
          <a:off x="18389111" y="1306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上記のうち類似団体内平均値を上回っている項目は３項目で、分析は下記の通り。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・「補助費等」・・・一部事務組合にごみ処理や消防業務を担っているため、全国平均より高いことが特徴。台風被害により市民向けの支援事業を行った関係で、前年度から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・「投資及び出資金」・・・水道事業への出資金で、平成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年度からの繰越分約２億４千万円が上乗せになったことから、前年度から</a:t>
          </a:r>
          <a:r>
            <a:rPr kumimoji="1" lang="en-US" altLang="ja-JP" sz="1300">
              <a:latin typeface="ＭＳ Ｐゴシック" panose="020B0600070205080204" pitchFamily="50" charset="-128"/>
              <a:ea typeface="ＭＳ Ｐゴシック" panose="020B0600070205080204" pitchFamily="50" charset="-128"/>
            </a:rPr>
            <a:t>100.1</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農業集落排水事業特別会計、観光事業特別会計で台風被害が出たため例年にはない繰出しを実施した。後期高齢者会計や介護特会では高齢化の影響で繰出し額が増加しているため、健全な運営が続けられるよう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75,538
74,400
262.35
34,006,187
31,182,336
1,892,899
19,760,309
42,801,711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21285</xdr:rowOff>
    </xdr:from>
    <xdr:to>
      <xdr:col>24</xdr:col>
      <xdr:colOff>63500</xdr:colOff>
      <xdr:row>36</xdr:row>
      <xdr:rowOff>61062</xdr:rowOff>
    </xdr:to>
    <xdr:cxnSp macro="">
      <xdr:nvCxnSpPr>
        <xdr:cNvPr id="59" name="直線コネクタ 58"/>
        <xdr:cNvCxnSpPr/>
      </xdr:nvCxnSpPr>
      <xdr:spPr>
        <a:xfrm flipV="1">
          <a:off x="3797300" y="6193485"/>
          <a:ext cx="8382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61062</xdr:rowOff>
    </xdr:from>
    <xdr:to>
      <xdr:col>19</xdr:col>
      <xdr:colOff>177800</xdr:colOff>
      <xdr:row>36</xdr:row>
      <xdr:rowOff>64262</xdr:rowOff>
    </xdr:to>
    <xdr:cxnSp macro="">
      <xdr:nvCxnSpPr>
        <xdr:cNvPr id="62" name="直線コネクタ 61"/>
        <xdr:cNvCxnSpPr/>
      </xdr:nvCxnSpPr>
      <xdr:spPr>
        <a:xfrm flipV="1">
          <a:off x="2908300" y="623326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64262</xdr:rowOff>
    </xdr:from>
    <xdr:to>
      <xdr:col>15</xdr:col>
      <xdr:colOff>50800</xdr:colOff>
      <xdr:row>36</xdr:row>
      <xdr:rowOff>85293</xdr:rowOff>
    </xdr:to>
    <xdr:cxnSp macro="">
      <xdr:nvCxnSpPr>
        <xdr:cNvPr id="65" name="直線コネクタ 64"/>
        <xdr:cNvCxnSpPr/>
      </xdr:nvCxnSpPr>
      <xdr:spPr>
        <a:xfrm flipV="1">
          <a:off x="2019300" y="623646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155702</xdr:rowOff>
    </xdr:from>
    <xdr:to>
      <xdr:col>10</xdr:col>
      <xdr:colOff>114300</xdr:colOff>
      <xdr:row>36</xdr:row>
      <xdr:rowOff>85293</xdr:rowOff>
    </xdr:to>
    <xdr:cxnSp macro="">
      <xdr:nvCxnSpPr>
        <xdr:cNvPr id="68" name="直線コネクタ 67"/>
        <xdr:cNvCxnSpPr/>
      </xdr:nvCxnSpPr>
      <xdr:spPr>
        <a:xfrm>
          <a:off x="1130300" y="6156452"/>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141935</xdr:rowOff>
    </xdr:from>
    <xdr:to>
      <xdr:col>24</xdr:col>
      <xdr:colOff>114300</xdr:colOff>
      <xdr:row>36</xdr:row>
      <xdr:rowOff>72085</xdr:rowOff>
    </xdr:to>
    <xdr:sp macro="" textlink="">
      <xdr:nvSpPr>
        <xdr:cNvPr id="78" name="楕円 77"/>
        <xdr:cNvSpPr/>
      </xdr:nvSpPr>
      <xdr:spPr>
        <a:xfrm>
          <a:off x="45847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120362</xdr:rowOff>
    </xdr:from>
    <xdr:ext cx="469744" cy="259045"/>
    <xdr:sp macro="" textlink="">
      <xdr:nvSpPr>
        <xdr:cNvPr id="79" name="議会費該当値テキスト"/>
        <xdr:cNvSpPr txBox="1"/>
      </xdr:nvSpPr>
      <xdr:spPr>
        <a:xfrm>
          <a:off x="4686300"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10262</xdr:rowOff>
    </xdr:from>
    <xdr:to>
      <xdr:col>20</xdr:col>
      <xdr:colOff>38100</xdr:colOff>
      <xdr:row>36</xdr:row>
      <xdr:rowOff>111862</xdr:rowOff>
    </xdr:to>
    <xdr:sp macro="" textlink="">
      <xdr:nvSpPr>
        <xdr:cNvPr id="80" name="楕円 79"/>
        <xdr:cNvSpPr/>
      </xdr:nvSpPr>
      <xdr:spPr>
        <a:xfrm>
          <a:off x="3746500" y="61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102989</xdr:rowOff>
    </xdr:from>
    <xdr:ext cx="469744" cy="259045"/>
    <xdr:sp macro="" textlink="">
      <xdr:nvSpPr>
        <xdr:cNvPr id="81" name="テキスト ボックス 80"/>
        <xdr:cNvSpPr txBox="1"/>
      </xdr:nvSpPr>
      <xdr:spPr>
        <a:xfrm>
          <a:off x="3562428" y="62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13462</xdr:rowOff>
    </xdr:from>
    <xdr:to>
      <xdr:col>15</xdr:col>
      <xdr:colOff>101600</xdr:colOff>
      <xdr:row>36</xdr:row>
      <xdr:rowOff>115062</xdr:rowOff>
    </xdr:to>
    <xdr:sp macro="" textlink="">
      <xdr:nvSpPr>
        <xdr:cNvPr id="82" name="楕円 81"/>
        <xdr:cNvSpPr/>
      </xdr:nvSpPr>
      <xdr:spPr>
        <a:xfrm>
          <a:off x="2857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106189</xdr:rowOff>
    </xdr:from>
    <xdr:ext cx="469744" cy="259045"/>
    <xdr:sp macro="" textlink="">
      <xdr:nvSpPr>
        <xdr:cNvPr id="83" name="テキスト ボックス 82"/>
        <xdr:cNvSpPr txBox="1"/>
      </xdr:nvSpPr>
      <xdr:spPr>
        <a:xfrm>
          <a:off x="2673428"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34493</xdr:rowOff>
    </xdr:from>
    <xdr:to>
      <xdr:col>10</xdr:col>
      <xdr:colOff>165100</xdr:colOff>
      <xdr:row>36</xdr:row>
      <xdr:rowOff>136093</xdr:rowOff>
    </xdr:to>
    <xdr:sp macro="" textlink="">
      <xdr:nvSpPr>
        <xdr:cNvPr id="84" name="楕円 83"/>
        <xdr:cNvSpPr/>
      </xdr:nvSpPr>
      <xdr:spPr>
        <a:xfrm>
          <a:off x="1968500" y="62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127220</xdr:rowOff>
    </xdr:from>
    <xdr:ext cx="469744" cy="259045"/>
    <xdr:sp macro="" textlink="">
      <xdr:nvSpPr>
        <xdr:cNvPr id="85" name="テキスト ボックス 84"/>
        <xdr:cNvSpPr txBox="1"/>
      </xdr:nvSpPr>
      <xdr:spPr>
        <a:xfrm>
          <a:off x="1784428" y="629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104902</xdr:rowOff>
    </xdr:from>
    <xdr:to>
      <xdr:col>6</xdr:col>
      <xdr:colOff>38100</xdr:colOff>
      <xdr:row>36</xdr:row>
      <xdr:rowOff>35052</xdr:rowOff>
    </xdr:to>
    <xdr:sp macro="" textlink="">
      <xdr:nvSpPr>
        <xdr:cNvPr id="86" name="楕円 85"/>
        <xdr:cNvSpPr/>
      </xdr:nvSpPr>
      <xdr:spPr>
        <a:xfrm>
          <a:off x="1079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26179</xdr:rowOff>
    </xdr:from>
    <xdr:ext cx="469744" cy="259045"/>
    <xdr:sp macro="" textlink="">
      <xdr:nvSpPr>
        <xdr:cNvPr id="87" name="テキスト ボックス 86"/>
        <xdr:cNvSpPr txBox="1"/>
      </xdr:nvSpPr>
      <xdr:spPr>
        <a:xfrm>
          <a:off x="895428"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1329</xdr:rowOff>
    </xdr:from>
    <xdr:to>
      <xdr:col>24</xdr:col>
      <xdr:colOff>63500</xdr:colOff>
      <xdr:row>57</xdr:row>
      <xdr:rowOff>13177</xdr:rowOff>
    </xdr:to>
    <xdr:cxnSp macro="">
      <xdr:nvCxnSpPr>
        <xdr:cNvPr id="116" name="直線コネクタ 115"/>
        <xdr:cNvCxnSpPr/>
      </xdr:nvCxnSpPr>
      <xdr:spPr>
        <a:xfrm>
          <a:off x="3797300" y="9773979"/>
          <a:ext cx="838200" cy="1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150154</xdr:rowOff>
    </xdr:from>
    <xdr:to>
      <xdr:col>19</xdr:col>
      <xdr:colOff>177800</xdr:colOff>
      <xdr:row>57</xdr:row>
      <xdr:rowOff>1329</xdr:rowOff>
    </xdr:to>
    <xdr:cxnSp macro="">
      <xdr:nvCxnSpPr>
        <xdr:cNvPr id="119" name="直線コネクタ 118"/>
        <xdr:cNvCxnSpPr/>
      </xdr:nvCxnSpPr>
      <xdr:spPr>
        <a:xfrm>
          <a:off x="2908300" y="9579904"/>
          <a:ext cx="889000" cy="19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150154</xdr:rowOff>
    </xdr:from>
    <xdr:to>
      <xdr:col>15</xdr:col>
      <xdr:colOff>50800</xdr:colOff>
      <xdr:row>57</xdr:row>
      <xdr:rowOff>34186</xdr:rowOff>
    </xdr:to>
    <xdr:cxnSp macro="">
      <xdr:nvCxnSpPr>
        <xdr:cNvPr id="122" name="直線コネクタ 121"/>
        <xdr:cNvCxnSpPr/>
      </xdr:nvCxnSpPr>
      <xdr:spPr>
        <a:xfrm flipV="1">
          <a:off x="2019300" y="9579904"/>
          <a:ext cx="889000" cy="22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31290</xdr:rowOff>
    </xdr:from>
    <xdr:to>
      <xdr:col>10</xdr:col>
      <xdr:colOff>114300</xdr:colOff>
      <xdr:row>57</xdr:row>
      <xdr:rowOff>34186</xdr:rowOff>
    </xdr:to>
    <xdr:cxnSp macro="">
      <xdr:nvCxnSpPr>
        <xdr:cNvPr id="125" name="直線コネクタ 124"/>
        <xdr:cNvCxnSpPr/>
      </xdr:nvCxnSpPr>
      <xdr:spPr>
        <a:xfrm>
          <a:off x="1130300" y="980394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133827</xdr:rowOff>
    </xdr:from>
    <xdr:to>
      <xdr:col>24</xdr:col>
      <xdr:colOff>114300</xdr:colOff>
      <xdr:row>57</xdr:row>
      <xdr:rowOff>63977</xdr:rowOff>
    </xdr:to>
    <xdr:sp macro="" textlink="">
      <xdr:nvSpPr>
        <xdr:cNvPr id="135" name="楕円 134"/>
        <xdr:cNvSpPr/>
      </xdr:nvSpPr>
      <xdr:spPr>
        <a:xfrm>
          <a:off x="4584700" y="973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112254</xdr:rowOff>
    </xdr:from>
    <xdr:ext cx="534377" cy="259045"/>
    <xdr:sp macro="" textlink="">
      <xdr:nvSpPr>
        <xdr:cNvPr id="136" name="総務費該当値テキスト"/>
        <xdr:cNvSpPr txBox="1"/>
      </xdr:nvSpPr>
      <xdr:spPr>
        <a:xfrm>
          <a:off x="4686300" y="971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121979</xdr:rowOff>
    </xdr:from>
    <xdr:to>
      <xdr:col>20</xdr:col>
      <xdr:colOff>38100</xdr:colOff>
      <xdr:row>57</xdr:row>
      <xdr:rowOff>52129</xdr:rowOff>
    </xdr:to>
    <xdr:sp macro="" textlink="">
      <xdr:nvSpPr>
        <xdr:cNvPr id="137" name="楕円 136"/>
        <xdr:cNvSpPr/>
      </xdr:nvSpPr>
      <xdr:spPr>
        <a:xfrm>
          <a:off x="3746500" y="97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43256</xdr:rowOff>
    </xdr:from>
    <xdr:ext cx="534377" cy="259045"/>
    <xdr:sp macro="" textlink="">
      <xdr:nvSpPr>
        <xdr:cNvPr id="138" name="テキスト ボックス 137"/>
        <xdr:cNvSpPr txBox="1"/>
      </xdr:nvSpPr>
      <xdr:spPr>
        <a:xfrm>
          <a:off x="3530111" y="981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99354</xdr:rowOff>
    </xdr:from>
    <xdr:to>
      <xdr:col>15</xdr:col>
      <xdr:colOff>101600</xdr:colOff>
      <xdr:row>56</xdr:row>
      <xdr:rowOff>29504</xdr:rowOff>
    </xdr:to>
    <xdr:sp macro="" textlink="">
      <xdr:nvSpPr>
        <xdr:cNvPr id="139" name="楕円 138"/>
        <xdr:cNvSpPr/>
      </xdr:nvSpPr>
      <xdr:spPr>
        <a:xfrm>
          <a:off x="2857500" y="95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46031</xdr:rowOff>
    </xdr:from>
    <xdr:ext cx="534377" cy="259045"/>
    <xdr:sp macro="" textlink="">
      <xdr:nvSpPr>
        <xdr:cNvPr id="140" name="テキスト ボックス 139"/>
        <xdr:cNvSpPr txBox="1"/>
      </xdr:nvSpPr>
      <xdr:spPr>
        <a:xfrm>
          <a:off x="2641111" y="930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154836</xdr:rowOff>
    </xdr:from>
    <xdr:to>
      <xdr:col>10</xdr:col>
      <xdr:colOff>165100</xdr:colOff>
      <xdr:row>57</xdr:row>
      <xdr:rowOff>84986</xdr:rowOff>
    </xdr:to>
    <xdr:sp macro="" textlink="">
      <xdr:nvSpPr>
        <xdr:cNvPr id="141" name="楕円 140"/>
        <xdr:cNvSpPr/>
      </xdr:nvSpPr>
      <xdr:spPr>
        <a:xfrm>
          <a:off x="1968500" y="97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76113</xdr:rowOff>
    </xdr:from>
    <xdr:ext cx="534377" cy="259045"/>
    <xdr:sp macro="" textlink="">
      <xdr:nvSpPr>
        <xdr:cNvPr id="142" name="テキスト ボックス 141"/>
        <xdr:cNvSpPr txBox="1"/>
      </xdr:nvSpPr>
      <xdr:spPr>
        <a:xfrm>
          <a:off x="1752111" y="98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151940</xdr:rowOff>
    </xdr:from>
    <xdr:to>
      <xdr:col>6</xdr:col>
      <xdr:colOff>38100</xdr:colOff>
      <xdr:row>57</xdr:row>
      <xdr:rowOff>82090</xdr:rowOff>
    </xdr:to>
    <xdr:sp macro="" textlink="">
      <xdr:nvSpPr>
        <xdr:cNvPr id="143" name="楕円 142"/>
        <xdr:cNvSpPr/>
      </xdr:nvSpPr>
      <xdr:spPr>
        <a:xfrm>
          <a:off x="1079500" y="97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73217</xdr:rowOff>
    </xdr:from>
    <xdr:ext cx="534377" cy="259045"/>
    <xdr:sp macro="" textlink="">
      <xdr:nvSpPr>
        <xdr:cNvPr id="144" name="テキスト ボックス 143"/>
        <xdr:cNvSpPr txBox="1"/>
      </xdr:nvSpPr>
      <xdr:spPr>
        <a:xfrm>
          <a:off x="863111" y="984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90627</xdr:rowOff>
    </xdr:from>
    <xdr:to>
      <xdr:col>24</xdr:col>
      <xdr:colOff>63500</xdr:colOff>
      <xdr:row>78</xdr:row>
      <xdr:rowOff>17298</xdr:rowOff>
    </xdr:to>
    <xdr:cxnSp macro="">
      <xdr:nvCxnSpPr>
        <xdr:cNvPr id="174" name="直線コネクタ 173"/>
        <xdr:cNvCxnSpPr/>
      </xdr:nvCxnSpPr>
      <xdr:spPr>
        <a:xfrm flipV="1">
          <a:off x="3797300" y="13292277"/>
          <a:ext cx="838200" cy="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155435</xdr:rowOff>
    </xdr:from>
    <xdr:to>
      <xdr:col>19</xdr:col>
      <xdr:colOff>177800</xdr:colOff>
      <xdr:row>78</xdr:row>
      <xdr:rowOff>17298</xdr:rowOff>
    </xdr:to>
    <xdr:cxnSp macro="">
      <xdr:nvCxnSpPr>
        <xdr:cNvPr id="177" name="直線コネクタ 176"/>
        <xdr:cNvCxnSpPr/>
      </xdr:nvCxnSpPr>
      <xdr:spPr>
        <a:xfrm>
          <a:off x="2908300" y="13357085"/>
          <a:ext cx="889000" cy="3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78817</xdr:rowOff>
    </xdr:from>
    <xdr:to>
      <xdr:col>15</xdr:col>
      <xdr:colOff>50800</xdr:colOff>
      <xdr:row>77</xdr:row>
      <xdr:rowOff>155435</xdr:rowOff>
    </xdr:to>
    <xdr:cxnSp macro="">
      <xdr:nvCxnSpPr>
        <xdr:cNvPr id="180" name="直線コネクタ 179"/>
        <xdr:cNvCxnSpPr/>
      </xdr:nvCxnSpPr>
      <xdr:spPr>
        <a:xfrm>
          <a:off x="2019300" y="13280467"/>
          <a:ext cx="889000" cy="7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78817</xdr:rowOff>
    </xdr:from>
    <xdr:to>
      <xdr:col>10</xdr:col>
      <xdr:colOff>114300</xdr:colOff>
      <xdr:row>78</xdr:row>
      <xdr:rowOff>141567</xdr:rowOff>
    </xdr:to>
    <xdr:cxnSp macro="">
      <xdr:nvCxnSpPr>
        <xdr:cNvPr id="183" name="直線コネクタ 182"/>
        <xdr:cNvCxnSpPr/>
      </xdr:nvCxnSpPr>
      <xdr:spPr>
        <a:xfrm flipV="1">
          <a:off x="1130300" y="13280467"/>
          <a:ext cx="889000" cy="23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39827</xdr:rowOff>
    </xdr:from>
    <xdr:to>
      <xdr:col>24</xdr:col>
      <xdr:colOff>114300</xdr:colOff>
      <xdr:row>77</xdr:row>
      <xdr:rowOff>141427</xdr:rowOff>
    </xdr:to>
    <xdr:sp macro="" textlink="">
      <xdr:nvSpPr>
        <xdr:cNvPr id="193" name="楕円 192"/>
        <xdr:cNvSpPr/>
      </xdr:nvSpPr>
      <xdr:spPr>
        <a:xfrm>
          <a:off x="4584700" y="132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18254</xdr:rowOff>
    </xdr:from>
    <xdr:ext cx="599010" cy="259045"/>
    <xdr:sp macro="" textlink="">
      <xdr:nvSpPr>
        <xdr:cNvPr id="194" name="民生費該当値テキスト"/>
        <xdr:cNvSpPr txBox="1"/>
      </xdr:nvSpPr>
      <xdr:spPr>
        <a:xfrm>
          <a:off x="4686300" y="1321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137948</xdr:rowOff>
    </xdr:from>
    <xdr:to>
      <xdr:col>20</xdr:col>
      <xdr:colOff>38100</xdr:colOff>
      <xdr:row>78</xdr:row>
      <xdr:rowOff>68098</xdr:rowOff>
    </xdr:to>
    <xdr:sp macro="" textlink="">
      <xdr:nvSpPr>
        <xdr:cNvPr id="195" name="楕円 194"/>
        <xdr:cNvSpPr/>
      </xdr:nvSpPr>
      <xdr:spPr>
        <a:xfrm>
          <a:off x="3746500" y="133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59225</xdr:rowOff>
    </xdr:from>
    <xdr:ext cx="599010" cy="259045"/>
    <xdr:sp macro="" textlink="">
      <xdr:nvSpPr>
        <xdr:cNvPr id="196" name="テキスト ボックス 195"/>
        <xdr:cNvSpPr txBox="1"/>
      </xdr:nvSpPr>
      <xdr:spPr>
        <a:xfrm>
          <a:off x="3497795" y="1343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104635</xdr:rowOff>
    </xdr:from>
    <xdr:to>
      <xdr:col>15</xdr:col>
      <xdr:colOff>101600</xdr:colOff>
      <xdr:row>78</xdr:row>
      <xdr:rowOff>34785</xdr:rowOff>
    </xdr:to>
    <xdr:sp macro="" textlink="">
      <xdr:nvSpPr>
        <xdr:cNvPr id="197" name="楕円 196"/>
        <xdr:cNvSpPr/>
      </xdr:nvSpPr>
      <xdr:spPr>
        <a:xfrm>
          <a:off x="2857500" y="133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25912</xdr:rowOff>
    </xdr:from>
    <xdr:ext cx="599010" cy="259045"/>
    <xdr:sp macro="" textlink="">
      <xdr:nvSpPr>
        <xdr:cNvPr id="198" name="テキスト ボックス 197"/>
        <xdr:cNvSpPr txBox="1"/>
      </xdr:nvSpPr>
      <xdr:spPr>
        <a:xfrm>
          <a:off x="2608795" y="1339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28017</xdr:rowOff>
    </xdr:from>
    <xdr:to>
      <xdr:col>10</xdr:col>
      <xdr:colOff>165100</xdr:colOff>
      <xdr:row>77</xdr:row>
      <xdr:rowOff>129617</xdr:rowOff>
    </xdr:to>
    <xdr:sp macro="" textlink="">
      <xdr:nvSpPr>
        <xdr:cNvPr id="199" name="楕円 198"/>
        <xdr:cNvSpPr/>
      </xdr:nvSpPr>
      <xdr:spPr>
        <a:xfrm>
          <a:off x="1968500" y="13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120744</xdr:rowOff>
    </xdr:from>
    <xdr:ext cx="599010" cy="259045"/>
    <xdr:sp macro="" textlink="">
      <xdr:nvSpPr>
        <xdr:cNvPr id="200" name="テキスト ボックス 199"/>
        <xdr:cNvSpPr txBox="1"/>
      </xdr:nvSpPr>
      <xdr:spPr>
        <a:xfrm>
          <a:off x="1719795" y="1332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90767</xdr:rowOff>
    </xdr:from>
    <xdr:to>
      <xdr:col>6</xdr:col>
      <xdr:colOff>38100</xdr:colOff>
      <xdr:row>79</xdr:row>
      <xdr:rowOff>20917</xdr:rowOff>
    </xdr:to>
    <xdr:sp macro="" textlink="">
      <xdr:nvSpPr>
        <xdr:cNvPr id="201" name="楕円 200"/>
        <xdr:cNvSpPr/>
      </xdr:nvSpPr>
      <xdr:spPr>
        <a:xfrm>
          <a:off x="1079500" y="1346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12044</xdr:rowOff>
    </xdr:from>
    <xdr:ext cx="599010" cy="259045"/>
    <xdr:sp macro="" textlink="">
      <xdr:nvSpPr>
        <xdr:cNvPr id="202" name="テキスト ボックス 201"/>
        <xdr:cNvSpPr txBox="1"/>
      </xdr:nvSpPr>
      <xdr:spPr>
        <a:xfrm>
          <a:off x="830795" y="1355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12205</xdr:rowOff>
    </xdr:from>
    <xdr:to>
      <xdr:col>24</xdr:col>
      <xdr:colOff>63500</xdr:colOff>
      <xdr:row>96</xdr:row>
      <xdr:rowOff>76530</xdr:rowOff>
    </xdr:to>
    <xdr:cxnSp macro="">
      <xdr:nvCxnSpPr>
        <xdr:cNvPr id="231" name="直線コネクタ 230"/>
        <xdr:cNvCxnSpPr/>
      </xdr:nvCxnSpPr>
      <xdr:spPr>
        <a:xfrm flipV="1">
          <a:off x="3797300" y="16471405"/>
          <a:ext cx="838200" cy="6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76530</xdr:rowOff>
    </xdr:from>
    <xdr:to>
      <xdr:col>19</xdr:col>
      <xdr:colOff>177800</xdr:colOff>
      <xdr:row>96</xdr:row>
      <xdr:rowOff>171272</xdr:rowOff>
    </xdr:to>
    <xdr:cxnSp macro="">
      <xdr:nvCxnSpPr>
        <xdr:cNvPr id="234" name="直線コネクタ 233"/>
        <xdr:cNvCxnSpPr/>
      </xdr:nvCxnSpPr>
      <xdr:spPr>
        <a:xfrm flipV="1">
          <a:off x="2908300" y="16535730"/>
          <a:ext cx="8890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167563</xdr:rowOff>
    </xdr:from>
    <xdr:to>
      <xdr:col>15</xdr:col>
      <xdr:colOff>50800</xdr:colOff>
      <xdr:row>96</xdr:row>
      <xdr:rowOff>171272</xdr:rowOff>
    </xdr:to>
    <xdr:cxnSp macro="">
      <xdr:nvCxnSpPr>
        <xdr:cNvPr id="237" name="直線コネクタ 236"/>
        <xdr:cNvCxnSpPr/>
      </xdr:nvCxnSpPr>
      <xdr:spPr>
        <a:xfrm>
          <a:off x="2019300" y="16626763"/>
          <a:ext cx="8890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97383</xdr:rowOff>
    </xdr:from>
    <xdr:to>
      <xdr:col>10</xdr:col>
      <xdr:colOff>114300</xdr:colOff>
      <xdr:row>96</xdr:row>
      <xdr:rowOff>167563</xdr:rowOff>
    </xdr:to>
    <xdr:cxnSp macro="">
      <xdr:nvCxnSpPr>
        <xdr:cNvPr id="240" name="直線コネクタ 239"/>
        <xdr:cNvCxnSpPr/>
      </xdr:nvCxnSpPr>
      <xdr:spPr>
        <a:xfrm>
          <a:off x="1130300" y="16556583"/>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132855</xdr:rowOff>
    </xdr:from>
    <xdr:to>
      <xdr:col>24</xdr:col>
      <xdr:colOff>114300</xdr:colOff>
      <xdr:row>96</xdr:row>
      <xdr:rowOff>63005</xdr:rowOff>
    </xdr:to>
    <xdr:sp macro="" textlink="">
      <xdr:nvSpPr>
        <xdr:cNvPr id="250" name="楕円 249"/>
        <xdr:cNvSpPr/>
      </xdr:nvSpPr>
      <xdr:spPr>
        <a:xfrm>
          <a:off x="4584700" y="164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155732</xdr:rowOff>
    </xdr:from>
    <xdr:ext cx="534377" cy="259045"/>
    <xdr:sp macro="" textlink="">
      <xdr:nvSpPr>
        <xdr:cNvPr id="251" name="衛生費該当値テキスト"/>
        <xdr:cNvSpPr txBox="1"/>
      </xdr:nvSpPr>
      <xdr:spPr>
        <a:xfrm>
          <a:off x="4686300" y="162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25730</xdr:rowOff>
    </xdr:from>
    <xdr:to>
      <xdr:col>20</xdr:col>
      <xdr:colOff>38100</xdr:colOff>
      <xdr:row>96</xdr:row>
      <xdr:rowOff>127330</xdr:rowOff>
    </xdr:to>
    <xdr:sp macro="" textlink="">
      <xdr:nvSpPr>
        <xdr:cNvPr id="252" name="楕円 251"/>
        <xdr:cNvSpPr/>
      </xdr:nvSpPr>
      <xdr:spPr>
        <a:xfrm>
          <a:off x="3746500" y="164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118457</xdr:rowOff>
    </xdr:from>
    <xdr:ext cx="534377" cy="259045"/>
    <xdr:sp macro="" textlink="">
      <xdr:nvSpPr>
        <xdr:cNvPr id="253" name="テキスト ボックス 252"/>
        <xdr:cNvSpPr txBox="1"/>
      </xdr:nvSpPr>
      <xdr:spPr>
        <a:xfrm>
          <a:off x="3530111" y="165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120472</xdr:rowOff>
    </xdr:from>
    <xdr:to>
      <xdr:col>15</xdr:col>
      <xdr:colOff>101600</xdr:colOff>
      <xdr:row>97</xdr:row>
      <xdr:rowOff>50622</xdr:rowOff>
    </xdr:to>
    <xdr:sp macro="" textlink="">
      <xdr:nvSpPr>
        <xdr:cNvPr id="254" name="楕円 253"/>
        <xdr:cNvSpPr/>
      </xdr:nvSpPr>
      <xdr:spPr>
        <a:xfrm>
          <a:off x="2857500" y="165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41749</xdr:rowOff>
    </xdr:from>
    <xdr:ext cx="534377" cy="259045"/>
    <xdr:sp macro="" textlink="">
      <xdr:nvSpPr>
        <xdr:cNvPr id="255" name="テキスト ボックス 254"/>
        <xdr:cNvSpPr txBox="1"/>
      </xdr:nvSpPr>
      <xdr:spPr>
        <a:xfrm>
          <a:off x="2641111" y="1667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116763</xdr:rowOff>
    </xdr:from>
    <xdr:to>
      <xdr:col>10</xdr:col>
      <xdr:colOff>165100</xdr:colOff>
      <xdr:row>97</xdr:row>
      <xdr:rowOff>46913</xdr:rowOff>
    </xdr:to>
    <xdr:sp macro="" textlink="">
      <xdr:nvSpPr>
        <xdr:cNvPr id="256" name="楕円 255"/>
        <xdr:cNvSpPr/>
      </xdr:nvSpPr>
      <xdr:spPr>
        <a:xfrm>
          <a:off x="1968500" y="1657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38040</xdr:rowOff>
    </xdr:from>
    <xdr:ext cx="534377" cy="259045"/>
    <xdr:sp macro="" textlink="">
      <xdr:nvSpPr>
        <xdr:cNvPr id="257" name="テキスト ボックス 256"/>
        <xdr:cNvSpPr txBox="1"/>
      </xdr:nvSpPr>
      <xdr:spPr>
        <a:xfrm>
          <a:off x="1752111" y="1666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46583</xdr:rowOff>
    </xdr:from>
    <xdr:to>
      <xdr:col>6</xdr:col>
      <xdr:colOff>38100</xdr:colOff>
      <xdr:row>96</xdr:row>
      <xdr:rowOff>148183</xdr:rowOff>
    </xdr:to>
    <xdr:sp macro="" textlink="">
      <xdr:nvSpPr>
        <xdr:cNvPr id="258" name="楕円 257"/>
        <xdr:cNvSpPr/>
      </xdr:nvSpPr>
      <xdr:spPr>
        <a:xfrm>
          <a:off x="1079500" y="165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139310</xdr:rowOff>
    </xdr:from>
    <xdr:ext cx="534377" cy="259045"/>
    <xdr:sp macro="" textlink="">
      <xdr:nvSpPr>
        <xdr:cNvPr id="259" name="テキスト ボックス 258"/>
        <xdr:cNvSpPr txBox="1"/>
      </xdr:nvSpPr>
      <xdr:spPr>
        <a:xfrm>
          <a:off x="863111" y="1659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165608</xdr:rowOff>
    </xdr:from>
    <xdr:to>
      <xdr:col>55</xdr:col>
      <xdr:colOff>0</xdr:colOff>
      <xdr:row>38</xdr:row>
      <xdr:rowOff>167132</xdr:rowOff>
    </xdr:to>
    <xdr:cxnSp macro="">
      <xdr:nvCxnSpPr>
        <xdr:cNvPr id="288" name="直線コネクタ 287"/>
        <xdr:cNvCxnSpPr/>
      </xdr:nvCxnSpPr>
      <xdr:spPr>
        <a:xfrm>
          <a:off x="9639300" y="668070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163703</xdr:rowOff>
    </xdr:from>
    <xdr:to>
      <xdr:col>50</xdr:col>
      <xdr:colOff>114300</xdr:colOff>
      <xdr:row>38</xdr:row>
      <xdr:rowOff>165608</xdr:rowOff>
    </xdr:to>
    <xdr:cxnSp macro="">
      <xdr:nvCxnSpPr>
        <xdr:cNvPr id="291" name="直線コネクタ 290"/>
        <xdr:cNvCxnSpPr/>
      </xdr:nvCxnSpPr>
      <xdr:spPr>
        <a:xfrm>
          <a:off x="8750300" y="667880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163703</xdr:rowOff>
    </xdr:from>
    <xdr:to>
      <xdr:col>45</xdr:col>
      <xdr:colOff>177800</xdr:colOff>
      <xdr:row>38</xdr:row>
      <xdr:rowOff>164465</xdr:rowOff>
    </xdr:to>
    <xdr:cxnSp macro="">
      <xdr:nvCxnSpPr>
        <xdr:cNvPr id="294" name="直線コネクタ 293"/>
        <xdr:cNvCxnSpPr/>
      </xdr:nvCxnSpPr>
      <xdr:spPr>
        <a:xfrm flipV="1">
          <a:off x="7861300" y="667880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157988</xdr:rowOff>
    </xdr:from>
    <xdr:to>
      <xdr:col>41</xdr:col>
      <xdr:colOff>50800</xdr:colOff>
      <xdr:row>38</xdr:row>
      <xdr:rowOff>164465</xdr:rowOff>
    </xdr:to>
    <xdr:cxnSp macro="">
      <xdr:nvCxnSpPr>
        <xdr:cNvPr id="297" name="直線コネクタ 296"/>
        <xdr:cNvCxnSpPr/>
      </xdr:nvCxnSpPr>
      <xdr:spPr>
        <a:xfrm>
          <a:off x="6972300" y="667308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116332</xdr:rowOff>
    </xdr:from>
    <xdr:to>
      <xdr:col>55</xdr:col>
      <xdr:colOff>50800</xdr:colOff>
      <xdr:row>39</xdr:row>
      <xdr:rowOff>46482</xdr:rowOff>
    </xdr:to>
    <xdr:sp macro="" textlink="">
      <xdr:nvSpPr>
        <xdr:cNvPr id="307" name="楕円 306"/>
        <xdr:cNvSpPr/>
      </xdr:nvSpPr>
      <xdr:spPr>
        <a:xfrm>
          <a:off x="104267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31259</xdr:rowOff>
    </xdr:from>
    <xdr:ext cx="378565" cy="259045"/>
    <xdr:sp macro="" textlink="">
      <xdr:nvSpPr>
        <xdr:cNvPr id="308" name="労働費該当値テキスト"/>
        <xdr:cNvSpPr txBox="1"/>
      </xdr:nvSpPr>
      <xdr:spPr>
        <a:xfrm>
          <a:off x="10528300" y="654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114808</xdr:rowOff>
    </xdr:from>
    <xdr:to>
      <xdr:col>50</xdr:col>
      <xdr:colOff>165100</xdr:colOff>
      <xdr:row>39</xdr:row>
      <xdr:rowOff>44958</xdr:rowOff>
    </xdr:to>
    <xdr:sp macro="" textlink="">
      <xdr:nvSpPr>
        <xdr:cNvPr id="309" name="楕円 308"/>
        <xdr:cNvSpPr/>
      </xdr:nvSpPr>
      <xdr:spPr>
        <a:xfrm>
          <a:off x="95885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36085</xdr:rowOff>
    </xdr:from>
    <xdr:ext cx="378565" cy="259045"/>
    <xdr:sp macro="" textlink="">
      <xdr:nvSpPr>
        <xdr:cNvPr id="310" name="テキスト ボックス 309"/>
        <xdr:cNvSpPr txBox="1"/>
      </xdr:nvSpPr>
      <xdr:spPr>
        <a:xfrm>
          <a:off x="9450017" y="672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112903</xdr:rowOff>
    </xdr:from>
    <xdr:to>
      <xdr:col>46</xdr:col>
      <xdr:colOff>38100</xdr:colOff>
      <xdr:row>39</xdr:row>
      <xdr:rowOff>43053</xdr:rowOff>
    </xdr:to>
    <xdr:sp macro="" textlink="">
      <xdr:nvSpPr>
        <xdr:cNvPr id="311" name="楕円 310"/>
        <xdr:cNvSpPr/>
      </xdr:nvSpPr>
      <xdr:spPr>
        <a:xfrm>
          <a:off x="8699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34180</xdr:rowOff>
    </xdr:from>
    <xdr:ext cx="378565" cy="259045"/>
    <xdr:sp macro="" textlink="">
      <xdr:nvSpPr>
        <xdr:cNvPr id="312" name="テキスト ボックス 311"/>
        <xdr:cNvSpPr txBox="1"/>
      </xdr:nvSpPr>
      <xdr:spPr>
        <a:xfrm>
          <a:off x="8561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113665</xdr:rowOff>
    </xdr:from>
    <xdr:to>
      <xdr:col>41</xdr:col>
      <xdr:colOff>101600</xdr:colOff>
      <xdr:row>39</xdr:row>
      <xdr:rowOff>43815</xdr:rowOff>
    </xdr:to>
    <xdr:sp macro="" textlink="">
      <xdr:nvSpPr>
        <xdr:cNvPr id="313" name="楕円 312"/>
        <xdr:cNvSpPr/>
      </xdr:nvSpPr>
      <xdr:spPr>
        <a:xfrm>
          <a:off x="7810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34942</xdr:rowOff>
    </xdr:from>
    <xdr:ext cx="378565" cy="259045"/>
    <xdr:sp macro="" textlink="">
      <xdr:nvSpPr>
        <xdr:cNvPr id="314" name="テキスト ボックス 313"/>
        <xdr:cNvSpPr txBox="1"/>
      </xdr:nvSpPr>
      <xdr:spPr>
        <a:xfrm>
          <a:off x="7672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107188</xdr:rowOff>
    </xdr:from>
    <xdr:to>
      <xdr:col>36</xdr:col>
      <xdr:colOff>165100</xdr:colOff>
      <xdr:row>39</xdr:row>
      <xdr:rowOff>37338</xdr:rowOff>
    </xdr:to>
    <xdr:sp macro="" textlink="">
      <xdr:nvSpPr>
        <xdr:cNvPr id="315" name="楕円 314"/>
        <xdr:cNvSpPr/>
      </xdr:nvSpPr>
      <xdr:spPr>
        <a:xfrm>
          <a:off x="6921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28465</xdr:rowOff>
    </xdr:from>
    <xdr:ext cx="378565" cy="259045"/>
    <xdr:sp macro="" textlink="">
      <xdr:nvSpPr>
        <xdr:cNvPr id="316" name="テキスト ボックス 315"/>
        <xdr:cNvSpPr txBox="1"/>
      </xdr:nvSpPr>
      <xdr:spPr>
        <a:xfrm>
          <a:off x="6783017" y="671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160483</xdr:rowOff>
    </xdr:from>
    <xdr:to>
      <xdr:col>55</xdr:col>
      <xdr:colOff>0</xdr:colOff>
      <xdr:row>57</xdr:row>
      <xdr:rowOff>54966</xdr:rowOff>
    </xdr:to>
    <xdr:cxnSp macro="">
      <xdr:nvCxnSpPr>
        <xdr:cNvPr id="345" name="直線コネクタ 344"/>
        <xdr:cNvCxnSpPr/>
      </xdr:nvCxnSpPr>
      <xdr:spPr>
        <a:xfrm>
          <a:off x="9639300" y="9761683"/>
          <a:ext cx="838200" cy="6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160483</xdr:rowOff>
    </xdr:from>
    <xdr:to>
      <xdr:col>50</xdr:col>
      <xdr:colOff>114300</xdr:colOff>
      <xdr:row>57</xdr:row>
      <xdr:rowOff>39421</xdr:rowOff>
    </xdr:to>
    <xdr:cxnSp macro="">
      <xdr:nvCxnSpPr>
        <xdr:cNvPr id="348" name="直線コネクタ 347"/>
        <xdr:cNvCxnSpPr/>
      </xdr:nvCxnSpPr>
      <xdr:spPr>
        <a:xfrm flipV="1">
          <a:off x="8750300" y="9761683"/>
          <a:ext cx="889000" cy="5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22428</xdr:rowOff>
    </xdr:from>
    <xdr:to>
      <xdr:col>45</xdr:col>
      <xdr:colOff>177800</xdr:colOff>
      <xdr:row>57</xdr:row>
      <xdr:rowOff>39421</xdr:rowOff>
    </xdr:to>
    <xdr:cxnSp macro="">
      <xdr:nvCxnSpPr>
        <xdr:cNvPr id="351" name="直線コネクタ 350"/>
        <xdr:cNvCxnSpPr/>
      </xdr:nvCxnSpPr>
      <xdr:spPr>
        <a:xfrm>
          <a:off x="7861300" y="9795078"/>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132480</xdr:rowOff>
    </xdr:from>
    <xdr:to>
      <xdr:col>41</xdr:col>
      <xdr:colOff>50800</xdr:colOff>
      <xdr:row>57</xdr:row>
      <xdr:rowOff>22428</xdr:rowOff>
    </xdr:to>
    <xdr:cxnSp macro="">
      <xdr:nvCxnSpPr>
        <xdr:cNvPr id="354" name="直線コネクタ 353"/>
        <xdr:cNvCxnSpPr/>
      </xdr:nvCxnSpPr>
      <xdr:spPr>
        <a:xfrm>
          <a:off x="6972300" y="9733680"/>
          <a:ext cx="889000" cy="6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4166</xdr:rowOff>
    </xdr:from>
    <xdr:to>
      <xdr:col>55</xdr:col>
      <xdr:colOff>50800</xdr:colOff>
      <xdr:row>57</xdr:row>
      <xdr:rowOff>105766</xdr:rowOff>
    </xdr:to>
    <xdr:sp macro="" textlink="">
      <xdr:nvSpPr>
        <xdr:cNvPr id="364" name="楕円 363"/>
        <xdr:cNvSpPr/>
      </xdr:nvSpPr>
      <xdr:spPr>
        <a:xfrm>
          <a:off x="10426700" y="97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154043</xdr:rowOff>
    </xdr:from>
    <xdr:ext cx="534377" cy="259045"/>
    <xdr:sp macro="" textlink="">
      <xdr:nvSpPr>
        <xdr:cNvPr id="365" name="農林水産業費該当値テキスト"/>
        <xdr:cNvSpPr txBox="1"/>
      </xdr:nvSpPr>
      <xdr:spPr>
        <a:xfrm>
          <a:off x="10528300" y="97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109683</xdr:rowOff>
    </xdr:from>
    <xdr:to>
      <xdr:col>50</xdr:col>
      <xdr:colOff>165100</xdr:colOff>
      <xdr:row>57</xdr:row>
      <xdr:rowOff>39833</xdr:rowOff>
    </xdr:to>
    <xdr:sp macro="" textlink="">
      <xdr:nvSpPr>
        <xdr:cNvPr id="366" name="楕円 365"/>
        <xdr:cNvSpPr/>
      </xdr:nvSpPr>
      <xdr:spPr>
        <a:xfrm>
          <a:off x="9588500" y="971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30960</xdr:rowOff>
    </xdr:from>
    <xdr:ext cx="534377" cy="259045"/>
    <xdr:sp macro="" textlink="">
      <xdr:nvSpPr>
        <xdr:cNvPr id="367" name="テキスト ボックス 366"/>
        <xdr:cNvSpPr txBox="1"/>
      </xdr:nvSpPr>
      <xdr:spPr>
        <a:xfrm>
          <a:off x="9372111" y="980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160071</xdr:rowOff>
    </xdr:from>
    <xdr:to>
      <xdr:col>46</xdr:col>
      <xdr:colOff>38100</xdr:colOff>
      <xdr:row>57</xdr:row>
      <xdr:rowOff>90221</xdr:rowOff>
    </xdr:to>
    <xdr:sp macro="" textlink="">
      <xdr:nvSpPr>
        <xdr:cNvPr id="368" name="楕円 367"/>
        <xdr:cNvSpPr/>
      </xdr:nvSpPr>
      <xdr:spPr>
        <a:xfrm>
          <a:off x="8699500" y="97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81348</xdr:rowOff>
    </xdr:from>
    <xdr:ext cx="534377" cy="259045"/>
    <xdr:sp macro="" textlink="">
      <xdr:nvSpPr>
        <xdr:cNvPr id="369" name="テキスト ボックス 368"/>
        <xdr:cNvSpPr txBox="1"/>
      </xdr:nvSpPr>
      <xdr:spPr>
        <a:xfrm>
          <a:off x="8483111" y="985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143078</xdr:rowOff>
    </xdr:from>
    <xdr:to>
      <xdr:col>41</xdr:col>
      <xdr:colOff>101600</xdr:colOff>
      <xdr:row>57</xdr:row>
      <xdr:rowOff>73228</xdr:rowOff>
    </xdr:to>
    <xdr:sp macro="" textlink="">
      <xdr:nvSpPr>
        <xdr:cNvPr id="370" name="楕円 369"/>
        <xdr:cNvSpPr/>
      </xdr:nvSpPr>
      <xdr:spPr>
        <a:xfrm>
          <a:off x="7810500" y="9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64355</xdr:rowOff>
    </xdr:from>
    <xdr:ext cx="534377" cy="259045"/>
    <xdr:sp macro="" textlink="">
      <xdr:nvSpPr>
        <xdr:cNvPr id="371" name="テキスト ボックス 370"/>
        <xdr:cNvSpPr txBox="1"/>
      </xdr:nvSpPr>
      <xdr:spPr>
        <a:xfrm>
          <a:off x="7594111" y="983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81680</xdr:rowOff>
    </xdr:from>
    <xdr:to>
      <xdr:col>36</xdr:col>
      <xdr:colOff>165100</xdr:colOff>
      <xdr:row>57</xdr:row>
      <xdr:rowOff>11830</xdr:rowOff>
    </xdr:to>
    <xdr:sp macro="" textlink="">
      <xdr:nvSpPr>
        <xdr:cNvPr id="372" name="楕円 371"/>
        <xdr:cNvSpPr/>
      </xdr:nvSpPr>
      <xdr:spPr>
        <a:xfrm>
          <a:off x="6921500" y="96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2957</xdr:rowOff>
    </xdr:from>
    <xdr:ext cx="534377" cy="259045"/>
    <xdr:sp macro="" textlink="">
      <xdr:nvSpPr>
        <xdr:cNvPr id="373" name="テキスト ボックス 372"/>
        <xdr:cNvSpPr txBox="1"/>
      </xdr:nvSpPr>
      <xdr:spPr>
        <a:xfrm>
          <a:off x="6705111" y="977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25285</xdr:rowOff>
    </xdr:from>
    <xdr:to>
      <xdr:col>55</xdr:col>
      <xdr:colOff>0</xdr:colOff>
      <xdr:row>77</xdr:row>
      <xdr:rowOff>47574</xdr:rowOff>
    </xdr:to>
    <xdr:cxnSp macro="">
      <xdr:nvCxnSpPr>
        <xdr:cNvPr id="402" name="直線コネクタ 401"/>
        <xdr:cNvCxnSpPr/>
      </xdr:nvCxnSpPr>
      <xdr:spPr>
        <a:xfrm flipV="1">
          <a:off x="9639300" y="13226935"/>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154369</xdr:rowOff>
    </xdr:from>
    <xdr:to>
      <xdr:col>50</xdr:col>
      <xdr:colOff>114300</xdr:colOff>
      <xdr:row>77</xdr:row>
      <xdr:rowOff>47574</xdr:rowOff>
    </xdr:to>
    <xdr:cxnSp macro="">
      <xdr:nvCxnSpPr>
        <xdr:cNvPr id="405" name="直線コネクタ 404"/>
        <xdr:cNvCxnSpPr/>
      </xdr:nvCxnSpPr>
      <xdr:spPr>
        <a:xfrm>
          <a:off x="8750300" y="13184569"/>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136958</xdr:rowOff>
    </xdr:from>
    <xdr:to>
      <xdr:col>45</xdr:col>
      <xdr:colOff>177800</xdr:colOff>
      <xdr:row>76</xdr:row>
      <xdr:rowOff>154369</xdr:rowOff>
    </xdr:to>
    <xdr:cxnSp macro="">
      <xdr:nvCxnSpPr>
        <xdr:cNvPr id="408" name="直線コネクタ 407"/>
        <xdr:cNvCxnSpPr/>
      </xdr:nvCxnSpPr>
      <xdr:spPr>
        <a:xfrm>
          <a:off x="7861300" y="13167158"/>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136958</xdr:rowOff>
    </xdr:from>
    <xdr:to>
      <xdr:col>41</xdr:col>
      <xdr:colOff>50800</xdr:colOff>
      <xdr:row>76</xdr:row>
      <xdr:rowOff>161761</xdr:rowOff>
    </xdr:to>
    <xdr:cxnSp macro="">
      <xdr:nvCxnSpPr>
        <xdr:cNvPr id="411" name="直線コネクタ 410"/>
        <xdr:cNvCxnSpPr/>
      </xdr:nvCxnSpPr>
      <xdr:spPr>
        <a:xfrm flipV="1">
          <a:off x="6972300" y="13167158"/>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145935</xdr:rowOff>
    </xdr:from>
    <xdr:to>
      <xdr:col>55</xdr:col>
      <xdr:colOff>50800</xdr:colOff>
      <xdr:row>77</xdr:row>
      <xdr:rowOff>76085</xdr:rowOff>
    </xdr:to>
    <xdr:sp macro="" textlink="">
      <xdr:nvSpPr>
        <xdr:cNvPr id="421" name="楕円 420"/>
        <xdr:cNvSpPr/>
      </xdr:nvSpPr>
      <xdr:spPr>
        <a:xfrm>
          <a:off x="10426700" y="1317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124362</xdr:rowOff>
    </xdr:from>
    <xdr:ext cx="469744" cy="259045"/>
    <xdr:sp macro="" textlink="">
      <xdr:nvSpPr>
        <xdr:cNvPr id="422" name="商工費該当値テキスト"/>
        <xdr:cNvSpPr txBox="1"/>
      </xdr:nvSpPr>
      <xdr:spPr>
        <a:xfrm>
          <a:off x="10528300" y="1315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168224</xdr:rowOff>
    </xdr:from>
    <xdr:to>
      <xdr:col>50</xdr:col>
      <xdr:colOff>165100</xdr:colOff>
      <xdr:row>77</xdr:row>
      <xdr:rowOff>98374</xdr:rowOff>
    </xdr:to>
    <xdr:sp macro="" textlink="">
      <xdr:nvSpPr>
        <xdr:cNvPr id="423" name="楕円 422"/>
        <xdr:cNvSpPr/>
      </xdr:nvSpPr>
      <xdr:spPr>
        <a:xfrm>
          <a:off x="95885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89501</xdr:rowOff>
    </xdr:from>
    <xdr:ext cx="469744" cy="259045"/>
    <xdr:sp macro="" textlink="">
      <xdr:nvSpPr>
        <xdr:cNvPr id="424" name="テキスト ボックス 423"/>
        <xdr:cNvSpPr txBox="1"/>
      </xdr:nvSpPr>
      <xdr:spPr>
        <a:xfrm>
          <a:off x="9404428" y="132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103569</xdr:rowOff>
    </xdr:from>
    <xdr:to>
      <xdr:col>46</xdr:col>
      <xdr:colOff>38100</xdr:colOff>
      <xdr:row>77</xdr:row>
      <xdr:rowOff>33719</xdr:rowOff>
    </xdr:to>
    <xdr:sp macro="" textlink="">
      <xdr:nvSpPr>
        <xdr:cNvPr id="425" name="楕円 424"/>
        <xdr:cNvSpPr/>
      </xdr:nvSpPr>
      <xdr:spPr>
        <a:xfrm>
          <a:off x="8699500" y="131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24846</xdr:rowOff>
    </xdr:from>
    <xdr:ext cx="534377" cy="259045"/>
    <xdr:sp macro="" textlink="">
      <xdr:nvSpPr>
        <xdr:cNvPr id="426" name="テキスト ボックス 425"/>
        <xdr:cNvSpPr txBox="1"/>
      </xdr:nvSpPr>
      <xdr:spPr>
        <a:xfrm>
          <a:off x="8483111" y="132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86158</xdr:rowOff>
    </xdr:from>
    <xdr:to>
      <xdr:col>41</xdr:col>
      <xdr:colOff>101600</xdr:colOff>
      <xdr:row>77</xdr:row>
      <xdr:rowOff>16308</xdr:rowOff>
    </xdr:to>
    <xdr:sp macro="" textlink="">
      <xdr:nvSpPr>
        <xdr:cNvPr id="427" name="楕円 426"/>
        <xdr:cNvSpPr/>
      </xdr:nvSpPr>
      <xdr:spPr>
        <a:xfrm>
          <a:off x="7810500" y="13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7435</xdr:rowOff>
    </xdr:from>
    <xdr:ext cx="534377" cy="259045"/>
    <xdr:sp macro="" textlink="">
      <xdr:nvSpPr>
        <xdr:cNvPr id="428" name="テキスト ボックス 427"/>
        <xdr:cNvSpPr txBox="1"/>
      </xdr:nvSpPr>
      <xdr:spPr>
        <a:xfrm>
          <a:off x="7594111" y="132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110961</xdr:rowOff>
    </xdr:from>
    <xdr:to>
      <xdr:col>36</xdr:col>
      <xdr:colOff>165100</xdr:colOff>
      <xdr:row>77</xdr:row>
      <xdr:rowOff>41111</xdr:rowOff>
    </xdr:to>
    <xdr:sp macro="" textlink="">
      <xdr:nvSpPr>
        <xdr:cNvPr id="429" name="楕円 428"/>
        <xdr:cNvSpPr/>
      </xdr:nvSpPr>
      <xdr:spPr>
        <a:xfrm>
          <a:off x="6921500" y="131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32238</xdr:rowOff>
    </xdr:from>
    <xdr:ext cx="534377" cy="259045"/>
    <xdr:sp macro="" textlink="">
      <xdr:nvSpPr>
        <xdr:cNvPr id="430" name="テキスト ボックス 429"/>
        <xdr:cNvSpPr txBox="1"/>
      </xdr:nvSpPr>
      <xdr:spPr>
        <a:xfrm>
          <a:off x="6705111" y="132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146444</xdr:rowOff>
    </xdr:from>
    <xdr:to>
      <xdr:col>55</xdr:col>
      <xdr:colOff>0</xdr:colOff>
      <xdr:row>97</xdr:row>
      <xdr:rowOff>103487</xdr:rowOff>
    </xdr:to>
    <xdr:cxnSp macro="">
      <xdr:nvCxnSpPr>
        <xdr:cNvPr id="460" name="直線コネクタ 459"/>
        <xdr:cNvCxnSpPr/>
      </xdr:nvCxnSpPr>
      <xdr:spPr>
        <a:xfrm>
          <a:off x="9639300" y="16434194"/>
          <a:ext cx="838200" cy="29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146444</xdr:rowOff>
    </xdr:from>
    <xdr:to>
      <xdr:col>50</xdr:col>
      <xdr:colOff>114300</xdr:colOff>
      <xdr:row>96</xdr:row>
      <xdr:rowOff>170104</xdr:rowOff>
    </xdr:to>
    <xdr:cxnSp macro="">
      <xdr:nvCxnSpPr>
        <xdr:cNvPr id="463" name="直線コネクタ 462"/>
        <xdr:cNvCxnSpPr/>
      </xdr:nvCxnSpPr>
      <xdr:spPr>
        <a:xfrm flipV="1">
          <a:off x="8750300" y="16434194"/>
          <a:ext cx="889000" cy="19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95923</xdr:rowOff>
    </xdr:from>
    <xdr:to>
      <xdr:col>45</xdr:col>
      <xdr:colOff>177800</xdr:colOff>
      <xdr:row>96</xdr:row>
      <xdr:rowOff>170104</xdr:rowOff>
    </xdr:to>
    <xdr:cxnSp macro="">
      <xdr:nvCxnSpPr>
        <xdr:cNvPr id="466" name="直線コネクタ 465"/>
        <xdr:cNvCxnSpPr/>
      </xdr:nvCxnSpPr>
      <xdr:spPr>
        <a:xfrm>
          <a:off x="7861300" y="16212223"/>
          <a:ext cx="889000" cy="4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64167</xdr:rowOff>
    </xdr:from>
    <xdr:to>
      <xdr:col>41</xdr:col>
      <xdr:colOff>50800</xdr:colOff>
      <xdr:row>94</xdr:row>
      <xdr:rowOff>95923</xdr:rowOff>
    </xdr:to>
    <xdr:cxnSp macro="">
      <xdr:nvCxnSpPr>
        <xdr:cNvPr id="469" name="直線コネクタ 468"/>
        <xdr:cNvCxnSpPr/>
      </xdr:nvCxnSpPr>
      <xdr:spPr>
        <a:xfrm>
          <a:off x="6972300" y="16180467"/>
          <a:ext cx="8890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149032</xdr:rowOff>
    </xdr:from>
    <xdr:ext cx="534377" cy="259045"/>
    <xdr:sp macro="" textlink="">
      <xdr:nvSpPr>
        <xdr:cNvPr id="473" name="テキスト ボックス 472"/>
        <xdr:cNvSpPr txBox="1"/>
      </xdr:nvSpPr>
      <xdr:spPr>
        <a:xfrm>
          <a:off x="6705111" y="16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52687</xdr:rowOff>
    </xdr:from>
    <xdr:to>
      <xdr:col>55</xdr:col>
      <xdr:colOff>50800</xdr:colOff>
      <xdr:row>97</xdr:row>
      <xdr:rowOff>154287</xdr:rowOff>
    </xdr:to>
    <xdr:sp macro="" textlink="">
      <xdr:nvSpPr>
        <xdr:cNvPr id="479" name="楕円 478"/>
        <xdr:cNvSpPr/>
      </xdr:nvSpPr>
      <xdr:spPr>
        <a:xfrm>
          <a:off x="10426700" y="166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31114</xdr:rowOff>
    </xdr:from>
    <xdr:ext cx="534377" cy="259045"/>
    <xdr:sp macro="" textlink="">
      <xdr:nvSpPr>
        <xdr:cNvPr id="480" name="土木費該当値テキスト"/>
        <xdr:cNvSpPr txBox="1"/>
      </xdr:nvSpPr>
      <xdr:spPr>
        <a:xfrm>
          <a:off x="10528300" y="166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95644</xdr:rowOff>
    </xdr:from>
    <xdr:to>
      <xdr:col>50</xdr:col>
      <xdr:colOff>165100</xdr:colOff>
      <xdr:row>96</xdr:row>
      <xdr:rowOff>25794</xdr:rowOff>
    </xdr:to>
    <xdr:sp macro="" textlink="">
      <xdr:nvSpPr>
        <xdr:cNvPr id="481" name="楕円 480"/>
        <xdr:cNvSpPr/>
      </xdr:nvSpPr>
      <xdr:spPr>
        <a:xfrm>
          <a:off x="9588500" y="163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42321</xdr:rowOff>
    </xdr:from>
    <xdr:ext cx="534377" cy="259045"/>
    <xdr:sp macro="" textlink="">
      <xdr:nvSpPr>
        <xdr:cNvPr id="482" name="テキスト ボックス 481"/>
        <xdr:cNvSpPr txBox="1"/>
      </xdr:nvSpPr>
      <xdr:spPr>
        <a:xfrm>
          <a:off x="9372111" y="161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119304</xdr:rowOff>
    </xdr:from>
    <xdr:to>
      <xdr:col>46</xdr:col>
      <xdr:colOff>38100</xdr:colOff>
      <xdr:row>97</xdr:row>
      <xdr:rowOff>49454</xdr:rowOff>
    </xdr:to>
    <xdr:sp macro="" textlink="">
      <xdr:nvSpPr>
        <xdr:cNvPr id="483" name="楕円 482"/>
        <xdr:cNvSpPr/>
      </xdr:nvSpPr>
      <xdr:spPr>
        <a:xfrm>
          <a:off x="8699500" y="1657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40581</xdr:rowOff>
    </xdr:from>
    <xdr:ext cx="534377" cy="259045"/>
    <xdr:sp macro="" textlink="">
      <xdr:nvSpPr>
        <xdr:cNvPr id="484" name="テキスト ボックス 483"/>
        <xdr:cNvSpPr txBox="1"/>
      </xdr:nvSpPr>
      <xdr:spPr>
        <a:xfrm>
          <a:off x="8483111" y="166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45123</xdr:rowOff>
    </xdr:from>
    <xdr:to>
      <xdr:col>41</xdr:col>
      <xdr:colOff>101600</xdr:colOff>
      <xdr:row>94</xdr:row>
      <xdr:rowOff>146723</xdr:rowOff>
    </xdr:to>
    <xdr:sp macro="" textlink="">
      <xdr:nvSpPr>
        <xdr:cNvPr id="485" name="楕円 484"/>
        <xdr:cNvSpPr/>
      </xdr:nvSpPr>
      <xdr:spPr>
        <a:xfrm>
          <a:off x="7810500" y="161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163250</xdr:rowOff>
    </xdr:from>
    <xdr:ext cx="534377" cy="259045"/>
    <xdr:sp macro="" textlink="">
      <xdr:nvSpPr>
        <xdr:cNvPr id="486" name="テキスト ボックス 485"/>
        <xdr:cNvSpPr txBox="1"/>
      </xdr:nvSpPr>
      <xdr:spPr>
        <a:xfrm>
          <a:off x="7594111" y="159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13367</xdr:rowOff>
    </xdr:from>
    <xdr:to>
      <xdr:col>36</xdr:col>
      <xdr:colOff>165100</xdr:colOff>
      <xdr:row>94</xdr:row>
      <xdr:rowOff>114967</xdr:rowOff>
    </xdr:to>
    <xdr:sp macro="" textlink="">
      <xdr:nvSpPr>
        <xdr:cNvPr id="487" name="楕円 486"/>
        <xdr:cNvSpPr/>
      </xdr:nvSpPr>
      <xdr:spPr>
        <a:xfrm>
          <a:off x="6921500" y="161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131494</xdr:rowOff>
    </xdr:from>
    <xdr:ext cx="534377" cy="259045"/>
    <xdr:sp macro="" textlink="">
      <xdr:nvSpPr>
        <xdr:cNvPr id="488" name="テキスト ボックス 487"/>
        <xdr:cNvSpPr txBox="1"/>
      </xdr:nvSpPr>
      <xdr:spPr>
        <a:xfrm>
          <a:off x="6705111" y="159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90075</xdr:rowOff>
    </xdr:from>
    <xdr:to>
      <xdr:col>85</xdr:col>
      <xdr:colOff>126364</xdr:colOff>
      <xdr:row>38</xdr:row>
      <xdr:rowOff>58338</xdr:rowOff>
    </xdr:to>
    <xdr:cxnSp macro="">
      <xdr:nvCxnSpPr>
        <xdr:cNvPr id="512" name="直線コネクタ 511"/>
        <xdr:cNvCxnSpPr/>
      </xdr:nvCxnSpPr>
      <xdr:spPr>
        <a:xfrm flipV="1">
          <a:off x="16317595" y="5919375"/>
          <a:ext cx="1269" cy="65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62165</xdr:rowOff>
    </xdr:from>
    <xdr:ext cx="469744" cy="259045"/>
    <xdr:sp macro="" textlink="">
      <xdr:nvSpPr>
        <xdr:cNvPr id="513" name="消防費最小値テキスト"/>
        <xdr:cNvSpPr txBox="1"/>
      </xdr:nvSpPr>
      <xdr:spPr>
        <a:xfrm>
          <a:off x="16370300" y="657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58338</xdr:rowOff>
    </xdr:from>
    <xdr:to>
      <xdr:col>86</xdr:col>
      <xdr:colOff>25400</xdr:colOff>
      <xdr:row>38</xdr:row>
      <xdr:rowOff>58338</xdr:rowOff>
    </xdr:to>
    <xdr:cxnSp macro="">
      <xdr:nvCxnSpPr>
        <xdr:cNvPr id="514" name="直線コネクタ 513"/>
        <xdr:cNvCxnSpPr/>
      </xdr:nvCxnSpPr>
      <xdr:spPr>
        <a:xfrm>
          <a:off x="16230600" y="657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36752</xdr:rowOff>
    </xdr:from>
    <xdr:ext cx="534377" cy="259045"/>
    <xdr:sp macro="" textlink="">
      <xdr:nvSpPr>
        <xdr:cNvPr id="515" name="消防費最大値テキスト"/>
        <xdr:cNvSpPr txBox="1"/>
      </xdr:nvSpPr>
      <xdr:spPr>
        <a:xfrm>
          <a:off x="16370300" y="569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90075</xdr:rowOff>
    </xdr:from>
    <xdr:to>
      <xdr:col>86</xdr:col>
      <xdr:colOff>25400</xdr:colOff>
      <xdr:row>34</xdr:row>
      <xdr:rowOff>90075</xdr:rowOff>
    </xdr:to>
    <xdr:cxnSp macro="">
      <xdr:nvCxnSpPr>
        <xdr:cNvPr id="516" name="直線コネクタ 515"/>
        <xdr:cNvCxnSpPr/>
      </xdr:nvCxnSpPr>
      <xdr:spPr>
        <a:xfrm>
          <a:off x="16230600" y="591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170390</xdr:rowOff>
    </xdr:from>
    <xdr:to>
      <xdr:col>85</xdr:col>
      <xdr:colOff>127000</xdr:colOff>
      <xdr:row>37</xdr:row>
      <xdr:rowOff>7874</xdr:rowOff>
    </xdr:to>
    <xdr:cxnSp macro="">
      <xdr:nvCxnSpPr>
        <xdr:cNvPr id="517" name="直線コネクタ 516"/>
        <xdr:cNvCxnSpPr/>
      </xdr:nvCxnSpPr>
      <xdr:spPr>
        <a:xfrm flipV="1">
          <a:off x="15481300" y="6342590"/>
          <a:ext cx="8382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118457</xdr:rowOff>
    </xdr:from>
    <xdr:ext cx="534377" cy="259045"/>
    <xdr:sp macro="" textlink="">
      <xdr:nvSpPr>
        <xdr:cNvPr id="518" name="消防費平均値テキスト"/>
        <xdr:cNvSpPr txBox="1"/>
      </xdr:nvSpPr>
      <xdr:spPr>
        <a:xfrm>
          <a:off x="16370300" y="629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140030</xdr:rowOff>
    </xdr:from>
    <xdr:to>
      <xdr:col>85</xdr:col>
      <xdr:colOff>177800</xdr:colOff>
      <xdr:row>37</xdr:row>
      <xdr:rowOff>70180</xdr:rowOff>
    </xdr:to>
    <xdr:sp macro="" textlink="">
      <xdr:nvSpPr>
        <xdr:cNvPr id="519" name="フローチャート: 判断 518"/>
        <xdr:cNvSpPr/>
      </xdr:nvSpPr>
      <xdr:spPr>
        <a:xfrm>
          <a:off x="162687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66491</xdr:rowOff>
    </xdr:from>
    <xdr:to>
      <xdr:col>81</xdr:col>
      <xdr:colOff>50800</xdr:colOff>
      <xdr:row>37</xdr:row>
      <xdr:rowOff>7874</xdr:rowOff>
    </xdr:to>
    <xdr:cxnSp macro="">
      <xdr:nvCxnSpPr>
        <xdr:cNvPr id="520" name="直線コネクタ 519"/>
        <xdr:cNvCxnSpPr/>
      </xdr:nvCxnSpPr>
      <xdr:spPr>
        <a:xfrm>
          <a:off x="14592300" y="6067241"/>
          <a:ext cx="889000" cy="28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145821</xdr:rowOff>
    </xdr:from>
    <xdr:to>
      <xdr:col>81</xdr:col>
      <xdr:colOff>101600</xdr:colOff>
      <xdr:row>37</xdr:row>
      <xdr:rowOff>75971</xdr:rowOff>
    </xdr:to>
    <xdr:sp macro="" textlink="">
      <xdr:nvSpPr>
        <xdr:cNvPr id="521" name="フローチャート: 判断 520"/>
        <xdr:cNvSpPr/>
      </xdr:nvSpPr>
      <xdr:spPr>
        <a:xfrm>
          <a:off x="15430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67098</xdr:rowOff>
    </xdr:from>
    <xdr:ext cx="534377" cy="259045"/>
    <xdr:sp macro="" textlink="">
      <xdr:nvSpPr>
        <xdr:cNvPr id="522" name="テキスト ボックス 521"/>
        <xdr:cNvSpPr txBox="1"/>
      </xdr:nvSpPr>
      <xdr:spPr>
        <a:xfrm>
          <a:off x="15214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66491</xdr:rowOff>
    </xdr:from>
    <xdr:to>
      <xdr:col>76</xdr:col>
      <xdr:colOff>114300</xdr:colOff>
      <xdr:row>37</xdr:row>
      <xdr:rowOff>17704</xdr:rowOff>
    </xdr:to>
    <xdr:cxnSp macro="">
      <xdr:nvCxnSpPr>
        <xdr:cNvPr id="523" name="直線コネクタ 522"/>
        <xdr:cNvCxnSpPr/>
      </xdr:nvCxnSpPr>
      <xdr:spPr>
        <a:xfrm flipV="1">
          <a:off x="13703300" y="6067241"/>
          <a:ext cx="889000" cy="29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150679</xdr:rowOff>
    </xdr:from>
    <xdr:to>
      <xdr:col>76</xdr:col>
      <xdr:colOff>165100</xdr:colOff>
      <xdr:row>37</xdr:row>
      <xdr:rowOff>80829</xdr:rowOff>
    </xdr:to>
    <xdr:sp macro="" textlink="">
      <xdr:nvSpPr>
        <xdr:cNvPr id="524" name="フローチャート: 判断 523"/>
        <xdr:cNvSpPr/>
      </xdr:nvSpPr>
      <xdr:spPr>
        <a:xfrm>
          <a:off x="14541500" y="632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71956</xdr:rowOff>
    </xdr:from>
    <xdr:ext cx="534377" cy="259045"/>
    <xdr:sp macro="" textlink="">
      <xdr:nvSpPr>
        <xdr:cNvPr id="525" name="テキスト ボックス 524"/>
        <xdr:cNvSpPr txBox="1"/>
      </xdr:nvSpPr>
      <xdr:spPr>
        <a:xfrm>
          <a:off x="14325111" y="64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135604</xdr:rowOff>
    </xdr:from>
    <xdr:to>
      <xdr:col>71</xdr:col>
      <xdr:colOff>177800</xdr:colOff>
      <xdr:row>37</xdr:row>
      <xdr:rowOff>17704</xdr:rowOff>
    </xdr:to>
    <xdr:cxnSp macro="">
      <xdr:nvCxnSpPr>
        <xdr:cNvPr id="526" name="直線コネクタ 525"/>
        <xdr:cNvCxnSpPr/>
      </xdr:nvCxnSpPr>
      <xdr:spPr>
        <a:xfrm>
          <a:off x="12814300" y="5279104"/>
          <a:ext cx="889000" cy="108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157461</xdr:rowOff>
    </xdr:from>
    <xdr:to>
      <xdr:col>72</xdr:col>
      <xdr:colOff>38100</xdr:colOff>
      <xdr:row>37</xdr:row>
      <xdr:rowOff>87611</xdr:rowOff>
    </xdr:to>
    <xdr:sp macro="" textlink="">
      <xdr:nvSpPr>
        <xdr:cNvPr id="527" name="フローチャート: 判断 526"/>
        <xdr:cNvSpPr/>
      </xdr:nvSpPr>
      <xdr:spPr>
        <a:xfrm>
          <a:off x="13652500" y="632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78738</xdr:rowOff>
    </xdr:from>
    <xdr:ext cx="534377" cy="259045"/>
    <xdr:sp macro="" textlink="">
      <xdr:nvSpPr>
        <xdr:cNvPr id="528" name="テキスト ボックス 527"/>
        <xdr:cNvSpPr txBox="1"/>
      </xdr:nvSpPr>
      <xdr:spPr>
        <a:xfrm>
          <a:off x="13436111" y="642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127724</xdr:rowOff>
    </xdr:from>
    <xdr:to>
      <xdr:col>67</xdr:col>
      <xdr:colOff>101600</xdr:colOff>
      <xdr:row>37</xdr:row>
      <xdr:rowOff>57874</xdr:rowOff>
    </xdr:to>
    <xdr:sp macro="" textlink="">
      <xdr:nvSpPr>
        <xdr:cNvPr id="529" name="フローチャート: 判断 528"/>
        <xdr:cNvSpPr/>
      </xdr:nvSpPr>
      <xdr:spPr>
        <a:xfrm>
          <a:off x="127635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49001</xdr:rowOff>
    </xdr:from>
    <xdr:ext cx="534377" cy="259045"/>
    <xdr:sp macro="" textlink="">
      <xdr:nvSpPr>
        <xdr:cNvPr id="530" name="テキスト ボックス 529"/>
        <xdr:cNvSpPr txBox="1"/>
      </xdr:nvSpPr>
      <xdr:spPr>
        <a:xfrm>
          <a:off x="12547111" y="639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119590</xdr:rowOff>
    </xdr:from>
    <xdr:to>
      <xdr:col>85</xdr:col>
      <xdr:colOff>177800</xdr:colOff>
      <xdr:row>37</xdr:row>
      <xdr:rowOff>49740</xdr:rowOff>
    </xdr:to>
    <xdr:sp macro="" textlink="">
      <xdr:nvSpPr>
        <xdr:cNvPr id="536" name="楕円 535"/>
        <xdr:cNvSpPr/>
      </xdr:nvSpPr>
      <xdr:spPr>
        <a:xfrm>
          <a:off x="16268700" y="62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142467</xdr:rowOff>
    </xdr:from>
    <xdr:ext cx="534377" cy="259045"/>
    <xdr:sp macro="" textlink="">
      <xdr:nvSpPr>
        <xdr:cNvPr id="537" name="消防費該当値テキスト"/>
        <xdr:cNvSpPr txBox="1"/>
      </xdr:nvSpPr>
      <xdr:spPr>
        <a:xfrm>
          <a:off x="16370300" y="614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128524</xdr:rowOff>
    </xdr:from>
    <xdr:to>
      <xdr:col>81</xdr:col>
      <xdr:colOff>101600</xdr:colOff>
      <xdr:row>37</xdr:row>
      <xdr:rowOff>58674</xdr:rowOff>
    </xdr:to>
    <xdr:sp macro="" textlink="">
      <xdr:nvSpPr>
        <xdr:cNvPr id="538" name="楕円 537"/>
        <xdr:cNvSpPr/>
      </xdr:nvSpPr>
      <xdr:spPr>
        <a:xfrm>
          <a:off x="15430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75201</xdr:rowOff>
    </xdr:from>
    <xdr:ext cx="534377" cy="259045"/>
    <xdr:sp macro="" textlink="">
      <xdr:nvSpPr>
        <xdr:cNvPr id="539" name="テキスト ボックス 538"/>
        <xdr:cNvSpPr txBox="1"/>
      </xdr:nvSpPr>
      <xdr:spPr>
        <a:xfrm>
          <a:off x="15214111" y="607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15691</xdr:rowOff>
    </xdr:from>
    <xdr:to>
      <xdr:col>76</xdr:col>
      <xdr:colOff>165100</xdr:colOff>
      <xdr:row>35</xdr:row>
      <xdr:rowOff>117291</xdr:rowOff>
    </xdr:to>
    <xdr:sp macro="" textlink="">
      <xdr:nvSpPr>
        <xdr:cNvPr id="540" name="楕円 539"/>
        <xdr:cNvSpPr/>
      </xdr:nvSpPr>
      <xdr:spPr>
        <a:xfrm>
          <a:off x="14541500" y="601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133818</xdr:rowOff>
    </xdr:from>
    <xdr:ext cx="534377" cy="259045"/>
    <xdr:sp macro="" textlink="">
      <xdr:nvSpPr>
        <xdr:cNvPr id="541" name="テキスト ボックス 540"/>
        <xdr:cNvSpPr txBox="1"/>
      </xdr:nvSpPr>
      <xdr:spPr>
        <a:xfrm>
          <a:off x="14325111" y="579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138354</xdr:rowOff>
    </xdr:from>
    <xdr:to>
      <xdr:col>72</xdr:col>
      <xdr:colOff>38100</xdr:colOff>
      <xdr:row>37</xdr:row>
      <xdr:rowOff>68504</xdr:rowOff>
    </xdr:to>
    <xdr:sp macro="" textlink="">
      <xdr:nvSpPr>
        <xdr:cNvPr id="542" name="楕円 541"/>
        <xdr:cNvSpPr/>
      </xdr:nvSpPr>
      <xdr:spPr>
        <a:xfrm>
          <a:off x="13652500" y="63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85031</xdr:rowOff>
    </xdr:from>
    <xdr:ext cx="534377" cy="259045"/>
    <xdr:sp macro="" textlink="">
      <xdr:nvSpPr>
        <xdr:cNvPr id="543" name="テキスト ボックス 542"/>
        <xdr:cNvSpPr txBox="1"/>
      </xdr:nvSpPr>
      <xdr:spPr>
        <a:xfrm>
          <a:off x="13436111" y="60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84804</xdr:rowOff>
    </xdr:from>
    <xdr:to>
      <xdr:col>67</xdr:col>
      <xdr:colOff>101600</xdr:colOff>
      <xdr:row>31</xdr:row>
      <xdr:rowOff>14954</xdr:rowOff>
    </xdr:to>
    <xdr:sp macro="" textlink="">
      <xdr:nvSpPr>
        <xdr:cNvPr id="544" name="楕円 543"/>
        <xdr:cNvSpPr/>
      </xdr:nvSpPr>
      <xdr:spPr>
        <a:xfrm>
          <a:off x="12763500" y="52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31481</xdr:rowOff>
    </xdr:from>
    <xdr:ext cx="534377" cy="259045"/>
    <xdr:sp macro="" textlink="">
      <xdr:nvSpPr>
        <xdr:cNvPr id="545" name="テキスト ボックス 544"/>
        <xdr:cNvSpPr txBox="1"/>
      </xdr:nvSpPr>
      <xdr:spPr>
        <a:xfrm>
          <a:off x="12547111" y="500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2" name="直線コネクタ 571"/>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3"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4" name="直線コネクタ 573"/>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5"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6" name="直線コネクタ 575"/>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139080</xdr:rowOff>
    </xdr:from>
    <xdr:to>
      <xdr:col>85</xdr:col>
      <xdr:colOff>127000</xdr:colOff>
      <xdr:row>57</xdr:row>
      <xdr:rowOff>65111</xdr:rowOff>
    </xdr:to>
    <xdr:cxnSp macro="">
      <xdr:nvCxnSpPr>
        <xdr:cNvPr id="577" name="直線コネクタ 576"/>
        <xdr:cNvCxnSpPr/>
      </xdr:nvCxnSpPr>
      <xdr:spPr>
        <a:xfrm>
          <a:off x="15481300" y="9225930"/>
          <a:ext cx="838200" cy="6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8"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9" name="フローチャート: 判断 578"/>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139080</xdr:rowOff>
    </xdr:from>
    <xdr:to>
      <xdr:col>81</xdr:col>
      <xdr:colOff>50800</xdr:colOff>
      <xdr:row>56</xdr:row>
      <xdr:rowOff>76753</xdr:rowOff>
    </xdr:to>
    <xdr:cxnSp macro="">
      <xdr:nvCxnSpPr>
        <xdr:cNvPr id="580" name="直線コネクタ 579"/>
        <xdr:cNvCxnSpPr/>
      </xdr:nvCxnSpPr>
      <xdr:spPr>
        <a:xfrm flipV="1">
          <a:off x="14592300" y="9225930"/>
          <a:ext cx="889000" cy="45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1" name="フローチャート: 判断 580"/>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2" name="テキスト ボックス 581"/>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76753</xdr:rowOff>
    </xdr:from>
    <xdr:to>
      <xdr:col>76</xdr:col>
      <xdr:colOff>114300</xdr:colOff>
      <xdr:row>57</xdr:row>
      <xdr:rowOff>106586</xdr:rowOff>
    </xdr:to>
    <xdr:cxnSp macro="">
      <xdr:nvCxnSpPr>
        <xdr:cNvPr id="583" name="直線コネクタ 582"/>
        <xdr:cNvCxnSpPr/>
      </xdr:nvCxnSpPr>
      <xdr:spPr>
        <a:xfrm flipV="1">
          <a:off x="13703300" y="9677953"/>
          <a:ext cx="889000" cy="20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4" name="フローチャート: 判断 583"/>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5" name="テキスト ボックス 584"/>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113395</xdr:rowOff>
    </xdr:from>
    <xdr:to>
      <xdr:col>71</xdr:col>
      <xdr:colOff>177800</xdr:colOff>
      <xdr:row>57</xdr:row>
      <xdr:rowOff>106586</xdr:rowOff>
    </xdr:to>
    <xdr:cxnSp macro="">
      <xdr:nvCxnSpPr>
        <xdr:cNvPr id="586" name="直線コネクタ 585"/>
        <xdr:cNvCxnSpPr/>
      </xdr:nvCxnSpPr>
      <xdr:spPr>
        <a:xfrm>
          <a:off x="12814300" y="9714595"/>
          <a:ext cx="889000" cy="16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7" name="フローチャート: 判断 586"/>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8" name="テキスト ボックス 587"/>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9" name="フローチャート: 判断 588"/>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90" name="テキスト ボックス 589"/>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14311</xdr:rowOff>
    </xdr:from>
    <xdr:to>
      <xdr:col>85</xdr:col>
      <xdr:colOff>177800</xdr:colOff>
      <xdr:row>57</xdr:row>
      <xdr:rowOff>115911</xdr:rowOff>
    </xdr:to>
    <xdr:sp macro="" textlink="">
      <xdr:nvSpPr>
        <xdr:cNvPr id="596" name="楕円 595"/>
        <xdr:cNvSpPr/>
      </xdr:nvSpPr>
      <xdr:spPr>
        <a:xfrm>
          <a:off x="16268700" y="97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164188</xdr:rowOff>
    </xdr:from>
    <xdr:ext cx="534377" cy="259045"/>
    <xdr:sp macro="" textlink="">
      <xdr:nvSpPr>
        <xdr:cNvPr id="597" name="教育費該当値テキスト"/>
        <xdr:cNvSpPr txBox="1"/>
      </xdr:nvSpPr>
      <xdr:spPr>
        <a:xfrm>
          <a:off x="16370300" y="976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88280</xdr:rowOff>
    </xdr:from>
    <xdr:to>
      <xdr:col>81</xdr:col>
      <xdr:colOff>101600</xdr:colOff>
      <xdr:row>54</xdr:row>
      <xdr:rowOff>18430</xdr:rowOff>
    </xdr:to>
    <xdr:sp macro="" textlink="">
      <xdr:nvSpPr>
        <xdr:cNvPr id="598" name="楕円 597"/>
        <xdr:cNvSpPr/>
      </xdr:nvSpPr>
      <xdr:spPr>
        <a:xfrm>
          <a:off x="15430500" y="91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34957</xdr:rowOff>
    </xdr:from>
    <xdr:ext cx="534377" cy="259045"/>
    <xdr:sp macro="" textlink="">
      <xdr:nvSpPr>
        <xdr:cNvPr id="599" name="テキスト ボックス 598"/>
        <xdr:cNvSpPr txBox="1"/>
      </xdr:nvSpPr>
      <xdr:spPr>
        <a:xfrm>
          <a:off x="15214111" y="895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25953</xdr:rowOff>
    </xdr:from>
    <xdr:to>
      <xdr:col>76</xdr:col>
      <xdr:colOff>165100</xdr:colOff>
      <xdr:row>56</xdr:row>
      <xdr:rowOff>127553</xdr:rowOff>
    </xdr:to>
    <xdr:sp macro="" textlink="">
      <xdr:nvSpPr>
        <xdr:cNvPr id="600" name="楕円 599"/>
        <xdr:cNvSpPr/>
      </xdr:nvSpPr>
      <xdr:spPr>
        <a:xfrm>
          <a:off x="14541500" y="96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118680</xdr:rowOff>
    </xdr:from>
    <xdr:ext cx="534377" cy="259045"/>
    <xdr:sp macro="" textlink="">
      <xdr:nvSpPr>
        <xdr:cNvPr id="601" name="テキスト ボックス 600"/>
        <xdr:cNvSpPr txBox="1"/>
      </xdr:nvSpPr>
      <xdr:spPr>
        <a:xfrm>
          <a:off x="14325111" y="97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55786</xdr:rowOff>
    </xdr:from>
    <xdr:to>
      <xdr:col>72</xdr:col>
      <xdr:colOff>38100</xdr:colOff>
      <xdr:row>57</xdr:row>
      <xdr:rowOff>157386</xdr:rowOff>
    </xdr:to>
    <xdr:sp macro="" textlink="">
      <xdr:nvSpPr>
        <xdr:cNvPr id="602" name="楕円 601"/>
        <xdr:cNvSpPr/>
      </xdr:nvSpPr>
      <xdr:spPr>
        <a:xfrm>
          <a:off x="13652500" y="98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148513</xdr:rowOff>
    </xdr:from>
    <xdr:ext cx="534377" cy="259045"/>
    <xdr:sp macro="" textlink="">
      <xdr:nvSpPr>
        <xdr:cNvPr id="603" name="テキスト ボックス 602"/>
        <xdr:cNvSpPr txBox="1"/>
      </xdr:nvSpPr>
      <xdr:spPr>
        <a:xfrm>
          <a:off x="13436111" y="99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62595</xdr:rowOff>
    </xdr:from>
    <xdr:to>
      <xdr:col>67</xdr:col>
      <xdr:colOff>101600</xdr:colOff>
      <xdr:row>56</xdr:row>
      <xdr:rowOff>164195</xdr:rowOff>
    </xdr:to>
    <xdr:sp macro="" textlink="">
      <xdr:nvSpPr>
        <xdr:cNvPr id="604" name="楕円 603"/>
        <xdr:cNvSpPr/>
      </xdr:nvSpPr>
      <xdr:spPr>
        <a:xfrm>
          <a:off x="12763500" y="9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155322</xdr:rowOff>
    </xdr:from>
    <xdr:ext cx="534377" cy="259045"/>
    <xdr:sp macro="" textlink="">
      <xdr:nvSpPr>
        <xdr:cNvPr id="605" name="テキスト ボックス 604"/>
        <xdr:cNvSpPr txBox="1"/>
      </xdr:nvSpPr>
      <xdr:spPr>
        <a:xfrm>
          <a:off x="12547111" y="975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1" name="直線コネクタ 630"/>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4"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5" name="直線コネクタ 634"/>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62412</xdr:rowOff>
    </xdr:from>
    <xdr:to>
      <xdr:col>85</xdr:col>
      <xdr:colOff>127000</xdr:colOff>
      <xdr:row>79</xdr:row>
      <xdr:rowOff>90867</xdr:rowOff>
    </xdr:to>
    <xdr:cxnSp macro="">
      <xdr:nvCxnSpPr>
        <xdr:cNvPr id="636" name="直線コネクタ 635"/>
        <xdr:cNvCxnSpPr/>
      </xdr:nvCxnSpPr>
      <xdr:spPr>
        <a:xfrm flipV="1">
          <a:off x="15481300" y="13606962"/>
          <a:ext cx="838200" cy="2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7"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8" name="フローチャート: 判断 637"/>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88210</xdr:rowOff>
    </xdr:from>
    <xdr:to>
      <xdr:col>81</xdr:col>
      <xdr:colOff>50800</xdr:colOff>
      <xdr:row>79</xdr:row>
      <xdr:rowOff>90867</xdr:rowOff>
    </xdr:to>
    <xdr:cxnSp macro="">
      <xdr:nvCxnSpPr>
        <xdr:cNvPr id="639" name="直線コネクタ 638"/>
        <xdr:cNvCxnSpPr/>
      </xdr:nvCxnSpPr>
      <xdr:spPr>
        <a:xfrm>
          <a:off x="14592300" y="13632760"/>
          <a:ext cx="8890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40" name="フローチャート: 判断 639"/>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1" name="テキスト ボックス 640"/>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88210</xdr:rowOff>
    </xdr:from>
    <xdr:to>
      <xdr:col>76</xdr:col>
      <xdr:colOff>114300</xdr:colOff>
      <xdr:row>79</xdr:row>
      <xdr:rowOff>91618</xdr:rowOff>
    </xdr:to>
    <xdr:cxnSp macro="">
      <xdr:nvCxnSpPr>
        <xdr:cNvPr id="642" name="直線コネクタ 641"/>
        <xdr:cNvCxnSpPr/>
      </xdr:nvCxnSpPr>
      <xdr:spPr>
        <a:xfrm flipV="1">
          <a:off x="13703300" y="13632760"/>
          <a:ext cx="889000" cy="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3" name="フローチャート: 判断 642"/>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4" name="テキスト ボックス 643"/>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77326</xdr:rowOff>
    </xdr:from>
    <xdr:to>
      <xdr:col>71</xdr:col>
      <xdr:colOff>177800</xdr:colOff>
      <xdr:row>79</xdr:row>
      <xdr:rowOff>91618</xdr:rowOff>
    </xdr:to>
    <xdr:cxnSp macro="">
      <xdr:nvCxnSpPr>
        <xdr:cNvPr id="645" name="直線コネクタ 644"/>
        <xdr:cNvCxnSpPr/>
      </xdr:nvCxnSpPr>
      <xdr:spPr>
        <a:xfrm>
          <a:off x="12814300" y="13621876"/>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6" name="フローチャート: 判断 645"/>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7" name="テキスト ボックス 646"/>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8" name="フローチャート: 判断 647"/>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9" name="テキスト ボックス 648"/>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11612</xdr:rowOff>
    </xdr:from>
    <xdr:to>
      <xdr:col>85</xdr:col>
      <xdr:colOff>177800</xdr:colOff>
      <xdr:row>79</xdr:row>
      <xdr:rowOff>113212</xdr:rowOff>
    </xdr:to>
    <xdr:sp macro="" textlink="">
      <xdr:nvSpPr>
        <xdr:cNvPr id="655" name="楕円 654"/>
        <xdr:cNvSpPr/>
      </xdr:nvSpPr>
      <xdr:spPr>
        <a:xfrm>
          <a:off x="16268700" y="135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113494</xdr:rowOff>
    </xdr:from>
    <xdr:ext cx="469744" cy="259045"/>
    <xdr:sp macro="" textlink="">
      <xdr:nvSpPr>
        <xdr:cNvPr id="656" name="災害復旧費該当値テキスト"/>
        <xdr:cNvSpPr txBox="1"/>
      </xdr:nvSpPr>
      <xdr:spPr>
        <a:xfrm>
          <a:off x="16370300" y="1348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40067</xdr:rowOff>
    </xdr:from>
    <xdr:to>
      <xdr:col>81</xdr:col>
      <xdr:colOff>101600</xdr:colOff>
      <xdr:row>79</xdr:row>
      <xdr:rowOff>141667</xdr:rowOff>
    </xdr:to>
    <xdr:sp macro="" textlink="">
      <xdr:nvSpPr>
        <xdr:cNvPr id="657" name="楕円 656"/>
        <xdr:cNvSpPr/>
      </xdr:nvSpPr>
      <xdr:spPr>
        <a:xfrm>
          <a:off x="15430500" y="135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132794</xdr:rowOff>
    </xdr:from>
    <xdr:ext cx="378565" cy="259045"/>
    <xdr:sp macro="" textlink="">
      <xdr:nvSpPr>
        <xdr:cNvPr id="658" name="テキスト ボックス 657"/>
        <xdr:cNvSpPr txBox="1"/>
      </xdr:nvSpPr>
      <xdr:spPr>
        <a:xfrm>
          <a:off x="15292017" y="1367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37410</xdr:rowOff>
    </xdr:from>
    <xdr:to>
      <xdr:col>76</xdr:col>
      <xdr:colOff>165100</xdr:colOff>
      <xdr:row>79</xdr:row>
      <xdr:rowOff>139010</xdr:rowOff>
    </xdr:to>
    <xdr:sp macro="" textlink="">
      <xdr:nvSpPr>
        <xdr:cNvPr id="659" name="楕円 658"/>
        <xdr:cNvSpPr/>
      </xdr:nvSpPr>
      <xdr:spPr>
        <a:xfrm>
          <a:off x="14541500" y="135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130137</xdr:rowOff>
    </xdr:from>
    <xdr:ext cx="378565" cy="259045"/>
    <xdr:sp macro="" textlink="">
      <xdr:nvSpPr>
        <xdr:cNvPr id="660" name="テキスト ボックス 659"/>
        <xdr:cNvSpPr txBox="1"/>
      </xdr:nvSpPr>
      <xdr:spPr>
        <a:xfrm>
          <a:off x="14403017" y="13674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40818</xdr:rowOff>
    </xdr:from>
    <xdr:to>
      <xdr:col>72</xdr:col>
      <xdr:colOff>38100</xdr:colOff>
      <xdr:row>79</xdr:row>
      <xdr:rowOff>142418</xdr:rowOff>
    </xdr:to>
    <xdr:sp macro="" textlink="">
      <xdr:nvSpPr>
        <xdr:cNvPr id="661" name="楕円 660"/>
        <xdr:cNvSpPr/>
      </xdr:nvSpPr>
      <xdr:spPr>
        <a:xfrm>
          <a:off x="13652500" y="1358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133545</xdr:rowOff>
    </xdr:from>
    <xdr:ext cx="378565" cy="259045"/>
    <xdr:sp macro="" textlink="">
      <xdr:nvSpPr>
        <xdr:cNvPr id="662" name="テキスト ボックス 661"/>
        <xdr:cNvSpPr txBox="1"/>
      </xdr:nvSpPr>
      <xdr:spPr>
        <a:xfrm>
          <a:off x="13514017" y="13678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26526</xdr:rowOff>
    </xdr:from>
    <xdr:to>
      <xdr:col>67</xdr:col>
      <xdr:colOff>101600</xdr:colOff>
      <xdr:row>79</xdr:row>
      <xdr:rowOff>128126</xdr:rowOff>
    </xdr:to>
    <xdr:sp macro="" textlink="">
      <xdr:nvSpPr>
        <xdr:cNvPr id="663" name="楕円 662"/>
        <xdr:cNvSpPr/>
      </xdr:nvSpPr>
      <xdr:spPr>
        <a:xfrm>
          <a:off x="12763500" y="135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119253</xdr:rowOff>
    </xdr:from>
    <xdr:ext cx="469744" cy="259045"/>
    <xdr:sp macro="" textlink="">
      <xdr:nvSpPr>
        <xdr:cNvPr id="664" name="テキスト ボックス 663"/>
        <xdr:cNvSpPr txBox="1"/>
      </xdr:nvSpPr>
      <xdr:spPr>
        <a:xfrm>
          <a:off x="12579428" y="1366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8" name="直線コネクタ 687"/>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9"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90" name="直線コネクタ 689"/>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1"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2" name="直線コネクタ 691"/>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152400</xdr:rowOff>
    </xdr:from>
    <xdr:to>
      <xdr:col>85</xdr:col>
      <xdr:colOff>127000</xdr:colOff>
      <xdr:row>96</xdr:row>
      <xdr:rowOff>44298</xdr:rowOff>
    </xdr:to>
    <xdr:cxnSp macro="">
      <xdr:nvCxnSpPr>
        <xdr:cNvPr id="693" name="直線コネクタ 692"/>
        <xdr:cNvCxnSpPr/>
      </xdr:nvCxnSpPr>
      <xdr:spPr>
        <a:xfrm flipV="1">
          <a:off x="15481300" y="16440150"/>
          <a:ext cx="838200" cy="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4"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5" name="フローチャート: 判断 694"/>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109956</xdr:rowOff>
    </xdr:from>
    <xdr:to>
      <xdr:col>81</xdr:col>
      <xdr:colOff>50800</xdr:colOff>
      <xdr:row>96</xdr:row>
      <xdr:rowOff>44298</xdr:rowOff>
    </xdr:to>
    <xdr:cxnSp macro="">
      <xdr:nvCxnSpPr>
        <xdr:cNvPr id="696" name="直線コネクタ 695"/>
        <xdr:cNvCxnSpPr/>
      </xdr:nvCxnSpPr>
      <xdr:spPr>
        <a:xfrm>
          <a:off x="14592300" y="16397706"/>
          <a:ext cx="889000" cy="10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7" name="フローチャート: 判断 696"/>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8" name="テキスト ボックス 697"/>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109956</xdr:rowOff>
    </xdr:from>
    <xdr:to>
      <xdr:col>76</xdr:col>
      <xdr:colOff>114300</xdr:colOff>
      <xdr:row>95</xdr:row>
      <xdr:rowOff>132638</xdr:rowOff>
    </xdr:to>
    <xdr:cxnSp macro="">
      <xdr:nvCxnSpPr>
        <xdr:cNvPr id="699" name="直線コネクタ 698"/>
        <xdr:cNvCxnSpPr/>
      </xdr:nvCxnSpPr>
      <xdr:spPr>
        <a:xfrm flipV="1">
          <a:off x="13703300" y="16397706"/>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700" name="フローチャート: 判断 699"/>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1" name="テキスト ボックス 700"/>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132638</xdr:rowOff>
    </xdr:from>
    <xdr:to>
      <xdr:col>71</xdr:col>
      <xdr:colOff>177800</xdr:colOff>
      <xdr:row>96</xdr:row>
      <xdr:rowOff>80150</xdr:rowOff>
    </xdr:to>
    <xdr:cxnSp macro="">
      <xdr:nvCxnSpPr>
        <xdr:cNvPr id="702" name="直線コネクタ 701"/>
        <xdr:cNvCxnSpPr/>
      </xdr:nvCxnSpPr>
      <xdr:spPr>
        <a:xfrm flipV="1">
          <a:off x="12814300" y="16420388"/>
          <a:ext cx="889000" cy="1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3" name="フローチャート: 判断 702"/>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4" name="テキスト ボックス 703"/>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5" name="フローチャート: 判断 704"/>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6" name="テキスト ボックス 705"/>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101600</xdr:rowOff>
    </xdr:from>
    <xdr:to>
      <xdr:col>85</xdr:col>
      <xdr:colOff>177800</xdr:colOff>
      <xdr:row>96</xdr:row>
      <xdr:rowOff>31750</xdr:rowOff>
    </xdr:to>
    <xdr:sp macro="" textlink="">
      <xdr:nvSpPr>
        <xdr:cNvPr id="712" name="楕円 711"/>
        <xdr:cNvSpPr/>
      </xdr:nvSpPr>
      <xdr:spPr>
        <a:xfrm>
          <a:off x="16268700"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80027</xdr:rowOff>
    </xdr:from>
    <xdr:ext cx="534377" cy="259045"/>
    <xdr:sp macro="" textlink="">
      <xdr:nvSpPr>
        <xdr:cNvPr id="713" name="公債費該当値テキスト"/>
        <xdr:cNvSpPr txBox="1"/>
      </xdr:nvSpPr>
      <xdr:spPr>
        <a:xfrm>
          <a:off x="16370300" y="163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164948</xdr:rowOff>
    </xdr:from>
    <xdr:to>
      <xdr:col>81</xdr:col>
      <xdr:colOff>101600</xdr:colOff>
      <xdr:row>96</xdr:row>
      <xdr:rowOff>95098</xdr:rowOff>
    </xdr:to>
    <xdr:sp macro="" textlink="">
      <xdr:nvSpPr>
        <xdr:cNvPr id="714" name="楕円 713"/>
        <xdr:cNvSpPr/>
      </xdr:nvSpPr>
      <xdr:spPr>
        <a:xfrm>
          <a:off x="15430500" y="164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86225</xdr:rowOff>
    </xdr:from>
    <xdr:ext cx="534377" cy="259045"/>
    <xdr:sp macro="" textlink="">
      <xdr:nvSpPr>
        <xdr:cNvPr id="715" name="テキスト ボックス 714"/>
        <xdr:cNvSpPr txBox="1"/>
      </xdr:nvSpPr>
      <xdr:spPr>
        <a:xfrm>
          <a:off x="15214111" y="165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59156</xdr:rowOff>
    </xdr:from>
    <xdr:to>
      <xdr:col>76</xdr:col>
      <xdr:colOff>165100</xdr:colOff>
      <xdr:row>95</xdr:row>
      <xdr:rowOff>160756</xdr:rowOff>
    </xdr:to>
    <xdr:sp macro="" textlink="">
      <xdr:nvSpPr>
        <xdr:cNvPr id="716" name="楕円 715"/>
        <xdr:cNvSpPr/>
      </xdr:nvSpPr>
      <xdr:spPr>
        <a:xfrm>
          <a:off x="14541500" y="163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151883</xdr:rowOff>
    </xdr:from>
    <xdr:ext cx="534377" cy="259045"/>
    <xdr:sp macro="" textlink="">
      <xdr:nvSpPr>
        <xdr:cNvPr id="717" name="テキスト ボックス 716"/>
        <xdr:cNvSpPr txBox="1"/>
      </xdr:nvSpPr>
      <xdr:spPr>
        <a:xfrm>
          <a:off x="14325111" y="1643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81838</xdr:rowOff>
    </xdr:from>
    <xdr:to>
      <xdr:col>72</xdr:col>
      <xdr:colOff>38100</xdr:colOff>
      <xdr:row>96</xdr:row>
      <xdr:rowOff>11988</xdr:rowOff>
    </xdr:to>
    <xdr:sp macro="" textlink="">
      <xdr:nvSpPr>
        <xdr:cNvPr id="718" name="楕円 717"/>
        <xdr:cNvSpPr/>
      </xdr:nvSpPr>
      <xdr:spPr>
        <a:xfrm>
          <a:off x="13652500" y="1636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3115</xdr:rowOff>
    </xdr:from>
    <xdr:ext cx="534377" cy="259045"/>
    <xdr:sp macro="" textlink="">
      <xdr:nvSpPr>
        <xdr:cNvPr id="719" name="テキスト ボックス 718"/>
        <xdr:cNvSpPr txBox="1"/>
      </xdr:nvSpPr>
      <xdr:spPr>
        <a:xfrm>
          <a:off x="13436111" y="1646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29350</xdr:rowOff>
    </xdr:from>
    <xdr:to>
      <xdr:col>67</xdr:col>
      <xdr:colOff>101600</xdr:colOff>
      <xdr:row>96</xdr:row>
      <xdr:rowOff>130950</xdr:rowOff>
    </xdr:to>
    <xdr:sp macro="" textlink="">
      <xdr:nvSpPr>
        <xdr:cNvPr id="720" name="楕円 719"/>
        <xdr:cNvSpPr/>
      </xdr:nvSpPr>
      <xdr:spPr>
        <a:xfrm>
          <a:off x="12763500" y="164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122077</xdr:rowOff>
    </xdr:from>
    <xdr:ext cx="534377" cy="259045"/>
    <xdr:sp macro="" textlink="">
      <xdr:nvSpPr>
        <xdr:cNvPr id="721" name="テキスト ボックス 720"/>
        <xdr:cNvSpPr txBox="1"/>
      </xdr:nvSpPr>
      <xdr:spPr>
        <a:xfrm>
          <a:off x="12547111" y="1658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5" name="直線コネクタ 744"/>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6"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8"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9" name="直線コネクタ 748"/>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1"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2" name="フローチャート: 判断 751"/>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4" name="フローチャート: 判断 753"/>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5" name="テキスト ボックス 754"/>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7" name="フローチャート: 判断 756"/>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8" name="テキスト ボックス 757"/>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60" name="フローチャート: 判断 759"/>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1" name="テキスト ボックス 760"/>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2" name="フローチャート: 判断 761"/>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3" name="テキスト ボックス 762"/>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70"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上記のうち類似団体内平均値を上回っている項目は２項目で、分析は下記の通り。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・「消防費」・・・一部事務組合で消防業務を担っている。消防団等の車両の老朽化も進んでおり、計画に基づき順次更新するため、今後も平均値かそれを上回るくらいの数値で推移することが見込まれる。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・「衛生費」・・・ごみ処理施設の大規模修繕分が減額したものの、水道施設の統廃合事業が繰越分の上乗せにより大きく増加したため。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及び「教育費」は前年度と比べ大きく減額したが、これらは大型の建設事業が完了したためである。今後、複合公共施設の建設事業が本格的に始まるため、大型事業が重ならないよう長期的な視点を持った財政運営が不可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財政調整基金残高は、積立額約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億円に対し取り崩し額</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億円となり、約４億円の減となった。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実質収支額は歳入歳出差引が約４億円増、翌年度に繰り越すべき財源が約８億</a:t>
          </a:r>
          <a:r>
            <a:rPr kumimoji="1" lang="en-US" altLang="ja-JP" sz="1400">
              <a:latin typeface="ＭＳ ゴシック" pitchFamily="49" charset="-128"/>
              <a:ea typeface="ＭＳ ゴシック" pitchFamily="49" charset="-128"/>
            </a:rPr>
            <a:t>5600</a:t>
          </a:r>
          <a:r>
            <a:rPr kumimoji="1" lang="ja-JP" altLang="en-US" sz="1400">
              <a:latin typeface="ＭＳ ゴシック" pitchFamily="49" charset="-128"/>
              <a:ea typeface="ＭＳ ゴシック" pitchFamily="49" charset="-128"/>
            </a:rPr>
            <a:t>万円増加したことで、約４億７千万円減額した。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実質単年度収支は災害対応のため財政調整基金を多く取崩した影響から、</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億６千万円余りのマイナスとなった。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今後も財政調整基金を取崩しながらの財政運営が予想されるため、数値が急激に悪化しないよう注視していく。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令和元年９月から公営企業会計に加わった病院会計を含めて、各会計に赤字は生じておらず、連結実質赤字比率は算出されていない。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しかし令和２年度から下水道事業特別会計及び農業集落排水事業特別会計が公営企業会計に移行するため、これまで以上に効率的な運営が求められるところである。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また介護保険事業特別会計では高齢化の影響により繰出金が増えていることから、事業の精査など必要な対策を行っていく。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34006187</v>
      </c>
      <c r="BO4" s="462"/>
      <c r="BP4" s="462"/>
      <c r="BQ4" s="462"/>
      <c r="BR4" s="462"/>
      <c r="BS4" s="462"/>
      <c r="BT4" s="462"/>
      <c r="BU4" s="463"/>
      <c r="BV4" s="461">
        <v>37011203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9.6</v>
      </c>
      <c r="CU4" s="646"/>
      <c r="CV4" s="646"/>
      <c r="CW4" s="646"/>
      <c r="CX4" s="646"/>
      <c r="CY4" s="646"/>
      <c r="CZ4" s="646"/>
      <c r="DA4" s="647"/>
      <c r="DB4" s="645">
        <v>12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31182336</v>
      </c>
      <c r="BO5" s="467"/>
      <c r="BP5" s="467"/>
      <c r="BQ5" s="467"/>
      <c r="BR5" s="467"/>
      <c r="BS5" s="467"/>
      <c r="BT5" s="467"/>
      <c r="BU5" s="468"/>
      <c r="BV5" s="466">
        <v>34569199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89.6</v>
      </c>
      <c r="CU5" s="437"/>
      <c r="CV5" s="437"/>
      <c r="CW5" s="437"/>
      <c r="CX5" s="437"/>
      <c r="CY5" s="437"/>
      <c r="CZ5" s="437"/>
      <c r="DA5" s="438"/>
      <c r="DB5" s="436">
        <v>87.7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2823851</v>
      </c>
      <c r="BO6" s="467"/>
      <c r="BP6" s="467"/>
      <c r="BQ6" s="467"/>
      <c r="BR6" s="467"/>
      <c r="BS6" s="467"/>
      <c r="BT6" s="467"/>
      <c r="BU6" s="468"/>
      <c r="BV6" s="466">
        <v>2442004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93.8</v>
      </c>
      <c r="CU6" s="620"/>
      <c r="CV6" s="620"/>
      <c r="CW6" s="620"/>
      <c r="CX6" s="620"/>
      <c r="CY6" s="620"/>
      <c r="CZ6" s="620"/>
      <c r="DA6" s="621"/>
      <c r="DB6" s="619">
        <v>92.8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930952</v>
      </c>
      <c r="BO7" s="467"/>
      <c r="BP7" s="467"/>
      <c r="BQ7" s="467"/>
      <c r="BR7" s="467"/>
      <c r="BS7" s="467"/>
      <c r="BT7" s="467"/>
      <c r="BU7" s="468"/>
      <c r="BV7" s="466">
        <v>75089</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19760309</v>
      </c>
      <c r="CU7" s="467"/>
      <c r="CV7" s="467"/>
      <c r="CW7" s="467"/>
      <c r="CX7" s="467"/>
      <c r="CY7" s="467"/>
      <c r="CZ7" s="467"/>
      <c r="DA7" s="468"/>
      <c r="DB7" s="466">
        <v>19696042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1892899</v>
      </c>
      <c r="BO8" s="467"/>
      <c r="BP8" s="467"/>
      <c r="BQ8" s="467"/>
      <c r="BR8" s="467"/>
      <c r="BS8" s="467"/>
      <c r="BT8" s="467"/>
      <c r="BU8" s="468"/>
      <c r="BV8" s="466">
        <v>2366915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0.54</v>
      </c>
      <c r="CU8" s="580"/>
      <c r="CV8" s="580"/>
      <c r="CW8" s="580"/>
      <c r="CX8" s="580"/>
      <c r="CY8" s="580"/>
      <c r="CZ8" s="580"/>
      <c r="DA8" s="581"/>
      <c r="DB8" s="579">
        <v>0.54</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77499</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-474016</v>
      </c>
      <c r="BO9" s="467"/>
      <c r="BP9" s="467"/>
      <c r="BQ9" s="467"/>
      <c r="BR9" s="467"/>
      <c r="BS9" s="467"/>
      <c r="BT9" s="467"/>
      <c r="BU9" s="468"/>
      <c r="BV9" s="466">
        <v>753547</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14.2</v>
      </c>
      <c r="CU9" s="437"/>
      <c r="CV9" s="437"/>
      <c r="CW9" s="437"/>
      <c r="CX9" s="437"/>
      <c r="CY9" s="437"/>
      <c r="CZ9" s="437"/>
      <c r="DA9" s="438"/>
      <c r="DB9" s="436">
        <v>13.4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82866</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6923</v>
      </c>
      <c r="BO10" s="467"/>
      <c r="BP10" s="467"/>
      <c r="BQ10" s="467"/>
      <c r="BR10" s="467"/>
      <c r="BS10" s="467"/>
      <c r="BT10" s="467"/>
      <c r="BU10" s="468"/>
      <c r="BV10" s="466">
        <v>6421</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94</v>
      </c>
      <c r="AV11" s="524"/>
      <c r="AW11" s="524"/>
      <c r="AX11" s="524"/>
      <c r="AY11" s="446" t="s">
        <v>127</v>
      </c>
      <c r="AZ11" s="447"/>
      <c r="BA11" s="447"/>
      <c r="BB11" s="447"/>
      <c r="BC11" s="447"/>
      <c r="BD11" s="447"/>
      <c r="BE11" s="447"/>
      <c r="BF11" s="447"/>
      <c r="BG11" s="447"/>
      <c r="BH11" s="447"/>
      <c r="BI11" s="447"/>
      <c r="BJ11" s="447"/>
      <c r="BK11" s="447"/>
      <c r="BL11" s="447"/>
      <c r="BM11" s="448"/>
      <c r="BN11" s="466">
        <v>3600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75538</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2000000</v>
      </c>
      <c r="BO12" s="467"/>
      <c r="BP12" s="467"/>
      <c r="BQ12" s="467"/>
      <c r="BR12" s="467"/>
      <c r="BS12" s="467"/>
      <c r="BT12" s="467"/>
      <c r="BU12" s="468"/>
      <c r="BV12" s="466">
        <v>1069858</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74400</v>
      </c>
      <c r="S13" s="570"/>
      <c r="T13" s="570"/>
      <c r="U13" s="570"/>
      <c r="V13" s="571"/>
      <c r="W13" s="557" t="s">
        <v>139</v>
      </c>
      <c r="X13" s="479"/>
      <c r="Y13" s="479"/>
      <c r="Z13" s="479"/>
      <c r="AA13" s="479"/>
      <c r="AB13" s="480"/>
      <c r="AC13" s="442">
        <v>4211</v>
      </c>
      <c r="AD13" s="443"/>
      <c r="AE13" s="443"/>
      <c r="AF13" s="443"/>
      <c r="AG13" s="444"/>
      <c r="AH13" s="442">
        <v>4779</v>
      </c>
      <c r="AI13" s="443"/>
      <c r="AJ13" s="443"/>
      <c r="AK13" s="443"/>
      <c r="AL13" s="445"/>
      <c r="AM13" s="535" t="s">
        <v>140</v>
      </c>
      <c r="AN13" s="440"/>
      <c r="AO13" s="440"/>
      <c r="AP13" s="440"/>
      <c r="AQ13" s="440"/>
      <c r="AR13" s="440"/>
      <c r="AS13" s="440"/>
      <c r="AT13" s="441"/>
      <c r="AU13" s="523" t="s">
        <v>94</v>
      </c>
      <c r="AV13" s="524"/>
      <c r="AW13" s="524"/>
      <c r="AX13" s="524"/>
      <c r="AY13" s="446" t="s">
        <v>141</v>
      </c>
      <c r="AZ13" s="447"/>
      <c r="BA13" s="447"/>
      <c r="BB13" s="447"/>
      <c r="BC13" s="447"/>
      <c r="BD13" s="447"/>
      <c r="BE13" s="447"/>
      <c r="BF13" s="447"/>
      <c r="BG13" s="447"/>
      <c r="BH13" s="447"/>
      <c r="BI13" s="447"/>
      <c r="BJ13" s="447"/>
      <c r="BK13" s="447"/>
      <c r="BL13" s="447"/>
      <c r="BM13" s="448"/>
      <c r="BN13" s="466">
        <v>-2463493</v>
      </c>
      <c r="BO13" s="467"/>
      <c r="BP13" s="467"/>
      <c r="BQ13" s="467"/>
      <c r="BR13" s="467"/>
      <c r="BS13" s="467"/>
      <c r="BT13" s="467"/>
      <c r="BU13" s="468"/>
      <c r="BV13" s="466">
        <v>-309890</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8.1</v>
      </c>
      <c r="CU13" s="437"/>
      <c r="CV13" s="437"/>
      <c r="CW13" s="437"/>
      <c r="CX13" s="437"/>
      <c r="CY13" s="437"/>
      <c r="CZ13" s="437"/>
      <c r="DA13" s="438"/>
      <c r="DB13" s="436">
        <v>8.1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76905</v>
      </c>
      <c r="S14" s="570"/>
      <c r="T14" s="570"/>
      <c r="U14" s="570"/>
      <c r="V14" s="571"/>
      <c r="W14" s="572"/>
      <c r="X14" s="482"/>
      <c r="Y14" s="482"/>
      <c r="Z14" s="482"/>
      <c r="AA14" s="482"/>
      <c r="AB14" s="483"/>
      <c r="AC14" s="562">
        <v>11.5</v>
      </c>
      <c r="AD14" s="563"/>
      <c r="AE14" s="563"/>
      <c r="AF14" s="563"/>
      <c r="AG14" s="564"/>
      <c r="AH14" s="562">
        <v>12.4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52.2</v>
      </c>
      <c r="CU14" s="574"/>
      <c r="CV14" s="574"/>
      <c r="CW14" s="574"/>
      <c r="CX14" s="574"/>
      <c r="CY14" s="574"/>
      <c r="CZ14" s="574"/>
      <c r="DA14" s="575"/>
      <c r="DB14" s="573">
        <v>63.7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75817</v>
      </c>
      <c r="S15" s="570"/>
      <c r="T15" s="570"/>
      <c r="U15" s="570"/>
      <c r="V15" s="571"/>
      <c r="W15" s="557" t="s">
        <v>145</v>
      </c>
      <c r="X15" s="479"/>
      <c r="Y15" s="479"/>
      <c r="Z15" s="479"/>
      <c r="AA15" s="479"/>
      <c r="AB15" s="480"/>
      <c r="AC15" s="442">
        <v>9040</v>
      </c>
      <c r="AD15" s="443"/>
      <c r="AE15" s="443"/>
      <c r="AF15" s="443"/>
      <c r="AG15" s="444"/>
      <c r="AH15" s="442">
        <v>9346</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8664998</v>
      </c>
      <c r="BO15" s="462"/>
      <c r="BP15" s="462"/>
      <c r="BQ15" s="462"/>
      <c r="BR15" s="462"/>
      <c r="BS15" s="462"/>
      <c r="BT15" s="462"/>
      <c r="BU15" s="463"/>
      <c r="BV15" s="461">
        <v>8627796</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24.6</v>
      </c>
      <c r="AD16" s="563"/>
      <c r="AE16" s="563"/>
      <c r="AF16" s="563"/>
      <c r="AG16" s="564"/>
      <c r="AH16" s="562">
        <v>24.2</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16253893</v>
      </c>
      <c r="BO16" s="467"/>
      <c r="BP16" s="467"/>
      <c r="BQ16" s="467"/>
      <c r="BR16" s="467"/>
      <c r="BS16" s="467"/>
      <c r="BT16" s="467"/>
      <c r="BU16" s="468"/>
      <c r="BV16" s="466">
        <v>15795203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23454</v>
      </c>
      <c r="AD17" s="443"/>
      <c r="AE17" s="443"/>
      <c r="AF17" s="443"/>
      <c r="AG17" s="444"/>
      <c r="AH17" s="442">
        <v>24535</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10976498</v>
      </c>
      <c r="BO17" s="467"/>
      <c r="BP17" s="467"/>
      <c r="BQ17" s="467"/>
      <c r="BR17" s="467"/>
      <c r="BS17" s="467"/>
      <c r="BT17" s="467"/>
      <c r="BU17" s="468"/>
      <c r="BV17" s="466">
        <v>10942660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262.35000000000002</v>
      </c>
      <c r="M18" s="531"/>
      <c r="N18" s="531"/>
      <c r="O18" s="531"/>
      <c r="P18" s="531"/>
      <c r="Q18" s="531"/>
      <c r="R18" s="532"/>
      <c r="S18" s="532"/>
      <c r="T18" s="532"/>
      <c r="U18" s="532"/>
      <c r="V18" s="533"/>
      <c r="W18" s="547"/>
      <c r="X18" s="548"/>
      <c r="Y18" s="548"/>
      <c r="Z18" s="548"/>
      <c r="AA18" s="548"/>
      <c r="AB18" s="558"/>
      <c r="AC18" s="430">
        <v>63.9</v>
      </c>
      <c r="AD18" s="431"/>
      <c r="AE18" s="431"/>
      <c r="AF18" s="431"/>
      <c r="AG18" s="534"/>
      <c r="AH18" s="430">
        <v>63.5</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17936224</v>
      </c>
      <c r="BO18" s="467"/>
      <c r="BP18" s="467"/>
      <c r="BQ18" s="467"/>
      <c r="BR18" s="467"/>
      <c r="BS18" s="467"/>
      <c r="BT18" s="467"/>
      <c r="BU18" s="468"/>
      <c r="BV18" s="466">
        <v>17385606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295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24110292</v>
      </c>
      <c r="BO19" s="467"/>
      <c r="BP19" s="467"/>
      <c r="BQ19" s="467"/>
      <c r="BR19" s="467"/>
      <c r="BS19" s="467"/>
      <c r="BT19" s="467"/>
      <c r="BU19" s="468"/>
      <c r="BV19" s="466">
        <v>23119587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27294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42801711</v>
      </c>
      <c r="BO23" s="467"/>
      <c r="BP23" s="467"/>
      <c r="BQ23" s="467"/>
      <c r="BR23" s="467"/>
      <c r="BS23" s="467"/>
      <c r="BT23" s="467"/>
      <c r="BU23" s="468"/>
      <c r="BV23" s="466">
        <v>43090505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8000</v>
      </c>
      <c r="R24" s="443"/>
      <c r="S24" s="443"/>
      <c r="T24" s="443"/>
      <c r="U24" s="443"/>
      <c r="V24" s="444"/>
      <c r="W24" s="508"/>
      <c r="X24" s="499"/>
      <c r="Y24" s="500"/>
      <c r="Z24" s="439" t="s">
        <v>169</v>
      </c>
      <c r="AA24" s="440"/>
      <c r="AB24" s="440"/>
      <c r="AC24" s="440"/>
      <c r="AD24" s="440"/>
      <c r="AE24" s="440"/>
      <c r="AF24" s="440"/>
      <c r="AG24" s="441"/>
      <c r="AH24" s="442">
        <v>510</v>
      </c>
      <c r="AI24" s="443"/>
      <c r="AJ24" s="443"/>
      <c r="AK24" s="443"/>
      <c r="AL24" s="444"/>
      <c r="AM24" s="442">
        <v>1689630</v>
      </c>
      <c r="AN24" s="443"/>
      <c r="AO24" s="443"/>
      <c r="AP24" s="443"/>
      <c r="AQ24" s="443"/>
      <c r="AR24" s="444"/>
      <c r="AS24" s="442">
        <v>3313</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23180939</v>
      </c>
      <c r="BO24" s="467"/>
      <c r="BP24" s="467"/>
      <c r="BQ24" s="467"/>
      <c r="BR24" s="467"/>
      <c r="BS24" s="467"/>
      <c r="BT24" s="467"/>
      <c r="BU24" s="468"/>
      <c r="BV24" s="466">
        <v>22930882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6800</v>
      </c>
      <c r="R25" s="443"/>
      <c r="S25" s="443"/>
      <c r="T25" s="443"/>
      <c r="U25" s="443"/>
      <c r="V25" s="444"/>
      <c r="W25" s="508"/>
      <c r="X25" s="499"/>
      <c r="Y25" s="500"/>
      <c r="Z25" s="439" t="s">
        <v>172</v>
      </c>
      <c r="AA25" s="440"/>
      <c r="AB25" s="440"/>
      <c r="AC25" s="440"/>
      <c r="AD25" s="440"/>
      <c r="AE25" s="440"/>
      <c r="AF25" s="440"/>
      <c r="AG25" s="441"/>
      <c r="AH25" s="442" t="s">
        <v>129</v>
      </c>
      <c r="AI25" s="443"/>
      <c r="AJ25" s="443"/>
      <c r="AK25" s="443"/>
      <c r="AL25" s="444"/>
      <c r="AM25" s="442" t="s">
        <v>137</v>
      </c>
      <c r="AN25" s="443"/>
      <c r="AO25" s="443"/>
      <c r="AP25" s="443"/>
      <c r="AQ25" s="443"/>
      <c r="AR25" s="444"/>
      <c r="AS25" s="442" t="s">
        <v>173</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2397753</v>
      </c>
      <c r="BO25" s="462"/>
      <c r="BP25" s="462"/>
      <c r="BQ25" s="462"/>
      <c r="BR25" s="462"/>
      <c r="BS25" s="462"/>
      <c r="BT25" s="462"/>
      <c r="BU25" s="463"/>
      <c r="BV25" s="461">
        <v>2325642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6400</v>
      </c>
      <c r="R26" s="443"/>
      <c r="S26" s="443"/>
      <c r="T26" s="443"/>
      <c r="U26" s="443"/>
      <c r="V26" s="444"/>
      <c r="W26" s="508"/>
      <c r="X26" s="499"/>
      <c r="Y26" s="500"/>
      <c r="Z26" s="439" t="s">
        <v>176</v>
      </c>
      <c r="AA26" s="521"/>
      <c r="AB26" s="521"/>
      <c r="AC26" s="521"/>
      <c r="AD26" s="521"/>
      <c r="AE26" s="521"/>
      <c r="AF26" s="521"/>
      <c r="AG26" s="522"/>
      <c r="AH26" s="442">
        <v>33</v>
      </c>
      <c r="AI26" s="443"/>
      <c r="AJ26" s="443"/>
      <c r="AK26" s="443"/>
      <c r="AL26" s="444"/>
      <c r="AM26" s="442">
        <v>118965</v>
      </c>
      <c r="AN26" s="443"/>
      <c r="AO26" s="443"/>
      <c r="AP26" s="443"/>
      <c r="AQ26" s="443"/>
      <c r="AR26" s="444"/>
      <c r="AS26" s="442">
        <v>3605</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3900</v>
      </c>
      <c r="R27" s="443"/>
      <c r="S27" s="443"/>
      <c r="T27" s="443"/>
      <c r="U27" s="443"/>
      <c r="V27" s="444"/>
      <c r="W27" s="508"/>
      <c r="X27" s="499"/>
      <c r="Y27" s="500"/>
      <c r="Z27" s="439" t="s">
        <v>179</v>
      </c>
      <c r="AA27" s="440"/>
      <c r="AB27" s="440"/>
      <c r="AC27" s="440"/>
      <c r="AD27" s="440"/>
      <c r="AE27" s="440"/>
      <c r="AF27" s="440"/>
      <c r="AG27" s="441"/>
      <c r="AH27" s="442">
        <v>12</v>
      </c>
      <c r="AI27" s="443"/>
      <c r="AJ27" s="443"/>
      <c r="AK27" s="443"/>
      <c r="AL27" s="444"/>
      <c r="AM27" s="442">
        <v>44540</v>
      </c>
      <c r="AN27" s="443"/>
      <c r="AO27" s="443"/>
      <c r="AP27" s="443"/>
      <c r="AQ27" s="443"/>
      <c r="AR27" s="444"/>
      <c r="AS27" s="442">
        <v>3712</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235785</v>
      </c>
      <c r="BO27" s="470"/>
      <c r="BP27" s="470"/>
      <c r="BQ27" s="470"/>
      <c r="BR27" s="470"/>
      <c r="BS27" s="470"/>
      <c r="BT27" s="470"/>
      <c r="BU27" s="471"/>
      <c r="BV27" s="469">
        <v>235734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3700</v>
      </c>
      <c r="R28" s="443"/>
      <c r="S28" s="443"/>
      <c r="T28" s="443"/>
      <c r="U28" s="443"/>
      <c r="V28" s="444"/>
      <c r="W28" s="508"/>
      <c r="X28" s="499"/>
      <c r="Y28" s="500"/>
      <c r="Z28" s="439" t="s">
        <v>182</v>
      </c>
      <c r="AA28" s="440"/>
      <c r="AB28" s="440"/>
      <c r="AC28" s="440"/>
      <c r="AD28" s="440"/>
      <c r="AE28" s="440"/>
      <c r="AF28" s="440"/>
      <c r="AG28" s="441"/>
      <c r="AH28" s="442" t="s">
        <v>129</v>
      </c>
      <c r="AI28" s="443"/>
      <c r="AJ28" s="443"/>
      <c r="AK28" s="443"/>
      <c r="AL28" s="444"/>
      <c r="AM28" s="442" t="s">
        <v>129</v>
      </c>
      <c r="AN28" s="443"/>
      <c r="AO28" s="443"/>
      <c r="AP28" s="443"/>
      <c r="AQ28" s="443"/>
      <c r="AR28" s="444"/>
      <c r="AS28" s="442" t="s">
        <v>129</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6161416</v>
      </c>
      <c r="BO28" s="462"/>
      <c r="BP28" s="462"/>
      <c r="BQ28" s="462"/>
      <c r="BR28" s="462"/>
      <c r="BS28" s="462"/>
      <c r="BT28" s="462"/>
      <c r="BU28" s="463"/>
      <c r="BV28" s="461">
        <v>6554493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20</v>
      </c>
      <c r="M29" s="443"/>
      <c r="N29" s="443"/>
      <c r="O29" s="443"/>
      <c r="P29" s="444"/>
      <c r="Q29" s="442">
        <v>3500</v>
      </c>
      <c r="R29" s="443"/>
      <c r="S29" s="443"/>
      <c r="T29" s="443"/>
      <c r="U29" s="443"/>
      <c r="V29" s="444"/>
      <c r="W29" s="509"/>
      <c r="X29" s="510"/>
      <c r="Y29" s="511"/>
      <c r="Z29" s="439" t="s">
        <v>185</v>
      </c>
      <c r="AA29" s="440"/>
      <c r="AB29" s="440"/>
      <c r="AC29" s="440"/>
      <c r="AD29" s="440"/>
      <c r="AE29" s="440"/>
      <c r="AF29" s="440"/>
      <c r="AG29" s="441"/>
      <c r="AH29" s="442">
        <v>522</v>
      </c>
      <c r="AI29" s="443"/>
      <c r="AJ29" s="443"/>
      <c r="AK29" s="443"/>
      <c r="AL29" s="444"/>
      <c r="AM29" s="442">
        <v>1734170</v>
      </c>
      <c r="AN29" s="443"/>
      <c r="AO29" s="443"/>
      <c r="AP29" s="443"/>
      <c r="AQ29" s="443"/>
      <c r="AR29" s="444"/>
      <c r="AS29" s="442">
        <v>3322</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1009394</v>
      </c>
      <c r="BO29" s="467"/>
      <c r="BP29" s="467"/>
      <c r="BQ29" s="467"/>
      <c r="BR29" s="467"/>
      <c r="BS29" s="467"/>
      <c r="BT29" s="467"/>
      <c r="BU29" s="468"/>
      <c r="BV29" s="466">
        <v>1008829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100.2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6236234</v>
      </c>
      <c r="BO30" s="470"/>
      <c r="BP30" s="470"/>
      <c r="BQ30" s="470"/>
      <c r="BR30" s="470"/>
      <c r="BS30" s="470"/>
      <c r="BT30" s="470"/>
      <c r="BU30" s="471"/>
      <c r="BV30" s="469">
        <v>6288000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196</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197</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香取市国民健康保険事業特別会計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香取市水道事業会計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香取市下水道事業特別会計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紅小町の郷</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香取市土地取得事業特別会計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香取市介護保険事業特別会計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香取市簡易水道事業会計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IF('各会計、関係団体の財政状況及び健全化判断比率'!B35="","",'各会計、関係団体の財政状況及び健全化判断比率'!B35)</f>
        <v>香取市農業集落排水事業特別会計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成田香取エネルギー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香取市後期高齢者医療事業特別会計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香取市病院事業会計</v>
      </c>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IF('各会計、関係団体の財政状況及び健全化判断比率'!B36="","",'各会計、関係団体の財政状況及び健全化判断比率'!B36)</f>
        <v>香取市観光事業特別会計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12</v>
      </c>
      <c r="BF37" s="425"/>
      <c r="BG37" s="424" t="str">
        <f>IF('各会計、関係団体の財政状況及び健全化判断比率'!B37="","",'各会計、関係団体の財政状況及び健全化判断比率'!B37)</f>
        <v>香取市太陽光発電事業特別会計</v>
      </c>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香取広域市町村圏事務組合（一般会計）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千葉県後期高齢者医療広域連合（一般会計）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千葉県後期高齢者医療広域連合（後期高齢者医療特別会計）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RBzoLAt47j8FsKrMr2dJyZic6a81biE7XHSYWKeG71ofJCMMMUMCCc9Hf3RM/8JPyIHixkSbVYdh19t7zRUXlA==" saltValue="cki9/z4+wlA1AuIxvRrm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560</v>
      </c>
      <c r="D34" s="1248"/>
      <c r="E34" s="1249"/>
      <c r="F34" s="32">
        <v>11.37</v>
      </c>
      <c r="G34" s="33">
        <v>10.75</v>
      </c>
      <c r="H34" s="33">
        <v>8.25</v>
      </c>
      <c r="I34" s="33">
        <v>11.7</v>
      </c>
      <c r="J34" s="34">
        <v>9.57</v>
      </c>
      <c r="K34" s="22"/>
      <c r="L34" s="22"/>
      <c r="M34" s="22"/>
      <c r="N34" s="22"/>
      <c r="O34" s="22"/>
      <c r="P34" s="22"/>
    </row>
    <row r="35" spans="1:16" ht="39" customHeight="1" x14ac:dyDescent="0.15">
      <c r="A35" s="22"/>
      <c r="B35" s="35"/>
      <c r="C35" s="1242" t="s">
        <v>561</v>
      </c>
      <c r="D35" s="1243"/>
      <c r="E35" s="1244"/>
      <c r="F35" s="36">
        <v>3</v>
      </c>
      <c r="G35" s="37">
        <v>3.54</v>
      </c>
      <c r="H35" s="37">
        <v>4.43</v>
      </c>
      <c r="I35" s="37">
        <v>5.53</v>
      </c>
      <c r="J35" s="38">
        <v>7.5</v>
      </c>
      <c r="K35" s="22"/>
      <c r="L35" s="22"/>
      <c r="M35" s="22"/>
      <c r="N35" s="22"/>
      <c r="O35" s="22"/>
      <c r="P35" s="22"/>
    </row>
    <row r="36" spans="1:16" ht="39" customHeight="1" x14ac:dyDescent="0.15">
      <c r="A36" s="22"/>
      <c r="B36" s="35"/>
      <c r="C36" s="1242" t="s">
        <v>562</v>
      </c>
      <c r="D36" s="1243"/>
      <c r="E36" s="1244"/>
      <c r="F36" s="36" t="s">
        <v>511</v>
      </c>
      <c r="G36" s="37" t="s">
        <v>511</v>
      </c>
      <c r="H36" s="37" t="s">
        <v>511</v>
      </c>
      <c r="I36" s="37" t="s">
        <v>511</v>
      </c>
      <c r="J36" s="38">
        <v>4.99</v>
      </c>
      <c r="K36" s="22"/>
      <c r="L36" s="22"/>
      <c r="M36" s="22"/>
      <c r="N36" s="22"/>
      <c r="O36" s="22"/>
      <c r="P36" s="22"/>
    </row>
    <row r="37" spans="1:16" ht="39" customHeight="1" x14ac:dyDescent="0.15">
      <c r="A37" s="22"/>
      <c r="B37" s="35"/>
      <c r="C37" s="1242" t="s">
        <v>563</v>
      </c>
      <c r="D37" s="1243"/>
      <c r="E37" s="1244"/>
      <c r="F37" s="36">
        <v>1.93</v>
      </c>
      <c r="G37" s="37">
        <v>2.19</v>
      </c>
      <c r="H37" s="37">
        <v>2.2999999999999998</v>
      </c>
      <c r="I37" s="37">
        <v>2.4900000000000002</v>
      </c>
      <c r="J37" s="38">
        <v>2.7</v>
      </c>
      <c r="K37" s="22"/>
      <c r="L37" s="22"/>
      <c r="M37" s="22"/>
      <c r="N37" s="22"/>
      <c r="O37" s="22"/>
      <c r="P37" s="22"/>
    </row>
    <row r="38" spans="1:16" ht="39" customHeight="1" x14ac:dyDescent="0.15">
      <c r="A38" s="22"/>
      <c r="B38" s="35"/>
      <c r="C38" s="1242" t="s">
        <v>564</v>
      </c>
      <c r="D38" s="1243"/>
      <c r="E38" s="1244"/>
      <c r="F38" s="36">
        <v>1.1599999999999999</v>
      </c>
      <c r="G38" s="37">
        <v>2.37</v>
      </c>
      <c r="H38" s="37">
        <v>3.61</v>
      </c>
      <c r="I38" s="37">
        <v>2.02</v>
      </c>
      <c r="J38" s="38">
        <v>1.4</v>
      </c>
      <c r="K38" s="22"/>
      <c r="L38" s="22"/>
      <c r="M38" s="22"/>
      <c r="N38" s="22"/>
      <c r="O38" s="22"/>
      <c r="P38" s="22"/>
    </row>
    <row r="39" spans="1:16" ht="39" customHeight="1" x14ac:dyDescent="0.15">
      <c r="A39" s="22"/>
      <c r="B39" s="35"/>
      <c r="C39" s="1242" t="s">
        <v>565</v>
      </c>
      <c r="D39" s="1243"/>
      <c r="E39" s="1244"/>
      <c r="F39" s="36">
        <v>1.51</v>
      </c>
      <c r="G39" s="37">
        <v>1.84</v>
      </c>
      <c r="H39" s="37">
        <v>1.67</v>
      </c>
      <c r="I39" s="37">
        <v>1.54</v>
      </c>
      <c r="J39" s="38">
        <v>0.34</v>
      </c>
      <c r="K39" s="22"/>
      <c r="L39" s="22"/>
      <c r="M39" s="22"/>
      <c r="N39" s="22"/>
      <c r="O39" s="22"/>
      <c r="P39" s="22"/>
    </row>
    <row r="40" spans="1:16" ht="39" customHeight="1" x14ac:dyDescent="0.15">
      <c r="A40" s="22"/>
      <c r="B40" s="35"/>
      <c r="C40" s="1242" t="s">
        <v>566</v>
      </c>
      <c r="D40" s="1243"/>
      <c r="E40" s="1244"/>
      <c r="F40" s="36">
        <v>0</v>
      </c>
      <c r="G40" s="37">
        <v>0.04</v>
      </c>
      <c r="H40" s="37">
        <v>0.04</v>
      </c>
      <c r="I40" s="37">
        <v>0.04</v>
      </c>
      <c r="J40" s="38">
        <v>0.28999999999999998</v>
      </c>
      <c r="K40" s="22"/>
      <c r="L40" s="22"/>
      <c r="M40" s="22"/>
      <c r="N40" s="22"/>
      <c r="O40" s="22"/>
      <c r="P40" s="22"/>
    </row>
    <row r="41" spans="1:16" ht="39" customHeight="1" x14ac:dyDescent="0.15">
      <c r="A41" s="22"/>
      <c r="B41" s="35"/>
      <c r="C41" s="1242" t="s">
        <v>567</v>
      </c>
      <c r="D41" s="1243"/>
      <c r="E41" s="1244"/>
      <c r="F41" s="36">
        <v>0</v>
      </c>
      <c r="G41" s="37">
        <v>0</v>
      </c>
      <c r="H41" s="37">
        <v>0</v>
      </c>
      <c r="I41" s="37">
        <v>0</v>
      </c>
      <c r="J41" s="38">
        <v>0.08</v>
      </c>
      <c r="K41" s="22"/>
      <c r="L41" s="22"/>
      <c r="M41" s="22"/>
      <c r="N41" s="22"/>
      <c r="O41" s="22"/>
      <c r="P41" s="22"/>
    </row>
    <row r="42" spans="1:16" ht="39" customHeight="1" x14ac:dyDescent="0.15">
      <c r="A42" s="22"/>
      <c r="B42" s="39"/>
      <c r="C42" s="1242" t="s">
        <v>568</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569</v>
      </c>
      <c r="D43" s="1246"/>
      <c r="E43" s="1247"/>
      <c r="F43" s="41">
        <v>0.18</v>
      </c>
      <c r="G43" s="42">
        <v>0.16</v>
      </c>
      <c r="H43" s="42">
        <v>0.1</v>
      </c>
      <c r="I43" s="42">
        <v>0.41</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t3wKDzSMT1FHddDSk1GGwvQRQQoArxrdbZGEM5hsrQa2gXh3yfYApAisoh5hZOStYkgLsmgdLw3bGQ4MRW3Sg==" saltValue="8vx7QIB67aOEBYrHBDtf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2832</v>
      </c>
      <c r="L45" s="60">
        <v>2730</v>
      </c>
      <c r="M45" s="60">
        <v>2835</v>
      </c>
      <c r="N45" s="60">
        <v>3116</v>
      </c>
      <c r="O45" s="61">
        <v>3433</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511</v>
      </c>
      <c r="L46" s="64" t="s">
        <v>511</v>
      </c>
      <c r="M46" s="64" t="s">
        <v>511</v>
      </c>
      <c r="N46" s="64" t="s">
        <v>511</v>
      </c>
      <c r="O46" s="65" t="s">
        <v>511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511</v>
      </c>
      <c r="L47" s="64" t="s">
        <v>511</v>
      </c>
      <c r="M47" s="64" t="s">
        <v>511</v>
      </c>
      <c r="N47" s="64" t="s">
        <v>511</v>
      </c>
      <c r="O47" s="65" t="s">
        <v>511</v>
      </c>
      <c r="P47" s="48"/>
      <c r="Q47" s="48"/>
      <c r="R47" s="48"/>
      <c r="S47" s="48"/>
      <c r="T47" s="48"/>
      <c r="U47" s="48"/>
    </row>
    <row r="48" spans="1:21" ht="30.75" customHeight="1" x14ac:dyDescent="0.15">
      <c r="A48" s="48"/>
      <c r="B48" s="1270"/>
      <c r="C48" s="1271"/>
      <c r="D48" s="62"/>
      <c r="E48" s="1252" t="s">
        <v>15</v>
      </c>
      <c r="F48" s="1252"/>
      <c r="G48" s="1252"/>
      <c r="H48" s="1252"/>
      <c r="I48" s="1252"/>
      <c r="J48" s="1253"/>
      <c r="K48" s="63">
        <v>1046</v>
      </c>
      <c r="L48" s="64">
        <v>987</v>
      </c>
      <c r="M48" s="64">
        <v>999</v>
      </c>
      <c r="N48" s="64">
        <v>913</v>
      </c>
      <c r="O48" s="65">
        <v>817</v>
      </c>
      <c r="P48" s="48"/>
      <c r="Q48" s="48"/>
      <c r="R48" s="48"/>
      <c r="S48" s="48"/>
      <c r="T48" s="48"/>
      <c r="U48" s="48"/>
    </row>
    <row r="49" spans="1:21" ht="30.75" customHeight="1" x14ac:dyDescent="0.15">
      <c r="A49" s="48"/>
      <c r="B49" s="1270"/>
      <c r="C49" s="1271"/>
      <c r="D49" s="62"/>
      <c r="E49" s="1252" t="s">
        <v>16</v>
      </c>
      <c r="F49" s="1252"/>
      <c r="G49" s="1252"/>
      <c r="H49" s="1252"/>
      <c r="I49" s="1252"/>
      <c r="J49" s="1253"/>
      <c r="K49" s="63">
        <v>273</v>
      </c>
      <c r="L49" s="64">
        <v>315</v>
      </c>
      <c r="M49" s="64">
        <v>291</v>
      </c>
      <c r="N49" s="64">
        <v>279</v>
      </c>
      <c r="O49" s="65">
        <v>238</v>
      </c>
      <c r="P49" s="48"/>
      <c r="Q49" s="48"/>
      <c r="R49" s="48"/>
      <c r="S49" s="48"/>
      <c r="T49" s="48"/>
      <c r="U49" s="48"/>
    </row>
    <row r="50" spans="1:21" ht="30.75" customHeight="1" x14ac:dyDescent="0.15">
      <c r="A50" s="48"/>
      <c r="B50" s="1270"/>
      <c r="C50" s="1271"/>
      <c r="D50" s="62"/>
      <c r="E50" s="1252" t="s">
        <v>17</v>
      </c>
      <c r="F50" s="1252"/>
      <c r="G50" s="1252"/>
      <c r="H50" s="1252"/>
      <c r="I50" s="1252"/>
      <c r="J50" s="1253"/>
      <c r="K50" s="63">
        <v>38</v>
      </c>
      <c r="L50" s="64">
        <v>35</v>
      </c>
      <c r="M50" s="64">
        <v>35</v>
      </c>
      <c r="N50" s="64">
        <v>35</v>
      </c>
      <c r="O50" s="65">
        <v>37</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511</v>
      </c>
      <c r="L51" s="64" t="s">
        <v>511</v>
      </c>
      <c r="M51" s="64" t="s">
        <v>511</v>
      </c>
      <c r="N51" s="64" t="s">
        <v>511</v>
      </c>
      <c r="O51" s="65" t="s">
        <v>511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2560</v>
      </c>
      <c r="L52" s="64">
        <v>2624</v>
      </c>
      <c r="M52" s="64">
        <v>2818</v>
      </c>
      <c r="N52" s="64">
        <v>2956</v>
      </c>
      <c r="O52" s="65">
        <v>3111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1629</v>
      </c>
      <c r="L53" s="69">
        <v>1443</v>
      </c>
      <c r="M53" s="69">
        <v>1342</v>
      </c>
      <c r="N53" s="69">
        <v>1387</v>
      </c>
      <c r="O53" s="70">
        <v>1414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594</v>
      </c>
      <c r="L57" s="84" t="s">
        <v>594</v>
      </c>
      <c r="M57" s="84" t="s">
        <v>594</v>
      </c>
      <c r="N57" s="84" t="s">
        <v>594</v>
      </c>
      <c r="O57" s="85" t="s">
        <v>594</v>
      </c>
    </row>
    <row r="58" spans="1:21" ht="31.5" customHeight="1" thickBot="1" x14ac:dyDescent="0.2">
      <c r="B58" s="1260"/>
      <c r="C58" s="1261"/>
      <c r="D58" s="1265" t="s">
        <v>27</v>
      </c>
      <c r="E58" s="1266"/>
      <c r="F58" s="1266"/>
      <c r="G58" s="1266"/>
      <c r="H58" s="1266"/>
      <c r="I58" s="1266"/>
      <c r="J58" s="1267"/>
      <c r="K58" s="86" t="s">
        <v>594</v>
      </c>
      <c r="L58" s="87" t="s">
        <v>594</v>
      </c>
      <c r="M58" s="87" t="s">
        <v>594</v>
      </c>
      <c r="N58" s="87" t="s">
        <v>594</v>
      </c>
      <c r="O58" s="88" t="s">
        <v>594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oQO/kt5/RmEhHiZpoAMGEJtsb8Wrf95APMPC74VINuYhA8rMy0AT52fcIkQ515ovB8dd1rHsZiwEp5I08XRJw==" saltValue="peaCUyIM0nuk2+GbJ0nS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88" t="s">
        <v>30</v>
      </c>
      <c r="C41" s="1289"/>
      <c r="D41" s="102"/>
      <c r="E41" s="1290" t="s">
        <v>31</v>
      </c>
      <c r="F41" s="1290"/>
      <c r="G41" s="1290"/>
      <c r="H41" s="1291"/>
      <c r="I41" s="103">
        <v>39477</v>
      </c>
      <c r="J41" s="104">
        <v>39869</v>
      </c>
      <c r="K41" s="104">
        <v>40068</v>
      </c>
      <c r="L41" s="104">
        <v>43091</v>
      </c>
      <c r="M41" s="105">
        <v>42802</v>
      </c>
    </row>
    <row r="42" spans="2:13" ht="27.75" customHeight="1" x14ac:dyDescent="0.15">
      <c r="B42" s="1278"/>
      <c r="C42" s="1279"/>
      <c r="D42" s="106"/>
      <c r="E42" s="1282" t="s">
        <v>32</v>
      </c>
      <c r="F42" s="1282"/>
      <c r="G42" s="1282"/>
      <c r="H42" s="1283"/>
      <c r="I42" s="107">
        <v>315</v>
      </c>
      <c r="J42" s="108">
        <v>281</v>
      </c>
      <c r="K42" s="108">
        <v>242</v>
      </c>
      <c r="L42" s="108">
        <v>206</v>
      </c>
      <c r="M42" s="109">
        <v>178</v>
      </c>
    </row>
    <row r="43" spans="2:13" ht="27.75" customHeight="1" x14ac:dyDescent="0.15">
      <c r="B43" s="1278"/>
      <c r="C43" s="1279"/>
      <c r="D43" s="106"/>
      <c r="E43" s="1282" t="s">
        <v>33</v>
      </c>
      <c r="F43" s="1282"/>
      <c r="G43" s="1282"/>
      <c r="H43" s="1283"/>
      <c r="I43" s="107">
        <v>8816</v>
      </c>
      <c r="J43" s="108">
        <v>9117</v>
      </c>
      <c r="K43" s="108">
        <v>9695</v>
      </c>
      <c r="L43" s="108">
        <v>9749</v>
      </c>
      <c r="M43" s="109">
        <v>12626</v>
      </c>
    </row>
    <row r="44" spans="2:13" ht="27.75" customHeight="1" x14ac:dyDescent="0.15">
      <c r="B44" s="1278"/>
      <c r="C44" s="1279"/>
      <c r="D44" s="106"/>
      <c r="E44" s="1282" t="s">
        <v>34</v>
      </c>
      <c r="F44" s="1282"/>
      <c r="G44" s="1282"/>
      <c r="H44" s="1283"/>
      <c r="I44" s="107">
        <v>1353</v>
      </c>
      <c r="J44" s="108">
        <v>1180</v>
      </c>
      <c r="K44" s="108">
        <v>1165</v>
      </c>
      <c r="L44" s="108">
        <v>3043</v>
      </c>
      <c r="M44" s="109">
        <v>516</v>
      </c>
    </row>
    <row r="45" spans="2:13" ht="27.75" customHeight="1" x14ac:dyDescent="0.15">
      <c r="B45" s="1278"/>
      <c r="C45" s="1279"/>
      <c r="D45" s="106"/>
      <c r="E45" s="1282" t="s">
        <v>35</v>
      </c>
      <c r="F45" s="1282"/>
      <c r="G45" s="1282"/>
      <c r="H45" s="1283"/>
      <c r="I45" s="107">
        <v>9166</v>
      </c>
      <c r="J45" s="108">
        <v>8780</v>
      </c>
      <c r="K45" s="108">
        <v>8586</v>
      </c>
      <c r="L45" s="108">
        <v>7858</v>
      </c>
      <c r="M45" s="109">
        <v>6165</v>
      </c>
    </row>
    <row r="46" spans="2:13" ht="27.75" customHeight="1" x14ac:dyDescent="0.15">
      <c r="B46" s="1278"/>
      <c r="C46" s="1279"/>
      <c r="D46" s="110"/>
      <c r="E46" s="1282" t="s">
        <v>36</v>
      </c>
      <c r="F46" s="1282"/>
      <c r="G46" s="1282"/>
      <c r="H46" s="1283"/>
      <c r="I46" s="107" t="s">
        <v>511</v>
      </c>
      <c r="J46" s="108">
        <v>2</v>
      </c>
      <c r="K46" s="108" t="s">
        <v>511</v>
      </c>
      <c r="L46" s="108">
        <v>0</v>
      </c>
      <c r="M46" s="109" t="s">
        <v>511</v>
      </c>
    </row>
    <row r="47" spans="2:13" ht="27.75" customHeight="1" x14ac:dyDescent="0.15">
      <c r="B47" s="1278"/>
      <c r="C47" s="1279"/>
      <c r="D47" s="111"/>
      <c r="E47" s="1292" t="s">
        <v>37</v>
      </c>
      <c r="F47" s="1293"/>
      <c r="G47" s="1293"/>
      <c r="H47" s="1294"/>
      <c r="I47" s="107" t="s">
        <v>511</v>
      </c>
      <c r="J47" s="108" t="s">
        <v>511</v>
      </c>
      <c r="K47" s="108" t="s">
        <v>511</v>
      </c>
      <c r="L47" s="108" t="s">
        <v>511</v>
      </c>
      <c r="M47" s="109" t="s">
        <v>511</v>
      </c>
    </row>
    <row r="48" spans="2:13" ht="27.75" customHeight="1" x14ac:dyDescent="0.15">
      <c r="B48" s="1278"/>
      <c r="C48" s="1279"/>
      <c r="D48" s="106"/>
      <c r="E48" s="1282" t="s">
        <v>38</v>
      </c>
      <c r="F48" s="1282"/>
      <c r="G48" s="1282"/>
      <c r="H48" s="1283"/>
      <c r="I48" s="107" t="s">
        <v>511</v>
      </c>
      <c r="J48" s="108" t="s">
        <v>511</v>
      </c>
      <c r="K48" s="108" t="s">
        <v>511</v>
      </c>
      <c r="L48" s="108" t="s">
        <v>511</v>
      </c>
      <c r="M48" s="109" t="s">
        <v>511</v>
      </c>
    </row>
    <row r="49" spans="2:13" ht="27.75" customHeight="1" x14ac:dyDescent="0.15">
      <c r="B49" s="1280"/>
      <c r="C49" s="1281"/>
      <c r="D49" s="106"/>
      <c r="E49" s="1282" t="s">
        <v>39</v>
      </c>
      <c r="F49" s="1282"/>
      <c r="G49" s="1282"/>
      <c r="H49" s="1283"/>
      <c r="I49" s="107" t="s">
        <v>511</v>
      </c>
      <c r="J49" s="108" t="s">
        <v>511</v>
      </c>
      <c r="K49" s="108" t="s">
        <v>511</v>
      </c>
      <c r="L49" s="108" t="s">
        <v>511</v>
      </c>
      <c r="M49" s="109" t="s">
        <v>511</v>
      </c>
    </row>
    <row r="50" spans="2:13" ht="27.75" customHeight="1" x14ac:dyDescent="0.15">
      <c r="B50" s="1276" t="s">
        <v>40</v>
      </c>
      <c r="C50" s="1277"/>
      <c r="D50" s="112"/>
      <c r="E50" s="1282" t="s">
        <v>41</v>
      </c>
      <c r="F50" s="1282"/>
      <c r="G50" s="1282"/>
      <c r="H50" s="1283"/>
      <c r="I50" s="107">
        <v>11754</v>
      </c>
      <c r="J50" s="108">
        <v>11812</v>
      </c>
      <c r="K50" s="108">
        <v>11862</v>
      </c>
      <c r="L50" s="108">
        <v>12153</v>
      </c>
      <c r="M50" s="109">
        <v>12206</v>
      </c>
    </row>
    <row r="51" spans="2:13" ht="27.75" customHeight="1" x14ac:dyDescent="0.15">
      <c r="B51" s="1278"/>
      <c r="C51" s="1279"/>
      <c r="D51" s="106"/>
      <c r="E51" s="1282" t="s">
        <v>42</v>
      </c>
      <c r="F51" s="1282"/>
      <c r="G51" s="1282"/>
      <c r="H51" s="1283"/>
      <c r="I51" s="107">
        <v>1446</v>
      </c>
      <c r="J51" s="108">
        <v>1377</v>
      </c>
      <c r="K51" s="108">
        <v>1382</v>
      </c>
      <c r="L51" s="108">
        <v>1515</v>
      </c>
      <c r="M51" s="109">
        <v>1740</v>
      </c>
    </row>
    <row r="52" spans="2:13" ht="27.75" customHeight="1" x14ac:dyDescent="0.15">
      <c r="B52" s="1280"/>
      <c r="C52" s="1281"/>
      <c r="D52" s="106"/>
      <c r="E52" s="1282" t="s">
        <v>43</v>
      </c>
      <c r="F52" s="1282"/>
      <c r="G52" s="1282"/>
      <c r="H52" s="1283"/>
      <c r="I52" s="107">
        <v>35562</v>
      </c>
      <c r="J52" s="108">
        <v>36690</v>
      </c>
      <c r="K52" s="108">
        <v>37173</v>
      </c>
      <c r="L52" s="108">
        <v>39497</v>
      </c>
      <c r="M52" s="109">
        <v>39537</v>
      </c>
    </row>
    <row r="53" spans="2:13" ht="27.75" customHeight="1" thickBot="1" x14ac:dyDescent="0.2">
      <c r="B53" s="1284" t="s">
        <v>44</v>
      </c>
      <c r="C53" s="1285"/>
      <c r="D53" s="113"/>
      <c r="E53" s="1286" t="s">
        <v>45</v>
      </c>
      <c r="F53" s="1286"/>
      <c r="G53" s="1286"/>
      <c r="H53" s="1287"/>
      <c r="I53" s="114">
        <v>10366</v>
      </c>
      <c r="J53" s="115">
        <v>9350</v>
      </c>
      <c r="K53" s="115">
        <v>9338</v>
      </c>
      <c r="L53" s="115">
        <v>10782</v>
      </c>
      <c r="M53" s="116">
        <v>8803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kAk/oR/+nq+zIZnSyuyDnxZ5SVHq75xjdGbJGZgcEJaK5gsWuIE6YW4eJZ4egjfJBGXz4pwHNFr1ZpXyx4n2g==" saltValue="s5+Ag2t+If6nYmC8IAuY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6808</v>
      </c>
      <c r="G55" s="128">
        <v>6554</v>
      </c>
      <c r="H55" s="129">
        <v>6161</v>
      </c>
    </row>
    <row r="56" spans="2:8" ht="52.5" customHeight="1" x14ac:dyDescent="0.15">
      <c r="B56" s="130"/>
      <c r="C56" s="1305" t="s">
        <v>49</v>
      </c>
      <c r="D56" s="1305"/>
      <c r="E56" s="1306"/>
      <c r="F56" s="131">
        <v>1008</v>
      </c>
      <c r="G56" s="131">
        <v>1009</v>
      </c>
      <c r="H56" s="132">
        <v>1009</v>
      </c>
    </row>
    <row r="57" spans="2:8" ht="53.25" customHeight="1" x14ac:dyDescent="0.15">
      <c r="B57" s="130"/>
      <c r="C57" s="1307" t="s">
        <v>50</v>
      </c>
      <c r="D57" s="1307"/>
      <c r="E57" s="1308"/>
      <c r="F57" s="133">
        <v>6366</v>
      </c>
      <c r="G57" s="133">
        <v>6288</v>
      </c>
      <c r="H57" s="134">
        <v>6236</v>
      </c>
    </row>
    <row r="58" spans="2:8" ht="45.75" customHeight="1" x14ac:dyDescent="0.15">
      <c r="B58" s="135"/>
      <c r="C58" s="1295" t="s">
        <v>589</v>
      </c>
      <c r="D58" s="1296"/>
      <c r="E58" s="1297"/>
      <c r="F58" s="136">
        <v>3450</v>
      </c>
      <c r="G58" s="136">
        <v>3450</v>
      </c>
      <c r="H58" s="137">
        <v>3450</v>
      </c>
    </row>
    <row r="59" spans="2:8" ht="45.75" customHeight="1" x14ac:dyDescent="0.15">
      <c r="B59" s="135"/>
      <c r="C59" s="1295" t="s">
        <v>590</v>
      </c>
      <c r="D59" s="1296"/>
      <c r="E59" s="1297"/>
      <c r="F59" s="136">
        <v>2150</v>
      </c>
      <c r="G59" s="136">
        <v>2110</v>
      </c>
      <c r="H59" s="137">
        <v>2031</v>
      </c>
    </row>
    <row r="60" spans="2:8" ht="45.75" customHeight="1" x14ac:dyDescent="0.15">
      <c r="B60" s="135"/>
      <c r="C60" s="1295" t="s">
        <v>591</v>
      </c>
      <c r="D60" s="1296"/>
      <c r="E60" s="1297"/>
      <c r="F60" s="136">
        <v>227</v>
      </c>
      <c r="G60" s="136">
        <v>248</v>
      </c>
      <c r="H60" s="137">
        <v>279</v>
      </c>
    </row>
    <row r="61" spans="2:8" ht="45.75" customHeight="1" x14ac:dyDescent="0.15">
      <c r="B61" s="135"/>
      <c r="C61" s="1295" t="s">
        <v>592</v>
      </c>
      <c r="D61" s="1296"/>
      <c r="E61" s="1297"/>
      <c r="F61" s="136">
        <v>200</v>
      </c>
      <c r="G61" s="136">
        <v>198</v>
      </c>
      <c r="H61" s="137">
        <v>197</v>
      </c>
    </row>
    <row r="62" spans="2:8" ht="45.75" customHeight="1" thickBot="1" x14ac:dyDescent="0.2">
      <c r="B62" s="138"/>
      <c r="C62" s="1298" t="s">
        <v>593</v>
      </c>
      <c r="D62" s="1299"/>
      <c r="E62" s="1300"/>
      <c r="F62" s="139">
        <v>58</v>
      </c>
      <c r="G62" s="139">
        <v>83</v>
      </c>
      <c r="H62" s="140">
        <v>116</v>
      </c>
    </row>
    <row r="63" spans="2:8" ht="52.5" customHeight="1" thickBot="1" x14ac:dyDescent="0.2">
      <c r="B63" s="141"/>
      <c r="C63" s="1301" t="s">
        <v>51</v>
      </c>
      <c r="D63" s="1301"/>
      <c r="E63" s="1302"/>
      <c r="F63" s="142">
        <v>14183</v>
      </c>
      <c r="G63" s="142">
        <v>13851</v>
      </c>
      <c r="H63" s="143">
        <v>13407</v>
      </c>
    </row>
    <row r="64" spans="2:8" ht="15" customHeight="1" x14ac:dyDescent="0.15"/>
  </sheetData>
  <sheetProtection algorithmName="SHA-512" hashValue="5sNeGj+bE1Itygf9x2Gk3TMdt2011m5BNxO2ncv5c5HmAoE0m6rmQGqry6D3qGintdvLvZr8m1x3oX2fwBVCLA==" saltValue="07g32468OwjVlfAIikGQ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606</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602</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605</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600</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552</v>
      </c>
      <c r="BQ50" s="1311"/>
      <c r="BR50" s="1311"/>
      <c r="BS50" s="1311"/>
      <c r="BT50" s="1311"/>
      <c r="BU50" s="1311"/>
      <c r="BV50" s="1311"/>
      <c r="BW50" s="1311"/>
      <c r="BX50" s="1311" t="s">
        <v>553</v>
      </c>
      <c r="BY50" s="1311"/>
      <c r="BZ50" s="1311"/>
      <c r="CA50" s="1311"/>
      <c r="CB50" s="1311"/>
      <c r="CC50" s="1311"/>
      <c r="CD50" s="1311"/>
      <c r="CE50" s="1311"/>
      <c r="CF50" s="1311" t="s">
        <v>554</v>
      </c>
      <c r="CG50" s="1311"/>
      <c r="CH50" s="1311"/>
      <c r="CI50" s="1311"/>
      <c r="CJ50" s="1311"/>
      <c r="CK50" s="1311"/>
      <c r="CL50" s="1311"/>
      <c r="CM50" s="1311"/>
      <c r="CN50" s="1311" t="s">
        <v>555</v>
      </c>
      <c r="CO50" s="1311"/>
      <c r="CP50" s="1311"/>
      <c r="CQ50" s="1311"/>
      <c r="CR50" s="1311"/>
      <c r="CS50" s="1311"/>
      <c r="CT50" s="1311"/>
      <c r="CU50" s="1311"/>
      <c r="CV50" s="1311" t="s">
        <v>556</v>
      </c>
      <c r="CW50" s="1311"/>
      <c r="CX50" s="1311"/>
      <c r="CY50" s="1311"/>
      <c r="CZ50" s="1311"/>
      <c r="DA50" s="1311"/>
      <c r="DB50" s="1311"/>
      <c r="DC50" s="1311"/>
    </row>
    <row r="51" spans="1:109" ht="13.5" customHeight="1" x14ac:dyDescent="0.15">
      <c r="B51" s="387"/>
      <c r="G51" s="1320"/>
      <c r="H51" s="1320"/>
      <c r="I51" s="1330"/>
      <c r="J51" s="1330"/>
      <c r="K51" s="1316"/>
      <c r="L51" s="1316"/>
      <c r="M51" s="1316"/>
      <c r="N51" s="1316"/>
      <c r="AM51" s="394"/>
      <c r="AN51" s="1312" t="s">
        <v>599</v>
      </c>
      <c r="AO51" s="1312"/>
      <c r="AP51" s="1312"/>
      <c r="AQ51" s="1312"/>
      <c r="AR51" s="1312"/>
      <c r="AS51" s="1312"/>
      <c r="AT51" s="1312"/>
      <c r="AU51" s="1312"/>
      <c r="AV51" s="1312"/>
      <c r="AW51" s="1312"/>
      <c r="AX51" s="1312"/>
      <c r="AY51" s="1312"/>
      <c r="AZ51" s="1312"/>
      <c r="BA51" s="1312"/>
      <c r="BB51" s="1312" t="s">
        <v>597</v>
      </c>
      <c r="BC51" s="1312"/>
      <c r="BD51" s="1312"/>
      <c r="BE51" s="1312"/>
      <c r="BF51" s="1312"/>
      <c r="BG51" s="1312"/>
      <c r="BH51" s="1312"/>
      <c r="BI51" s="1312"/>
      <c r="BJ51" s="1312"/>
      <c r="BK51" s="1312"/>
      <c r="BL51" s="1312"/>
      <c r="BM51" s="1312"/>
      <c r="BN51" s="1312"/>
      <c r="BO51" s="1312"/>
      <c r="BP51" s="1309">
        <v>59.2</v>
      </c>
      <c r="BQ51" s="1309"/>
      <c r="BR51" s="1309"/>
      <c r="BS51" s="1309"/>
      <c r="BT51" s="1309"/>
      <c r="BU51" s="1309"/>
      <c r="BV51" s="1309"/>
      <c r="BW51" s="1309"/>
      <c r="BX51" s="1309">
        <v>54.6</v>
      </c>
      <c r="BY51" s="1309"/>
      <c r="BZ51" s="1309"/>
      <c r="CA51" s="1309"/>
      <c r="CB51" s="1309"/>
      <c r="CC51" s="1309"/>
      <c r="CD51" s="1309"/>
      <c r="CE51" s="1309"/>
      <c r="CF51" s="1309">
        <v>55.2</v>
      </c>
      <c r="CG51" s="1309"/>
      <c r="CH51" s="1309"/>
      <c r="CI51" s="1309"/>
      <c r="CJ51" s="1309"/>
      <c r="CK51" s="1309"/>
      <c r="CL51" s="1309"/>
      <c r="CM51" s="1309"/>
      <c r="CN51" s="1309">
        <v>63.7</v>
      </c>
      <c r="CO51" s="1309"/>
      <c r="CP51" s="1309"/>
      <c r="CQ51" s="1309"/>
      <c r="CR51" s="1309"/>
      <c r="CS51" s="1309"/>
      <c r="CT51" s="1309"/>
      <c r="CU51" s="1309"/>
      <c r="CV51" s="1309">
        <v>52.2</v>
      </c>
      <c r="CW51" s="1309"/>
      <c r="CX51" s="1309"/>
      <c r="CY51" s="1309"/>
      <c r="CZ51" s="1309"/>
      <c r="DA51" s="1309"/>
      <c r="DB51" s="1309"/>
      <c r="DC51" s="1309"/>
    </row>
    <row r="52" spans="1:109" ht="13.5" x14ac:dyDescent="0.15">
      <c r="B52" s="387"/>
      <c r="G52" s="1320"/>
      <c r="H52" s="1320"/>
      <c r="I52" s="1330"/>
      <c r="J52" s="1330"/>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09">
        <v>41.7</v>
      </c>
      <c r="BQ53" s="1309"/>
      <c r="BR53" s="1309"/>
      <c r="BS53" s="1309"/>
      <c r="BT53" s="1309"/>
      <c r="BU53" s="1309"/>
      <c r="BV53" s="1309"/>
      <c r="BW53" s="1309"/>
      <c r="BX53" s="1309">
        <v>51.8</v>
      </c>
      <c r="BY53" s="1309"/>
      <c r="BZ53" s="1309"/>
      <c r="CA53" s="1309"/>
      <c r="CB53" s="1309"/>
      <c r="CC53" s="1309"/>
      <c r="CD53" s="1309"/>
      <c r="CE53" s="1309"/>
      <c r="CF53" s="1309">
        <v>52.9</v>
      </c>
      <c r="CG53" s="1309"/>
      <c r="CH53" s="1309"/>
      <c r="CI53" s="1309"/>
      <c r="CJ53" s="1309"/>
      <c r="CK53" s="1309"/>
      <c r="CL53" s="1309"/>
      <c r="CM53" s="1309"/>
      <c r="CN53" s="1309">
        <v>52.3</v>
      </c>
      <c r="CO53" s="1309"/>
      <c r="CP53" s="1309"/>
      <c r="CQ53" s="1309"/>
      <c r="CR53" s="1309"/>
      <c r="CS53" s="1309"/>
      <c r="CT53" s="1309"/>
      <c r="CU53" s="1309"/>
      <c r="CV53" s="1309">
        <v>51.7</v>
      </c>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598</v>
      </c>
      <c r="AO55" s="1311"/>
      <c r="AP55" s="1311"/>
      <c r="AQ55" s="1311"/>
      <c r="AR55" s="1311"/>
      <c r="AS55" s="1311"/>
      <c r="AT55" s="1311"/>
      <c r="AU55" s="1311"/>
      <c r="AV55" s="1311"/>
      <c r="AW55" s="1311"/>
      <c r="AX55" s="1311"/>
      <c r="AY55" s="1311"/>
      <c r="AZ55" s="1311"/>
      <c r="BA55" s="1311"/>
      <c r="BB55" s="1312" t="s">
        <v>597</v>
      </c>
      <c r="BC55" s="1312"/>
      <c r="BD55" s="1312"/>
      <c r="BE55" s="1312"/>
      <c r="BF55" s="1312"/>
      <c r="BG55" s="1312"/>
      <c r="BH55" s="1312"/>
      <c r="BI55" s="1312"/>
      <c r="BJ55" s="1312"/>
      <c r="BK55" s="1312"/>
      <c r="BL55" s="1312"/>
      <c r="BM55" s="1312"/>
      <c r="BN55" s="1312"/>
      <c r="BO55" s="1312"/>
      <c r="BP55" s="1309">
        <v>39</v>
      </c>
      <c r="BQ55" s="1309"/>
      <c r="BR55" s="1309"/>
      <c r="BS55" s="1309"/>
      <c r="BT55" s="1309"/>
      <c r="BU55" s="1309"/>
      <c r="BV55" s="1309"/>
      <c r="BW55" s="1309"/>
      <c r="BX55" s="1309">
        <v>32.5</v>
      </c>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09">
        <v>22.9</v>
      </c>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604</v>
      </c>
      <c r="BC57" s="1312"/>
      <c r="BD57" s="1312"/>
      <c r="BE57" s="1312"/>
      <c r="BF57" s="1312"/>
      <c r="BG57" s="1312"/>
      <c r="BH57" s="1312"/>
      <c r="BI57" s="1312"/>
      <c r="BJ57" s="1312"/>
      <c r="BK57" s="1312"/>
      <c r="BL57" s="1312"/>
      <c r="BM57" s="1312"/>
      <c r="BN57" s="1312"/>
      <c r="BO57" s="1312"/>
      <c r="BP57" s="1309">
        <v>55.4</v>
      </c>
      <c r="BQ57" s="1309"/>
      <c r="BR57" s="1309"/>
      <c r="BS57" s="1309"/>
      <c r="BT57" s="1309"/>
      <c r="BU57" s="1309"/>
      <c r="BV57" s="1309"/>
      <c r="BW57" s="1309"/>
      <c r="BX57" s="1309">
        <v>57</v>
      </c>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09">
        <v>60.7</v>
      </c>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603</v>
      </c>
    </row>
    <row r="64" spans="1:109" ht="13.5" x14ac:dyDescent="0.15">
      <c r="B64" s="387"/>
      <c r="G64" s="403"/>
      <c r="I64" s="405"/>
      <c r="J64" s="405"/>
      <c r="K64" s="405"/>
      <c r="L64" s="405"/>
      <c r="M64" s="405"/>
      <c r="N64" s="404"/>
      <c r="AM64" s="403"/>
      <c r="AN64" s="403" t="s">
        <v>602</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601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600</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552</v>
      </c>
      <c r="BQ72" s="1311"/>
      <c r="BR72" s="1311"/>
      <c r="BS72" s="1311"/>
      <c r="BT72" s="1311"/>
      <c r="BU72" s="1311"/>
      <c r="BV72" s="1311"/>
      <c r="BW72" s="1311"/>
      <c r="BX72" s="1311" t="s">
        <v>553</v>
      </c>
      <c r="BY72" s="1311"/>
      <c r="BZ72" s="1311"/>
      <c r="CA72" s="1311"/>
      <c r="CB72" s="1311"/>
      <c r="CC72" s="1311"/>
      <c r="CD72" s="1311"/>
      <c r="CE72" s="1311"/>
      <c r="CF72" s="1311" t="s">
        <v>554</v>
      </c>
      <c r="CG72" s="1311"/>
      <c r="CH72" s="1311"/>
      <c r="CI72" s="1311"/>
      <c r="CJ72" s="1311"/>
      <c r="CK72" s="1311"/>
      <c r="CL72" s="1311"/>
      <c r="CM72" s="1311"/>
      <c r="CN72" s="1311" t="s">
        <v>555</v>
      </c>
      <c r="CO72" s="1311"/>
      <c r="CP72" s="1311"/>
      <c r="CQ72" s="1311"/>
      <c r="CR72" s="1311"/>
      <c r="CS72" s="1311"/>
      <c r="CT72" s="1311"/>
      <c r="CU72" s="1311"/>
      <c r="CV72" s="1311" t="s">
        <v>556</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599</v>
      </c>
      <c r="AO73" s="1312"/>
      <c r="AP73" s="1312"/>
      <c r="AQ73" s="1312"/>
      <c r="AR73" s="1312"/>
      <c r="AS73" s="1312"/>
      <c r="AT73" s="1312"/>
      <c r="AU73" s="1312"/>
      <c r="AV73" s="1312"/>
      <c r="AW73" s="1312"/>
      <c r="AX73" s="1312"/>
      <c r="AY73" s="1312"/>
      <c r="AZ73" s="1312"/>
      <c r="BA73" s="1312"/>
      <c r="BB73" s="1312" t="s">
        <v>597</v>
      </c>
      <c r="BC73" s="1312"/>
      <c r="BD73" s="1312"/>
      <c r="BE73" s="1312"/>
      <c r="BF73" s="1312"/>
      <c r="BG73" s="1312"/>
      <c r="BH73" s="1312"/>
      <c r="BI73" s="1312"/>
      <c r="BJ73" s="1312"/>
      <c r="BK73" s="1312"/>
      <c r="BL73" s="1312"/>
      <c r="BM73" s="1312"/>
      <c r="BN73" s="1312"/>
      <c r="BO73" s="1312"/>
      <c r="BP73" s="1309">
        <v>59.2</v>
      </c>
      <c r="BQ73" s="1309"/>
      <c r="BR73" s="1309"/>
      <c r="BS73" s="1309"/>
      <c r="BT73" s="1309"/>
      <c r="BU73" s="1309"/>
      <c r="BV73" s="1309"/>
      <c r="BW73" s="1309"/>
      <c r="BX73" s="1309">
        <v>54.6</v>
      </c>
      <c r="BY73" s="1309"/>
      <c r="BZ73" s="1309"/>
      <c r="CA73" s="1309"/>
      <c r="CB73" s="1309"/>
      <c r="CC73" s="1309"/>
      <c r="CD73" s="1309"/>
      <c r="CE73" s="1309"/>
      <c r="CF73" s="1309">
        <v>55.2</v>
      </c>
      <c r="CG73" s="1309"/>
      <c r="CH73" s="1309"/>
      <c r="CI73" s="1309"/>
      <c r="CJ73" s="1309"/>
      <c r="CK73" s="1309"/>
      <c r="CL73" s="1309"/>
      <c r="CM73" s="1309"/>
      <c r="CN73" s="1309">
        <v>63.7</v>
      </c>
      <c r="CO73" s="1309"/>
      <c r="CP73" s="1309"/>
      <c r="CQ73" s="1309"/>
      <c r="CR73" s="1309"/>
      <c r="CS73" s="1309"/>
      <c r="CT73" s="1309"/>
      <c r="CU73" s="1309"/>
      <c r="CV73" s="1309">
        <v>52.2</v>
      </c>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596</v>
      </c>
      <c r="BC75" s="1312"/>
      <c r="BD75" s="1312"/>
      <c r="BE75" s="1312"/>
      <c r="BF75" s="1312"/>
      <c r="BG75" s="1312"/>
      <c r="BH75" s="1312"/>
      <c r="BI75" s="1312"/>
      <c r="BJ75" s="1312"/>
      <c r="BK75" s="1312"/>
      <c r="BL75" s="1312"/>
      <c r="BM75" s="1312"/>
      <c r="BN75" s="1312"/>
      <c r="BO75" s="1312"/>
      <c r="BP75" s="1309">
        <v>8.6</v>
      </c>
      <c r="BQ75" s="1309"/>
      <c r="BR75" s="1309"/>
      <c r="BS75" s="1309"/>
      <c r="BT75" s="1309"/>
      <c r="BU75" s="1309"/>
      <c r="BV75" s="1309"/>
      <c r="BW75" s="1309"/>
      <c r="BX75" s="1309">
        <v>8.6</v>
      </c>
      <c r="BY75" s="1309"/>
      <c r="BZ75" s="1309"/>
      <c r="CA75" s="1309"/>
      <c r="CB75" s="1309"/>
      <c r="CC75" s="1309"/>
      <c r="CD75" s="1309"/>
      <c r="CE75" s="1309"/>
      <c r="CF75" s="1309">
        <v>8.5</v>
      </c>
      <c r="CG75" s="1309"/>
      <c r="CH75" s="1309"/>
      <c r="CI75" s="1309"/>
      <c r="CJ75" s="1309"/>
      <c r="CK75" s="1309"/>
      <c r="CL75" s="1309"/>
      <c r="CM75" s="1309"/>
      <c r="CN75" s="1309">
        <v>8.1</v>
      </c>
      <c r="CO75" s="1309"/>
      <c r="CP75" s="1309"/>
      <c r="CQ75" s="1309"/>
      <c r="CR75" s="1309"/>
      <c r="CS75" s="1309"/>
      <c r="CT75" s="1309"/>
      <c r="CU75" s="1309"/>
      <c r="CV75" s="1309">
        <v>8.1</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598</v>
      </c>
      <c r="AO77" s="1311"/>
      <c r="AP77" s="1311"/>
      <c r="AQ77" s="1311"/>
      <c r="AR77" s="1311"/>
      <c r="AS77" s="1311"/>
      <c r="AT77" s="1311"/>
      <c r="AU77" s="1311"/>
      <c r="AV77" s="1311"/>
      <c r="AW77" s="1311"/>
      <c r="AX77" s="1311"/>
      <c r="AY77" s="1311"/>
      <c r="AZ77" s="1311"/>
      <c r="BA77" s="1311"/>
      <c r="BB77" s="1312" t="s">
        <v>597</v>
      </c>
      <c r="BC77" s="1312"/>
      <c r="BD77" s="1312"/>
      <c r="BE77" s="1312"/>
      <c r="BF77" s="1312"/>
      <c r="BG77" s="1312"/>
      <c r="BH77" s="1312"/>
      <c r="BI77" s="1312"/>
      <c r="BJ77" s="1312"/>
      <c r="BK77" s="1312"/>
      <c r="BL77" s="1312"/>
      <c r="BM77" s="1312"/>
      <c r="BN77" s="1312"/>
      <c r="BO77" s="1312"/>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596</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9B1NxGIaP4M5OA/YZHJDmU10omm4kV8mnnoO7jvArjnkQClpOORPHjjb416G4RZN9y3jCFDpQo8GGD3yeTh4wA==" saltValue="KBJ1xCN1lDMk2MboNiE4cA=="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608</v>
      </c>
    </row>
  </sheetData>
  <sheetProtection algorithmName="SHA-512" hashValue="IkVTSds2CkruqTReywq3+GeOGs+EUD3y++q+9eewFK3EVLCNuiho4yRgcwAToYOntOsCZ+cTVnBo8MGJPobAzA==" saltValue="tsQs+aHzmWmByzHwhquA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608</v>
      </c>
    </row>
  </sheetData>
  <sheetProtection algorithmName="SHA-512" hashValue="pY+N2fAbMc+/qYksu4FVrgRMMgoh5OiQbp4Prn/m3GzLVznIXoz89Sx/8t6U+xqGeqz4adJ04lyU5hFLwGkpPw==" saltValue="jWTQl8PKnoDaI796uQdI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83106</v>
      </c>
      <c r="E3" s="162"/>
      <c r="F3" s="163">
        <v>92247</v>
      </c>
      <c r="G3" s="164"/>
      <c r="H3" s="165"/>
    </row>
    <row r="4" spans="1:8" x14ac:dyDescent="0.15">
      <c r="A4" s="166"/>
      <c r="B4" s="167"/>
      <c r="C4" s="168"/>
      <c r="D4" s="169">
        <v>53710</v>
      </c>
      <c r="E4" s="170"/>
      <c r="F4" s="171">
        <v>37204</v>
      </c>
      <c r="G4" s="172"/>
      <c r="H4" s="173"/>
    </row>
    <row r="5" spans="1:8" x14ac:dyDescent="0.15">
      <c r="A5" s="154" t="s">
        <v>544</v>
      </c>
      <c r="B5" s="159"/>
      <c r="C5" s="160"/>
      <c r="D5" s="161">
        <v>81049</v>
      </c>
      <c r="E5" s="162"/>
      <c r="F5" s="163">
        <v>67319</v>
      </c>
      <c r="G5" s="164"/>
      <c r="H5" s="165"/>
    </row>
    <row r="6" spans="1:8" x14ac:dyDescent="0.15">
      <c r="A6" s="166"/>
      <c r="B6" s="167"/>
      <c r="C6" s="168"/>
      <c r="D6" s="169">
        <v>57853</v>
      </c>
      <c r="E6" s="170"/>
      <c r="F6" s="171">
        <v>38101</v>
      </c>
      <c r="G6" s="172"/>
      <c r="H6" s="173"/>
    </row>
    <row r="7" spans="1:8" x14ac:dyDescent="0.15">
      <c r="A7" s="154" t="s">
        <v>545</v>
      </c>
      <c r="B7" s="159"/>
      <c r="C7" s="160"/>
      <c r="D7" s="161">
        <v>64770</v>
      </c>
      <c r="E7" s="162"/>
      <c r="F7" s="163">
        <v>70615</v>
      </c>
      <c r="G7" s="164"/>
      <c r="H7" s="165"/>
    </row>
    <row r="8" spans="1:8" x14ac:dyDescent="0.15">
      <c r="A8" s="166"/>
      <c r="B8" s="167"/>
      <c r="C8" s="168"/>
      <c r="D8" s="169">
        <v>22659</v>
      </c>
      <c r="E8" s="170"/>
      <c r="F8" s="171">
        <v>37382</v>
      </c>
      <c r="G8" s="172"/>
      <c r="H8" s="173"/>
    </row>
    <row r="9" spans="1:8" x14ac:dyDescent="0.15">
      <c r="A9" s="154" t="s">
        <v>546</v>
      </c>
      <c r="B9" s="159"/>
      <c r="C9" s="160"/>
      <c r="D9" s="161">
        <v>101408</v>
      </c>
      <c r="E9" s="162"/>
      <c r="F9" s="163">
        <v>69185</v>
      </c>
      <c r="G9" s="164"/>
      <c r="H9" s="165"/>
    </row>
    <row r="10" spans="1:8" x14ac:dyDescent="0.15">
      <c r="A10" s="166"/>
      <c r="B10" s="167"/>
      <c r="C10" s="168"/>
      <c r="D10" s="169">
        <v>13342</v>
      </c>
      <c r="E10" s="170"/>
      <c r="F10" s="171">
        <v>38519</v>
      </c>
      <c r="G10" s="172"/>
      <c r="H10" s="173"/>
    </row>
    <row r="11" spans="1:8" x14ac:dyDescent="0.15">
      <c r="A11" s="154" t="s">
        <v>547</v>
      </c>
      <c r="B11" s="159"/>
      <c r="C11" s="160"/>
      <c r="D11" s="161">
        <v>41501</v>
      </c>
      <c r="E11" s="162"/>
      <c r="F11" s="163">
        <v>70166</v>
      </c>
      <c r="G11" s="164"/>
      <c r="H11" s="165"/>
    </row>
    <row r="12" spans="1:8" x14ac:dyDescent="0.15">
      <c r="A12" s="166"/>
      <c r="B12" s="167"/>
      <c r="C12" s="174"/>
      <c r="D12" s="169">
        <v>12546</v>
      </c>
      <c r="E12" s="170"/>
      <c r="F12" s="171">
        <v>36115</v>
      </c>
      <c r="G12" s="172"/>
      <c r="H12" s="173"/>
    </row>
    <row r="13" spans="1:8" x14ac:dyDescent="0.15">
      <c r="A13" s="154"/>
      <c r="B13" s="159"/>
      <c r="C13" s="175"/>
      <c r="D13" s="176">
        <v>74367</v>
      </c>
      <c r="E13" s="177"/>
      <c r="F13" s="178">
        <v>73906</v>
      </c>
      <c r="G13" s="179"/>
      <c r="H13" s="165"/>
    </row>
    <row r="14" spans="1:8" x14ac:dyDescent="0.15">
      <c r="A14" s="166"/>
      <c r="B14" s="167"/>
      <c r="C14" s="168"/>
      <c r="D14" s="169">
        <v>32022</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11.38</v>
      </c>
      <c r="C19" s="180">
        <f>ROUND(VALUE(SUBSTITUTE(実質収支比率等に係る経年分析!G$48,"▲","-")),2)</f>
        <v>10.75</v>
      </c>
      <c r="D19" s="180">
        <f>ROUND(VALUE(SUBSTITUTE(実質収支比率等に係る経年分析!H$48,"▲","-")),2)</f>
        <v>8.25</v>
      </c>
      <c r="E19" s="180">
        <f>ROUND(VALUE(SUBSTITUTE(実質収支比率等に係る経年分析!I$48,"▲","-")),2)</f>
        <v>12.02</v>
      </c>
      <c r="F19" s="180">
        <f>ROUND(VALUE(SUBSTITUTE(実質収支比率等に係る経年分析!J$48,"▲","-")),2)</f>
        <v>9.58</v>
      </c>
    </row>
    <row r="20" spans="1:11" x14ac:dyDescent="0.15">
      <c r="A20" s="180" t="s">
        <v>55</v>
      </c>
      <c r="B20" s="180">
        <f>ROUND(VALUE(SUBSTITUTE(実質収支比率等に係る経年分析!F$47,"▲","-")),2)</f>
        <v>45.59</v>
      </c>
      <c r="C20" s="180">
        <f>ROUND(VALUE(SUBSTITUTE(実質収支比率等に係る経年分析!G$47,"▲","-")),2)</f>
        <v>46.94</v>
      </c>
      <c r="D20" s="180">
        <f>ROUND(VALUE(SUBSTITUTE(実質収支比率等に係る経年分析!H$47,"▲","-")),2)</f>
        <v>34.83</v>
      </c>
      <c r="E20" s="180">
        <f>ROUND(VALUE(SUBSTITUTE(実質収支比率等に係る経年分析!I$47,"▲","-")),2)</f>
        <v>33.28</v>
      </c>
      <c r="F20" s="180">
        <f>ROUND(VALUE(SUBSTITUTE(実質収支比率等に係る経年分析!J$47,"▲","-")),2)</f>
        <v>31.18</v>
      </c>
    </row>
    <row r="21" spans="1:11" x14ac:dyDescent="0.15">
      <c r="A21" s="180" t="s">
        <v>56</v>
      </c>
      <c r="B21" s="180">
        <f>IF(ISNUMBER(VALUE(SUBSTITUTE(実質収支比率等に係る経年分析!F$49,"▲","-"))),ROUND(VALUE(SUBSTITUTE(実質収支比率等に係る経年分析!F$49,"▲","-")),2),NA())</f>
        <v>0.57999999999999996</v>
      </c>
      <c r="C21" s="180">
        <f>IF(ISNUMBER(VALUE(SUBSTITUTE(実質収支比率等に係る経年分析!G$49,"▲","-"))),ROUND(VALUE(SUBSTITUTE(実質収支比率等に係る経年分析!G$49,"▲","-")),2),NA())</f>
        <v>1.71</v>
      </c>
      <c r="D21" s="180">
        <f>IF(ISNUMBER(VALUE(SUBSTITUTE(実質収支比率等に係る経年分析!H$49,"▲","-"))),ROUND(VALUE(SUBSTITUTE(実質収支比率等に係る経年分析!H$49,"▲","-")),2),NA())</f>
        <v>-10.49</v>
      </c>
      <c r="E21" s="180">
        <f>IF(ISNUMBER(VALUE(SUBSTITUTE(実質収支比率等に係る経年分析!I$49,"▲","-"))),ROUND(VALUE(SUBSTITUTE(実質収支比率等に係る経年分析!I$49,"▲","-")),2),NA())</f>
        <v>-1.57</v>
      </c>
      <c r="F21" s="180">
        <f>IF(ISNUMBER(VALUE(SUBSTITUTE(実質収支比率等に係る経年分析!J$49,"▲","-"))),ROUND(VALUE(SUBSTITUTE(実質収支比率等に係る経年分析!J$49,"▲","-")),2),NA())</f>
        <v>-12.47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香取市農業集落排水事業特別会計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香取市下水道事業特別会計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0.28999999999999998</v>
      </c>
    </row>
    <row r="31" spans="1:11" x14ac:dyDescent="0.15">
      <c r="A31" s="181" t="str">
        <f>IF(連結実質赤字比率に係る赤字・黒字の構成分析!C$39="",NA(),連結実質赤字比率に係る赤字・黒字の構成分析!C$39)</f>
        <v>香取市介護保険事業特別会計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1.84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1.54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0.34</v>
      </c>
    </row>
    <row r="32" spans="1:11" x14ac:dyDescent="0.15">
      <c r="A32" s="181" t="str">
        <f>IF(連結実質赤字比率に係る赤字・黒字の構成分析!C$38="",NA(),連結実質赤字比率に係る赤字・黒字の構成分析!C$38)</f>
        <v>香取市国民健康保険事業特別会計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1.1599999999999999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v>
      </c>
    </row>
    <row r="33" spans="1:16" x14ac:dyDescent="0.15">
      <c r="A33" s="181" t="str">
        <f>IF(連結実質赤字比率に係る赤字・黒字の構成分析!C$37="",NA(),連結実質赤字比率に係る赤字・黒字の構成分析!C$37)</f>
        <v>香取市簡易水道事業会計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2.4900000000000002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v>
      </c>
    </row>
    <row r="34" spans="1:16" x14ac:dyDescent="0.15">
      <c r="A34" s="181" t="str">
        <f>IF(連結実質赤字比率に係る赤字・黒字の構成分析!C$36="",NA(),連結実質赤字比率に係る赤字・黒字の構成分析!C$36)</f>
        <v>香取市病院事業会計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4.99</v>
      </c>
    </row>
    <row r="35" spans="1:16" x14ac:dyDescent="0.15">
      <c r="A35" s="181" t="str">
        <f>IF(連結実質赤字比率に係る赤字・黒字の構成分析!C$35="",NA(),連結実質赤字比率に係る赤字・黒字の構成分析!C$35)</f>
        <v>香取市水道事業会計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9.57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2560</v>
      </c>
      <c r="E42" s="182"/>
      <c r="F42" s="182"/>
      <c r="G42" s="182">
        <f>'実質公債費比率（分子）の構造'!L$52</f>
        <v>2624</v>
      </c>
      <c r="H42" s="182"/>
      <c r="I42" s="182"/>
      <c r="J42" s="182">
        <f>'実質公債費比率（分子）の構造'!M$52</f>
        <v>2818</v>
      </c>
      <c r="K42" s="182"/>
      <c r="L42" s="182"/>
      <c r="M42" s="182">
        <f>'実質公債費比率（分子）の構造'!N$52</f>
        <v>2956</v>
      </c>
      <c r="N42" s="182"/>
      <c r="O42" s="182"/>
      <c r="P42" s="182">
        <f>'実質公債費比率（分子）の構造'!O$52</f>
        <v>3111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38</v>
      </c>
      <c r="C44" s="182"/>
      <c r="D44" s="182"/>
      <c r="E44" s="182">
        <f>'実質公債費比率（分子）の構造'!L$50</f>
        <v>35</v>
      </c>
      <c r="F44" s="182"/>
      <c r="G44" s="182"/>
      <c r="H44" s="182">
        <f>'実質公債費比率（分子）の構造'!M$50</f>
        <v>35</v>
      </c>
      <c r="I44" s="182"/>
      <c r="J44" s="182"/>
      <c r="K44" s="182">
        <f>'実質公債費比率（分子）の構造'!N$50</f>
        <v>35</v>
      </c>
      <c r="L44" s="182"/>
      <c r="M44" s="182"/>
      <c r="N44" s="182">
        <f>'実質公債費比率（分子）の構造'!O$50</f>
        <v>37</v>
      </c>
      <c r="O44" s="182"/>
      <c r="P44" s="182"/>
    </row>
    <row r="45" spans="1:16" x14ac:dyDescent="0.15">
      <c r="A45" s="182" t="s">
        <v>66</v>
      </c>
      <c r="B45" s="182">
        <f>'実質公債費比率（分子）の構造'!K$49</f>
        <v>273</v>
      </c>
      <c r="C45" s="182"/>
      <c r="D45" s="182"/>
      <c r="E45" s="182">
        <f>'実質公債費比率（分子）の構造'!L$49</f>
        <v>315</v>
      </c>
      <c r="F45" s="182"/>
      <c r="G45" s="182"/>
      <c r="H45" s="182">
        <f>'実質公債費比率（分子）の構造'!M$49</f>
        <v>291</v>
      </c>
      <c r="I45" s="182"/>
      <c r="J45" s="182"/>
      <c r="K45" s="182">
        <f>'実質公債費比率（分子）の構造'!N$49</f>
        <v>279</v>
      </c>
      <c r="L45" s="182"/>
      <c r="M45" s="182"/>
      <c r="N45" s="182">
        <f>'実質公債費比率（分子）の構造'!O$49</f>
        <v>238</v>
      </c>
      <c r="O45" s="182"/>
      <c r="P45" s="182"/>
    </row>
    <row r="46" spans="1:16" x14ac:dyDescent="0.15">
      <c r="A46" s="182" t="s">
        <v>67</v>
      </c>
      <c r="B46" s="182">
        <f>'実質公債費比率（分子）の構造'!K$48</f>
        <v>1046</v>
      </c>
      <c r="C46" s="182"/>
      <c r="D46" s="182"/>
      <c r="E46" s="182">
        <f>'実質公債費比率（分子）の構造'!L$48</f>
        <v>987</v>
      </c>
      <c r="F46" s="182"/>
      <c r="G46" s="182"/>
      <c r="H46" s="182">
        <f>'実質公債費比率（分子）の構造'!M$48</f>
        <v>999</v>
      </c>
      <c r="I46" s="182"/>
      <c r="J46" s="182"/>
      <c r="K46" s="182">
        <f>'実質公債費比率（分子）の構造'!N$48</f>
        <v>913</v>
      </c>
      <c r="L46" s="182"/>
      <c r="M46" s="182"/>
      <c r="N46" s="182">
        <f>'実質公債費比率（分子）の構造'!O$48</f>
        <v>817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2832</v>
      </c>
      <c r="C49" s="182"/>
      <c r="D49" s="182"/>
      <c r="E49" s="182">
        <f>'実質公債費比率（分子）の構造'!L$45</f>
        <v>2730</v>
      </c>
      <c r="F49" s="182"/>
      <c r="G49" s="182"/>
      <c r="H49" s="182">
        <f>'実質公債費比率（分子）の構造'!M$45</f>
        <v>2835</v>
      </c>
      <c r="I49" s="182"/>
      <c r="J49" s="182"/>
      <c r="K49" s="182">
        <f>'実質公債費比率（分子）の構造'!N$45</f>
        <v>3116</v>
      </c>
      <c r="L49" s="182"/>
      <c r="M49" s="182"/>
      <c r="N49" s="182">
        <f>'実質公債費比率（分子）の構造'!O$45</f>
        <v>3433</v>
      </c>
      <c r="O49" s="182"/>
      <c r="P49" s="182"/>
    </row>
    <row r="50" spans="1:16" x14ac:dyDescent="0.15">
      <c r="A50" s="182" t="s">
        <v>71</v>
      </c>
      <c r="B50" s="182" t="e">
        <f>NA()</f>
        <v>#N/A</v>
      </c>
      <c r="C50" s="182">
        <f>IF(ISNUMBER('実質公債費比率（分子）の構造'!K$53),'実質公債費比率（分子）の構造'!K$53,NA())</f>
        <v>1629</v>
      </c>
      <c r="D50" s="182" t="e">
        <f>NA()</f>
        <v>#N/A</v>
      </c>
      <c r="E50" s="182" t="e">
        <f>NA()</f>
        <v>#N/A</v>
      </c>
      <c r="F50" s="182">
        <f>IF(ISNUMBER('実質公債費比率（分子）の構造'!L$53),'実質公債費比率（分子）の構造'!L$53,NA())</f>
        <v>1443</v>
      </c>
      <c r="G50" s="182" t="e">
        <f>NA()</f>
        <v>#N/A</v>
      </c>
      <c r="H50" s="182" t="e">
        <f>NA()</f>
        <v>#N/A</v>
      </c>
      <c r="I50" s="182">
        <f>IF(ISNUMBER('実質公債費比率（分子）の構造'!M$53),'実質公債費比率（分子）の構造'!M$53,NA())</f>
        <v>1342</v>
      </c>
      <c r="J50" s="182" t="e">
        <f>NA()</f>
        <v>#N/A</v>
      </c>
      <c r="K50" s="182" t="e">
        <f>NA()</f>
        <v>#N/A</v>
      </c>
      <c r="L50" s="182">
        <f>IF(ISNUMBER('実質公債費比率（分子）の構造'!N$53),'実質公債費比率（分子）の構造'!N$53,NA())</f>
        <v>1387</v>
      </c>
      <c r="M50" s="182" t="e">
        <f>NA()</f>
        <v>#N/A</v>
      </c>
      <c r="N50" s="182" t="e">
        <f>NA()</f>
        <v>#N/A</v>
      </c>
      <c r="O50" s="182">
        <f>IF(ISNUMBER('実質公債費比率（分子）の構造'!O$53),'実質公債費比率（分子）の構造'!O$53,NA())</f>
        <v>1414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35562</v>
      </c>
      <c r="E56" s="181"/>
      <c r="F56" s="181"/>
      <c r="G56" s="181">
        <f>'将来負担比率（分子）の構造'!J$52</f>
        <v>36690</v>
      </c>
      <c r="H56" s="181"/>
      <c r="I56" s="181"/>
      <c r="J56" s="181">
        <f>'将来負担比率（分子）の構造'!K$52</f>
        <v>37173</v>
      </c>
      <c r="K56" s="181"/>
      <c r="L56" s="181"/>
      <c r="M56" s="181">
        <f>'将来負担比率（分子）の構造'!L$52</f>
        <v>39497</v>
      </c>
      <c r="N56" s="181"/>
      <c r="O56" s="181"/>
      <c r="P56" s="181">
        <f>'将来負担比率（分子）の構造'!M$52</f>
        <v>39537</v>
      </c>
    </row>
    <row r="57" spans="1:16" x14ac:dyDescent="0.15">
      <c r="A57" s="181" t="s">
        <v>42</v>
      </c>
      <c r="B57" s="181"/>
      <c r="C57" s="181"/>
      <c r="D57" s="181">
        <f>'将来負担比率（分子）の構造'!I$51</f>
        <v>1446</v>
      </c>
      <c r="E57" s="181"/>
      <c r="F57" s="181"/>
      <c r="G57" s="181">
        <f>'将来負担比率（分子）の構造'!J$51</f>
        <v>1377</v>
      </c>
      <c r="H57" s="181"/>
      <c r="I57" s="181"/>
      <c r="J57" s="181">
        <f>'将来負担比率（分子）の構造'!K$51</f>
        <v>1382</v>
      </c>
      <c r="K57" s="181"/>
      <c r="L57" s="181"/>
      <c r="M57" s="181">
        <f>'将来負担比率（分子）の構造'!L$51</f>
        <v>1515</v>
      </c>
      <c r="N57" s="181"/>
      <c r="O57" s="181"/>
      <c r="P57" s="181">
        <f>'将来負担比率（分子）の構造'!M$51</f>
        <v>1740</v>
      </c>
    </row>
    <row r="58" spans="1:16" x14ac:dyDescent="0.15">
      <c r="A58" s="181" t="s">
        <v>41</v>
      </c>
      <c r="B58" s="181"/>
      <c r="C58" s="181"/>
      <c r="D58" s="181">
        <f>'将来負担比率（分子）の構造'!I$50</f>
        <v>11754</v>
      </c>
      <c r="E58" s="181"/>
      <c r="F58" s="181"/>
      <c r="G58" s="181">
        <f>'将来負担比率（分子）の構造'!J$50</f>
        <v>11812</v>
      </c>
      <c r="H58" s="181"/>
      <c r="I58" s="181"/>
      <c r="J58" s="181">
        <f>'将来負担比率（分子）の構造'!K$50</f>
        <v>11862</v>
      </c>
      <c r="K58" s="181"/>
      <c r="L58" s="181"/>
      <c r="M58" s="181">
        <f>'将来負担比率（分子）の構造'!L$50</f>
        <v>12153</v>
      </c>
      <c r="N58" s="181"/>
      <c r="O58" s="181"/>
      <c r="P58" s="181">
        <f>'将来負担比率（分子）の構造'!M$50</f>
        <v>12206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2</v>
      </c>
      <c r="F61" s="181"/>
      <c r="G61" s="181"/>
      <c r="H61" s="181" t="str">
        <f>'将来負担比率（分子）の構造'!K$46</f>
        <v>-</v>
      </c>
      <c r="I61" s="181"/>
      <c r="J61" s="181"/>
      <c r="K61" s="181">
        <f>'将来負担比率（分子）の構造'!L$46</f>
        <v>0</v>
      </c>
      <c r="L61" s="181"/>
      <c r="M61" s="181"/>
      <c r="N61" s="181" t="str">
        <f>'将来負担比率（分子）の構造'!M$46</f>
        <v>-</v>
      </c>
      <c r="O61" s="181"/>
      <c r="P61" s="181"/>
    </row>
    <row r="62" spans="1:16" x14ac:dyDescent="0.15">
      <c r="A62" s="181" t="s">
        <v>35</v>
      </c>
      <c r="B62" s="181">
        <f>'将来負担比率（分子）の構造'!I$45</f>
        <v>9166</v>
      </c>
      <c r="C62" s="181"/>
      <c r="D62" s="181"/>
      <c r="E62" s="181">
        <f>'将来負担比率（分子）の構造'!J$45</f>
        <v>8780</v>
      </c>
      <c r="F62" s="181"/>
      <c r="G62" s="181"/>
      <c r="H62" s="181">
        <f>'将来負担比率（分子）の構造'!K$45</f>
        <v>8586</v>
      </c>
      <c r="I62" s="181"/>
      <c r="J62" s="181"/>
      <c r="K62" s="181">
        <f>'将来負担比率（分子）の構造'!L$45</f>
        <v>7858</v>
      </c>
      <c r="L62" s="181"/>
      <c r="M62" s="181"/>
      <c r="N62" s="181">
        <f>'将来負担比率（分子）の構造'!M$45</f>
        <v>6165</v>
      </c>
      <c r="O62" s="181"/>
      <c r="P62" s="181"/>
    </row>
    <row r="63" spans="1:16" x14ac:dyDescent="0.15">
      <c r="A63" s="181" t="s">
        <v>34</v>
      </c>
      <c r="B63" s="181">
        <f>'将来負担比率（分子）の構造'!I$44</f>
        <v>1353</v>
      </c>
      <c r="C63" s="181"/>
      <c r="D63" s="181"/>
      <c r="E63" s="181">
        <f>'将来負担比率（分子）の構造'!J$44</f>
        <v>1180</v>
      </c>
      <c r="F63" s="181"/>
      <c r="G63" s="181"/>
      <c r="H63" s="181">
        <f>'将来負担比率（分子）の構造'!K$44</f>
        <v>1165</v>
      </c>
      <c r="I63" s="181"/>
      <c r="J63" s="181"/>
      <c r="K63" s="181">
        <f>'将来負担比率（分子）の構造'!L$44</f>
        <v>3043</v>
      </c>
      <c r="L63" s="181"/>
      <c r="M63" s="181"/>
      <c r="N63" s="181">
        <f>'将来負担比率（分子）の構造'!M$44</f>
        <v>516</v>
      </c>
      <c r="O63" s="181"/>
      <c r="P63" s="181"/>
    </row>
    <row r="64" spans="1:16" x14ac:dyDescent="0.15">
      <c r="A64" s="181" t="s">
        <v>33</v>
      </c>
      <c r="B64" s="181">
        <f>'将来負担比率（分子）の構造'!I$43</f>
        <v>8816</v>
      </c>
      <c r="C64" s="181"/>
      <c r="D64" s="181"/>
      <c r="E64" s="181">
        <f>'将来負担比率（分子）の構造'!J$43</f>
        <v>9117</v>
      </c>
      <c r="F64" s="181"/>
      <c r="G64" s="181"/>
      <c r="H64" s="181">
        <f>'将来負担比率（分子）の構造'!K$43</f>
        <v>9695</v>
      </c>
      <c r="I64" s="181"/>
      <c r="J64" s="181"/>
      <c r="K64" s="181">
        <f>'将来負担比率（分子）の構造'!L$43</f>
        <v>9749</v>
      </c>
      <c r="L64" s="181"/>
      <c r="M64" s="181"/>
      <c r="N64" s="181">
        <f>'将来負担比率（分子）の構造'!M$43</f>
        <v>12626</v>
      </c>
      <c r="O64" s="181"/>
      <c r="P64" s="181"/>
    </row>
    <row r="65" spans="1:16" x14ac:dyDescent="0.15">
      <c r="A65" s="181" t="s">
        <v>32</v>
      </c>
      <c r="B65" s="181">
        <f>'将来負担比率（分子）の構造'!I$42</f>
        <v>315</v>
      </c>
      <c r="C65" s="181"/>
      <c r="D65" s="181"/>
      <c r="E65" s="181">
        <f>'将来負担比率（分子）の構造'!J$42</f>
        <v>281</v>
      </c>
      <c r="F65" s="181"/>
      <c r="G65" s="181"/>
      <c r="H65" s="181">
        <f>'将来負担比率（分子）の構造'!K$42</f>
        <v>242</v>
      </c>
      <c r="I65" s="181"/>
      <c r="J65" s="181"/>
      <c r="K65" s="181">
        <f>'将来負担比率（分子）の構造'!L$42</f>
        <v>206</v>
      </c>
      <c r="L65" s="181"/>
      <c r="M65" s="181"/>
      <c r="N65" s="181">
        <f>'将来負担比率（分子）の構造'!M$42</f>
        <v>178</v>
      </c>
      <c r="O65" s="181"/>
      <c r="P65" s="181"/>
    </row>
    <row r="66" spans="1:16" x14ac:dyDescent="0.15">
      <c r="A66" s="181" t="s">
        <v>31</v>
      </c>
      <c r="B66" s="181">
        <f>'将来負担比率（分子）の構造'!I$41</f>
        <v>39477</v>
      </c>
      <c r="C66" s="181"/>
      <c r="D66" s="181"/>
      <c r="E66" s="181">
        <f>'将来負担比率（分子）の構造'!J$41</f>
        <v>39869</v>
      </c>
      <c r="F66" s="181"/>
      <c r="G66" s="181"/>
      <c r="H66" s="181">
        <f>'将来負担比率（分子）の構造'!K$41</f>
        <v>40068</v>
      </c>
      <c r="I66" s="181"/>
      <c r="J66" s="181"/>
      <c r="K66" s="181">
        <f>'将来負担比率（分子）の構造'!L$41</f>
        <v>43091</v>
      </c>
      <c r="L66" s="181"/>
      <c r="M66" s="181"/>
      <c r="N66" s="181">
        <f>'将来負担比率（分子）の構造'!M$41</f>
        <v>42802</v>
      </c>
      <c r="O66" s="181"/>
      <c r="P66" s="181"/>
    </row>
    <row r="67" spans="1:16" x14ac:dyDescent="0.15">
      <c r="A67" s="181" t="s">
        <v>75</v>
      </c>
      <c r="B67" s="181" t="e">
        <f>NA()</f>
        <v>#N/A</v>
      </c>
      <c r="C67" s="181">
        <f>IF(ISNUMBER('将来負担比率（分子）の構造'!I$53), IF('将来負担比率（分子）の構造'!I$53 &lt; 0, 0, '将来負担比率（分子）の構造'!I$53), NA())</f>
        <v>10366</v>
      </c>
      <c r="D67" s="181" t="e">
        <f>NA()</f>
        <v>#N/A</v>
      </c>
      <c r="E67" s="181" t="e">
        <f>NA()</f>
        <v>#N/A</v>
      </c>
      <c r="F67" s="181">
        <f>IF(ISNUMBER('将来負担比率（分子）の構造'!J$53), IF('将来負担比率（分子）の構造'!J$53 &lt; 0, 0, '将来負担比率（分子）の構造'!J$53), NA())</f>
        <v>9350</v>
      </c>
      <c r="G67" s="181" t="e">
        <f>NA()</f>
        <v>#N/A</v>
      </c>
      <c r="H67" s="181" t="e">
        <f>NA()</f>
        <v>#N/A</v>
      </c>
      <c r="I67" s="181">
        <f>IF(ISNUMBER('将来負担比率（分子）の構造'!K$53), IF('将来負担比率（分子）の構造'!K$53 &lt; 0, 0, '将来負担比率（分子）の構造'!K$53), NA())</f>
        <v>9338</v>
      </c>
      <c r="J67" s="181" t="e">
        <f>NA()</f>
        <v>#N/A</v>
      </c>
      <c r="K67" s="181" t="e">
        <f>NA()</f>
        <v>#N/A</v>
      </c>
      <c r="L67" s="181">
        <f>IF(ISNUMBER('将来負担比率（分子）の構造'!L$53), IF('将来負担比率（分子）の構造'!L$53 &lt; 0, 0, '将来負担比率（分子）の構造'!L$53), NA())</f>
        <v>10782</v>
      </c>
      <c r="M67" s="181" t="e">
        <f>NA()</f>
        <v>#N/A</v>
      </c>
      <c r="N67" s="181" t="e">
        <f>NA()</f>
        <v>#N/A</v>
      </c>
      <c r="O67" s="181">
        <f>IF(ISNUMBER('将来負担比率（分子）の構造'!M$53), IF('将来負担比率（分子）の構造'!M$53 &lt; 0, 0, '将来負担比率（分子）の構造'!M$53), NA())</f>
        <v>8803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6808</v>
      </c>
      <c r="C72" s="185">
        <f>基金残高に係る経年分析!G55</f>
        <v>6554</v>
      </c>
      <c r="D72" s="185">
        <f>基金残高に係る経年分析!H55</f>
        <v>6161</v>
      </c>
    </row>
    <row r="73" spans="1:16" x14ac:dyDescent="0.15">
      <c r="A73" s="184" t="s">
        <v>78</v>
      </c>
      <c r="B73" s="185">
        <f>基金残高に係る経年分析!F56</f>
        <v>1008</v>
      </c>
      <c r="C73" s="185">
        <f>基金残高に係る経年分析!G56</f>
        <v>1009</v>
      </c>
      <c r="D73" s="185">
        <f>基金残高に係る経年分析!H56</f>
        <v>1009</v>
      </c>
    </row>
    <row r="74" spans="1:16" x14ac:dyDescent="0.15">
      <c r="A74" s="184" t="s">
        <v>79</v>
      </c>
      <c r="B74" s="185">
        <f>基金残高に係る経年分析!F57</f>
        <v>6366</v>
      </c>
      <c r="C74" s="185">
        <f>基金残高に係る経年分析!G57</f>
        <v>6288</v>
      </c>
      <c r="D74" s="185">
        <f>基金残高に係る経年分析!H57</f>
        <v>6236</v>
      </c>
    </row>
  </sheetData>
  <sheetProtection algorithmName="SHA-512" hashValue="D91k6et/D1KOLOD5aEZGzR3kE3ndDXICJvqfOXCVNF2Q+NIKk8RR3oDT3EddApocBzrXMteajaQ9venL0O28QQ==" saltValue="3FSKzAr9IEmcppwglT03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9045125</v>
      </c>
      <c r="S5" s="734"/>
      <c r="T5" s="734"/>
      <c r="U5" s="734"/>
      <c r="V5" s="734"/>
      <c r="W5" s="734"/>
      <c r="X5" s="734"/>
      <c r="Y5" s="777"/>
      <c r="Z5" s="795">
        <v>26.6</v>
      </c>
      <c r="AA5" s="795"/>
      <c r="AB5" s="795"/>
      <c r="AC5" s="795"/>
      <c r="AD5" s="796">
        <v>8837713</v>
      </c>
      <c r="AE5" s="796"/>
      <c r="AF5" s="796"/>
      <c r="AG5" s="796"/>
      <c r="AH5" s="796"/>
      <c r="AI5" s="796"/>
      <c r="AJ5" s="796"/>
      <c r="AK5" s="796"/>
      <c r="AL5" s="778">
        <v>46.2</v>
      </c>
      <c r="AM5" s="749"/>
      <c r="AN5" s="749"/>
      <c r="AO5" s="779"/>
      <c r="AP5" s="744" t="s">
        <v>226</v>
      </c>
      <c r="AQ5" s="745"/>
      <c r="AR5" s="745"/>
      <c r="AS5" s="745"/>
      <c r="AT5" s="745"/>
      <c r="AU5" s="745"/>
      <c r="AV5" s="745"/>
      <c r="AW5" s="745"/>
      <c r="AX5" s="745"/>
      <c r="AY5" s="745"/>
      <c r="AZ5" s="745"/>
      <c r="BA5" s="745"/>
      <c r="BB5" s="745"/>
      <c r="BC5" s="745"/>
      <c r="BD5" s="745"/>
      <c r="BE5" s="745"/>
      <c r="BF5" s="746"/>
      <c r="BG5" s="678">
        <v>8837713</v>
      </c>
      <c r="BH5" s="679"/>
      <c r="BI5" s="679"/>
      <c r="BJ5" s="679"/>
      <c r="BK5" s="679"/>
      <c r="BL5" s="679"/>
      <c r="BM5" s="679"/>
      <c r="BN5" s="680"/>
      <c r="BO5" s="715">
        <v>97.7</v>
      </c>
      <c r="BP5" s="715"/>
      <c r="BQ5" s="715"/>
      <c r="BR5" s="715"/>
      <c r="BS5" s="716" t="s">
        <v>227</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219</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410958</v>
      </c>
      <c r="S6" s="679"/>
      <c r="T6" s="679"/>
      <c r="U6" s="679"/>
      <c r="V6" s="679"/>
      <c r="W6" s="679"/>
      <c r="X6" s="679"/>
      <c r="Y6" s="680"/>
      <c r="Z6" s="715">
        <v>1.2</v>
      </c>
      <c r="AA6" s="715"/>
      <c r="AB6" s="715"/>
      <c r="AC6" s="715"/>
      <c r="AD6" s="716">
        <v>410958</v>
      </c>
      <c r="AE6" s="716"/>
      <c r="AF6" s="716"/>
      <c r="AG6" s="716"/>
      <c r="AH6" s="716"/>
      <c r="AI6" s="716"/>
      <c r="AJ6" s="716"/>
      <c r="AK6" s="716"/>
      <c r="AL6" s="681">
        <v>2.1</v>
      </c>
      <c r="AM6" s="682"/>
      <c r="AN6" s="682"/>
      <c r="AO6" s="717"/>
      <c r="AP6" s="675" t="s">
        <v>232</v>
      </c>
      <c r="AQ6" s="676"/>
      <c r="AR6" s="676"/>
      <c r="AS6" s="676"/>
      <c r="AT6" s="676"/>
      <c r="AU6" s="676"/>
      <c r="AV6" s="676"/>
      <c r="AW6" s="676"/>
      <c r="AX6" s="676"/>
      <c r="AY6" s="676"/>
      <c r="AZ6" s="676"/>
      <c r="BA6" s="676"/>
      <c r="BB6" s="676"/>
      <c r="BC6" s="676"/>
      <c r="BD6" s="676"/>
      <c r="BE6" s="676"/>
      <c r="BF6" s="677"/>
      <c r="BG6" s="678">
        <v>8837713</v>
      </c>
      <c r="BH6" s="679"/>
      <c r="BI6" s="679"/>
      <c r="BJ6" s="679"/>
      <c r="BK6" s="679"/>
      <c r="BL6" s="679"/>
      <c r="BM6" s="679"/>
      <c r="BN6" s="680"/>
      <c r="BO6" s="715">
        <v>97.7</v>
      </c>
      <c r="BP6" s="715"/>
      <c r="BQ6" s="715"/>
      <c r="BR6" s="715"/>
      <c r="BS6" s="716" t="s">
        <v>129</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227258</v>
      </c>
      <c r="CS6" s="679"/>
      <c r="CT6" s="679"/>
      <c r="CU6" s="679"/>
      <c r="CV6" s="679"/>
      <c r="CW6" s="679"/>
      <c r="CX6" s="679"/>
      <c r="CY6" s="680"/>
      <c r="CZ6" s="778">
        <v>0.7</v>
      </c>
      <c r="DA6" s="749"/>
      <c r="DB6" s="749"/>
      <c r="DC6" s="781"/>
      <c r="DD6" s="684" t="s">
        <v>129</v>
      </c>
      <c r="DE6" s="679"/>
      <c r="DF6" s="679"/>
      <c r="DG6" s="679"/>
      <c r="DH6" s="679"/>
      <c r="DI6" s="679"/>
      <c r="DJ6" s="679"/>
      <c r="DK6" s="679"/>
      <c r="DL6" s="679"/>
      <c r="DM6" s="679"/>
      <c r="DN6" s="679"/>
      <c r="DO6" s="679"/>
      <c r="DP6" s="680"/>
      <c r="DQ6" s="684">
        <v>227258</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6235</v>
      </c>
      <c r="S7" s="679"/>
      <c r="T7" s="679"/>
      <c r="U7" s="679"/>
      <c r="V7" s="679"/>
      <c r="W7" s="679"/>
      <c r="X7" s="679"/>
      <c r="Y7" s="680"/>
      <c r="Z7" s="715">
        <v>0</v>
      </c>
      <c r="AA7" s="715"/>
      <c r="AB7" s="715"/>
      <c r="AC7" s="715"/>
      <c r="AD7" s="716">
        <v>6235</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3966414</v>
      </c>
      <c r="BH7" s="679"/>
      <c r="BI7" s="679"/>
      <c r="BJ7" s="679"/>
      <c r="BK7" s="679"/>
      <c r="BL7" s="679"/>
      <c r="BM7" s="679"/>
      <c r="BN7" s="680"/>
      <c r="BO7" s="715">
        <v>43.9</v>
      </c>
      <c r="BP7" s="715"/>
      <c r="BQ7" s="715"/>
      <c r="BR7" s="715"/>
      <c r="BS7" s="716" t="s">
        <v>129</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3709254</v>
      </c>
      <c r="CS7" s="679"/>
      <c r="CT7" s="679"/>
      <c r="CU7" s="679"/>
      <c r="CV7" s="679"/>
      <c r="CW7" s="679"/>
      <c r="CX7" s="679"/>
      <c r="CY7" s="680"/>
      <c r="CZ7" s="715">
        <v>11.9</v>
      </c>
      <c r="DA7" s="715"/>
      <c r="DB7" s="715"/>
      <c r="DC7" s="715"/>
      <c r="DD7" s="684">
        <v>129373</v>
      </c>
      <c r="DE7" s="679"/>
      <c r="DF7" s="679"/>
      <c r="DG7" s="679"/>
      <c r="DH7" s="679"/>
      <c r="DI7" s="679"/>
      <c r="DJ7" s="679"/>
      <c r="DK7" s="679"/>
      <c r="DL7" s="679"/>
      <c r="DM7" s="679"/>
      <c r="DN7" s="679"/>
      <c r="DO7" s="679"/>
      <c r="DP7" s="680"/>
      <c r="DQ7" s="684">
        <v>3041969</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43493</v>
      </c>
      <c r="S8" s="679"/>
      <c r="T8" s="679"/>
      <c r="U8" s="679"/>
      <c r="V8" s="679"/>
      <c r="W8" s="679"/>
      <c r="X8" s="679"/>
      <c r="Y8" s="680"/>
      <c r="Z8" s="715">
        <v>0.1</v>
      </c>
      <c r="AA8" s="715"/>
      <c r="AB8" s="715"/>
      <c r="AC8" s="715"/>
      <c r="AD8" s="716">
        <v>43493</v>
      </c>
      <c r="AE8" s="716"/>
      <c r="AF8" s="716"/>
      <c r="AG8" s="716"/>
      <c r="AH8" s="716"/>
      <c r="AI8" s="716"/>
      <c r="AJ8" s="716"/>
      <c r="AK8" s="716"/>
      <c r="AL8" s="681">
        <v>0.2</v>
      </c>
      <c r="AM8" s="682"/>
      <c r="AN8" s="682"/>
      <c r="AO8" s="717"/>
      <c r="AP8" s="675" t="s">
        <v>238</v>
      </c>
      <c r="AQ8" s="676"/>
      <c r="AR8" s="676"/>
      <c r="AS8" s="676"/>
      <c r="AT8" s="676"/>
      <c r="AU8" s="676"/>
      <c r="AV8" s="676"/>
      <c r="AW8" s="676"/>
      <c r="AX8" s="676"/>
      <c r="AY8" s="676"/>
      <c r="AZ8" s="676"/>
      <c r="BA8" s="676"/>
      <c r="BB8" s="676"/>
      <c r="BC8" s="676"/>
      <c r="BD8" s="676"/>
      <c r="BE8" s="676"/>
      <c r="BF8" s="677"/>
      <c r="BG8" s="678">
        <v>135600</v>
      </c>
      <c r="BH8" s="679"/>
      <c r="BI8" s="679"/>
      <c r="BJ8" s="679"/>
      <c r="BK8" s="679"/>
      <c r="BL8" s="679"/>
      <c r="BM8" s="679"/>
      <c r="BN8" s="680"/>
      <c r="BO8" s="715">
        <v>1.5</v>
      </c>
      <c r="BP8" s="715"/>
      <c r="BQ8" s="715"/>
      <c r="BR8" s="715"/>
      <c r="BS8" s="684" t="s">
        <v>129</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10829464</v>
      </c>
      <c r="CS8" s="679"/>
      <c r="CT8" s="679"/>
      <c r="CU8" s="679"/>
      <c r="CV8" s="679"/>
      <c r="CW8" s="679"/>
      <c r="CX8" s="679"/>
      <c r="CY8" s="680"/>
      <c r="CZ8" s="715">
        <v>34.700000000000003</v>
      </c>
      <c r="DA8" s="715"/>
      <c r="DB8" s="715"/>
      <c r="DC8" s="715"/>
      <c r="DD8" s="684">
        <v>196514</v>
      </c>
      <c r="DE8" s="679"/>
      <c r="DF8" s="679"/>
      <c r="DG8" s="679"/>
      <c r="DH8" s="679"/>
      <c r="DI8" s="679"/>
      <c r="DJ8" s="679"/>
      <c r="DK8" s="679"/>
      <c r="DL8" s="679"/>
      <c r="DM8" s="679"/>
      <c r="DN8" s="679"/>
      <c r="DO8" s="679"/>
      <c r="DP8" s="680"/>
      <c r="DQ8" s="684">
        <v>5710132</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28682</v>
      </c>
      <c r="S9" s="679"/>
      <c r="T9" s="679"/>
      <c r="U9" s="679"/>
      <c r="V9" s="679"/>
      <c r="W9" s="679"/>
      <c r="X9" s="679"/>
      <c r="Y9" s="680"/>
      <c r="Z9" s="715">
        <v>0.1</v>
      </c>
      <c r="AA9" s="715"/>
      <c r="AB9" s="715"/>
      <c r="AC9" s="715"/>
      <c r="AD9" s="716">
        <v>28682</v>
      </c>
      <c r="AE9" s="716"/>
      <c r="AF9" s="716"/>
      <c r="AG9" s="716"/>
      <c r="AH9" s="716"/>
      <c r="AI9" s="716"/>
      <c r="AJ9" s="716"/>
      <c r="AK9" s="716"/>
      <c r="AL9" s="681">
        <v>0.2</v>
      </c>
      <c r="AM9" s="682"/>
      <c r="AN9" s="682"/>
      <c r="AO9" s="717"/>
      <c r="AP9" s="675" t="s">
        <v>241</v>
      </c>
      <c r="AQ9" s="676"/>
      <c r="AR9" s="676"/>
      <c r="AS9" s="676"/>
      <c r="AT9" s="676"/>
      <c r="AU9" s="676"/>
      <c r="AV9" s="676"/>
      <c r="AW9" s="676"/>
      <c r="AX9" s="676"/>
      <c r="AY9" s="676"/>
      <c r="AZ9" s="676"/>
      <c r="BA9" s="676"/>
      <c r="BB9" s="676"/>
      <c r="BC9" s="676"/>
      <c r="BD9" s="676"/>
      <c r="BE9" s="676"/>
      <c r="BF9" s="677"/>
      <c r="BG9" s="678">
        <v>3365601</v>
      </c>
      <c r="BH9" s="679"/>
      <c r="BI9" s="679"/>
      <c r="BJ9" s="679"/>
      <c r="BK9" s="679"/>
      <c r="BL9" s="679"/>
      <c r="BM9" s="679"/>
      <c r="BN9" s="680"/>
      <c r="BO9" s="715">
        <v>37.200000000000003</v>
      </c>
      <c r="BP9" s="715"/>
      <c r="BQ9" s="715"/>
      <c r="BR9" s="715"/>
      <c r="BS9" s="684" t="s">
        <v>129</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3251051</v>
      </c>
      <c r="CS9" s="679"/>
      <c r="CT9" s="679"/>
      <c r="CU9" s="679"/>
      <c r="CV9" s="679"/>
      <c r="CW9" s="679"/>
      <c r="CX9" s="679"/>
      <c r="CY9" s="680"/>
      <c r="CZ9" s="715">
        <v>10.4</v>
      </c>
      <c r="DA9" s="715"/>
      <c r="DB9" s="715"/>
      <c r="DC9" s="715"/>
      <c r="DD9" s="684">
        <v>61155</v>
      </c>
      <c r="DE9" s="679"/>
      <c r="DF9" s="679"/>
      <c r="DG9" s="679"/>
      <c r="DH9" s="679"/>
      <c r="DI9" s="679"/>
      <c r="DJ9" s="679"/>
      <c r="DK9" s="679"/>
      <c r="DL9" s="679"/>
      <c r="DM9" s="679"/>
      <c r="DN9" s="679"/>
      <c r="DO9" s="679"/>
      <c r="DP9" s="680"/>
      <c r="DQ9" s="684">
        <v>2515709</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227</v>
      </c>
      <c r="S10" s="679"/>
      <c r="T10" s="679"/>
      <c r="U10" s="679"/>
      <c r="V10" s="679"/>
      <c r="W10" s="679"/>
      <c r="X10" s="679"/>
      <c r="Y10" s="680"/>
      <c r="Z10" s="715" t="s">
        <v>129</v>
      </c>
      <c r="AA10" s="715"/>
      <c r="AB10" s="715"/>
      <c r="AC10" s="715"/>
      <c r="AD10" s="716" t="s">
        <v>129</v>
      </c>
      <c r="AE10" s="716"/>
      <c r="AF10" s="716"/>
      <c r="AG10" s="716"/>
      <c r="AH10" s="716"/>
      <c r="AI10" s="716"/>
      <c r="AJ10" s="716"/>
      <c r="AK10" s="716"/>
      <c r="AL10" s="681" t="s">
        <v>129</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176034</v>
      </c>
      <c r="BH10" s="679"/>
      <c r="BI10" s="679"/>
      <c r="BJ10" s="679"/>
      <c r="BK10" s="679"/>
      <c r="BL10" s="679"/>
      <c r="BM10" s="679"/>
      <c r="BN10" s="680"/>
      <c r="BO10" s="715">
        <v>1.9</v>
      </c>
      <c r="BP10" s="715"/>
      <c r="BQ10" s="715"/>
      <c r="BR10" s="715"/>
      <c r="BS10" s="684" t="s">
        <v>129</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9650</v>
      </c>
      <c r="CS10" s="679"/>
      <c r="CT10" s="679"/>
      <c r="CU10" s="679"/>
      <c r="CV10" s="679"/>
      <c r="CW10" s="679"/>
      <c r="CX10" s="679"/>
      <c r="CY10" s="680"/>
      <c r="CZ10" s="715">
        <v>0</v>
      </c>
      <c r="DA10" s="715"/>
      <c r="DB10" s="715"/>
      <c r="DC10" s="715"/>
      <c r="DD10" s="684" t="s">
        <v>227</v>
      </c>
      <c r="DE10" s="679"/>
      <c r="DF10" s="679"/>
      <c r="DG10" s="679"/>
      <c r="DH10" s="679"/>
      <c r="DI10" s="679"/>
      <c r="DJ10" s="679"/>
      <c r="DK10" s="679"/>
      <c r="DL10" s="679"/>
      <c r="DM10" s="679"/>
      <c r="DN10" s="679"/>
      <c r="DO10" s="679"/>
      <c r="DP10" s="680"/>
      <c r="DQ10" s="684">
        <v>9650</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1353905</v>
      </c>
      <c r="S11" s="679"/>
      <c r="T11" s="679"/>
      <c r="U11" s="679"/>
      <c r="V11" s="679"/>
      <c r="W11" s="679"/>
      <c r="X11" s="679"/>
      <c r="Y11" s="680"/>
      <c r="Z11" s="681">
        <v>4</v>
      </c>
      <c r="AA11" s="682"/>
      <c r="AB11" s="682"/>
      <c r="AC11" s="683"/>
      <c r="AD11" s="684">
        <v>1353905</v>
      </c>
      <c r="AE11" s="679"/>
      <c r="AF11" s="679"/>
      <c r="AG11" s="679"/>
      <c r="AH11" s="679"/>
      <c r="AI11" s="679"/>
      <c r="AJ11" s="679"/>
      <c r="AK11" s="680"/>
      <c r="AL11" s="681">
        <v>7.1</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289179</v>
      </c>
      <c r="BH11" s="679"/>
      <c r="BI11" s="679"/>
      <c r="BJ11" s="679"/>
      <c r="BK11" s="679"/>
      <c r="BL11" s="679"/>
      <c r="BM11" s="679"/>
      <c r="BN11" s="680"/>
      <c r="BO11" s="715">
        <v>3.2</v>
      </c>
      <c r="BP11" s="715"/>
      <c r="BQ11" s="715"/>
      <c r="BR11" s="715"/>
      <c r="BS11" s="684" t="s">
        <v>129</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1318013</v>
      </c>
      <c r="CS11" s="679"/>
      <c r="CT11" s="679"/>
      <c r="CU11" s="679"/>
      <c r="CV11" s="679"/>
      <c r="CW11" s="679"/>
      <c r="CX11" s="679"/>
      <c r="CY11" s="680"/>
      <c r="CZ11" s="715">
        <v>4.2</v>
      </c>
      <c r="DA11" s="715"/>
      <c r="DB11" s="715"/>
      <c r="DC11" s="715"/>
      <c r="DD11" s="684">
        <v>289440</v>
      </c>
      <c r="DE11" s="679"/>
      <c r="DF11" s="679"/>
      <c r="DG11" s="679"/>
      <c r="DH11" s="679"/>
      <c r="DI11" s="679"/>
      <c r="DJ11" s="679"/>
      <c r="DK11" s="679"/>
      <c r="DL11" s="679"/>
      <c r="DM11" s="679"/>
      <c r="DN11" s="679"/>
      <c r="DO11" s="679"/>
      <c r="DP11" s="680"/>
      <c r="DQ11" s="684">
        <v>636541</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161668</v>
      </c>
      <c r="S12" s="679"/>
      <c r="T12" s="679"/>
      <c r="U12" s="679"/>
      <c r="V12" s="679"/>
      <c r="W12" s="679"/>
      <c r="X12" s="679"/>
      <c r="Y12" s="680"/>
      <c r="Z12" s="715">
        <v>0.5</v>
      </c>
      <c r="AA12" s="715"/>
      <c r="AB12" s="715"/>
      <c r="AC12" s="715"/>
      <c r="AD12" s="716">
        <v>161668</v>
      </c>
      <c r="AE12" s="716"/>
      <c r="AF12" s="716"/>
      <c r="AG12" s="716"/>
      <c r="AH12" s="716"/>
      <c r="AI12" s="716"/>
      <c r="AJ12" s="716"/>
      <c r="AK12" s="716"/>
      <c r="AL12" s="681">
        <v>0.8</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4108684</v>
      </c>
      <c r="BH12" s="679"/>
      <c r="BI12" s="679"/>
      <c r="BJ12" s="679"/>
      <c r="BK12" s="679"/>
      <c r="BL12" s="679"/>
      <c r="BM12" s="679"/>
      <c r="BN12" s="680"/>
      <c r="BO12" s="715">
        <v>45.4</v>
      </c>
      <c r="BP12" s="715"/>
      <c r="BQ12" s="715"/>
      <c r="BR12" s="715"/>
      <c r="BS12" s="684" t="s">
        <v>129</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717856</v>
      </c>
      <c r="CS12" s="679"/>
      <c r="CT12" s="679"/>
      <c r="CU12" s="679"/>
      <c r="CV12" s="679"/>
      <c r="CW12" s="679"/>
      <c r="CX12" s="679"/>
      <c r="CY12" s="680"/>
      <c r="CZ12" s="715">
        <v>2.2999999999999998</v>
      </c>
      <c r="DA12" s="715"/>
      <c r="DB12" s="715"/>
      <c r="DC12" s="715"/>
      <c r="DD12" s="684">
        <v>57594</v>
      </c>
      <c r="DE12" s="679"/>
      <c r="DF12" s="679"/>
      <c r="DG12" s="679"/>
      <c r="DH12" s="679"/>
      <c r="DI12" s="679"/>
      <c r="DJ12" s="679"/>
      <c r="DK12" s="679"/>
      <c r="DL12" s="679"/>
      <c r="DM12" s="679"/>
      <c r="DN12" s="679"/>
      <c r="DO12" s="679"/>
      <c r="DP12" s="680"/>
      <c r="DQ12" s="684">
        <v>418691</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227</v>
      </c>
      <c r="AA13" s="715"/>
      <c r="AB13" s="715"/>
      <c r="AC13" s="715"/>
      <c r="AD13" s="716" t="s">
        <v>129</v>
      </c>
      <c r="AE13" s="716"/>
      <c r="AF13" s="716"/>
      <c r="AG13" s="716"/>
      <c r="AH13" s="716"/>
      <c r="AI13" s="716"/>
      <c r="AJ13" s="716"/>
      <c r="AK13" s="716"/>
      <c r="AL13" s="681" t="s">
        <v>129</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4104978</v>
      </c>
      <c r="BH13" s="679"/>
      <c r="BI13" s="679"/>
      <c r="BJ13" s="679"/>
      <c r="BK13" s="679"/>
      <c r="BL13" s="679"/>
      <c r="BM13" s="679"/>
      <c r="BN13" s="680"/>
      <c r="BO13" s="715">
        <v>45.4</v>
      </c>
      <c r="BP13" s="715"/>
      <c r="BQ13" s="715"/>
      <c r="BR13" s="715"/>
      <c r="BS13" s="684" t="s">
        <v>129</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2636333</v>
      </c>
      <c r="CS13" s="679"/>
      <c r="CT13" s="679"/>
      <c r="CU13" s="679"/>
      <c r="CV13" s="679"/>
      <c r="CW13" s="679"/>
      <c r="CX13" s="679"/>
      <c r="CY13" s="680"/>
      <c r="CZ13" s="715">
        <v>8.5</v>
      </c>
      <c r="DA13" s="715"/>
      <c r="DB13" s="715"/>
      <c r="DC13" s="715"/>
      <c r="DD13" s="684">
        <v>1389493</v>
      </c>
      <c r="DE13" s="679"/>
      <c r="DF13" s="679"/>
      <c r="DG13" s="679"/>
      <c r="DH13" s="679"/>
      <c r="DI13" s="679"/>
      <c r="DJ13" s="679"/>
      <c r="DK13" s="679"/>
      <c r="DL13" s="679"/>
      <c r="DM13" s="679"/>
      <c r="DN13" s="679"/>
      <c r="DO13" s="679"/>
      <c r="DP13" s="680"/>
      <c r="DQ13" s="684">
        <v>1453132</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85033</v>
      </c>
      <c r="S14" s="679"/>
      <c r="T14" s="679"/>
      <c r="U14" s="679"/>
      <c r="V14" s="679"/>
      <c r="W14" s="679"/>
      <c r="X14" s="679"/>
      <c r="Y14" s="680"/>
      <c r="Z14" s="715">
        <v>0.3</v>
      </c>
      <c r="AA14" s="715"/>
      <c r="AB14" s="715"/>
      <c r="AC14" s="715"/>
      <c r="AD14" s="716">
        <v>85033</v>
      </c>
      <c r="AE14" s="716"/>
      <c r="AF14" s="716"/>
      <c r="AG14" s="716"/>
      <c r="AH14" s="716"/>
      <c r="AI14" s="716"/>
      <c r="AJ14" s="716"/>
      <c r="AK14" s="716"/>
      <c r="AL14" s="681">
        <v>0.4</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253832</v>
      </c>
      <c r="BH14" s="679"/>
      <c r="BI14" s="679"/>
      <c r="BJ14" s="679"/>
      <c r="BK14" s="679"/>
      <c r="BL14" s="679"/>
      <c r="BM14" s="679"/>
      <c r="BN14" s="680"/>
      <c r="BO14" s="715">
        <v>2.8</v>
      </c>
      <c r="BP14" s="715"/>
      <c r="BQ14" s="715"/>
      <c r="BR14" s="715"/>
      <c r="BS14" s="684" t="s">
        <v>227</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1540167</v>
      </c>
      <c r="CS14" s="679"/>
      <c r="CT14" s="679"/>
      <c r="CU14" s="679"/>
      <c r="CV14" s="679"/>
      <c r="CW14" s="679"/>
      <c r="CX14" s="679"/>
      <c r="CY14" s="680"/>
      <c r="CZ14" s="715">
        <v>4.9000000000000004</v>
      </c>
      <c r="DA14" s="715"/>
      <c r="DB14" s="715"/>
      <c r="DC14" s="715"/>
      <c r="DD14" s="684">
        <v>5614</v>
      </c>
      <c r="DE14" s="679"/>
      <c r="DF14" s="679"/>
      <c r="DG14" s="679"/>
      <c r="DH14" s="679"/>
      <c r="DI14" s="679"/>
      <c r="DJ14" s="679"/>
      <c r="DK14" s="679"/>
      <c r="DL14" s="679"/>
      <c r="DM14" s="679"/>
      <c r="DN14" s="679"/>
      <c r="DO14" s="679"/>
      <c r="DP14" s="680"/>
      <c r="DQ14" s="684">
        <v>1521962</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129</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508783</v>
      </c>
      <c r="BH15" s="679"/>
      <c r="BI15" s="679"/>
      <c r="BJ15" s="679"/>
      <c r="BK15" s="679"/>
      <c r="BL15" s="679"/>
      <c r="BM15" s="679"/>
      <c r="BN15" s="680"/>
      <c r="BO15" s="715">
        <v>5.6</v>
      </c>
      <c r="BP15" s="715"/>
      <c r="BQ15" s="715"/>
      <c r="BR15" s="715"/>
      <c r="BS15" s="684" t="s">
        <v>129</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3253285</v>
      </c>
      <c r="CS15" s="679"/>
      <c r="CT15" s="679"/>
      <c r="CU15" s="679"/>
      <c r="CV15" s="679"/>
      <c r="CW15" s="679"/>
      <c r="CX15" s="679"/>
      <c r="CY15" s="680"/>
      <c r="CZ15" s="715">
        <v>10.4</v>
      </c>
      <c r="DA15" s="715"/>
      <c r="DB15" s="715"/>
      <c r="DC15" s="715"/>
      <c r="DD15" s="684">
        <v>1005692</v>
      </c>
      <c r="DE15" s="679"/>
      <c r="DF15" s="679"/>
      <c r="DG15" s="679"/>
      <c r="DH15" s="679"/>
      <c r="DI15" s="679"/>
      <c r="DJ15" s="679"/>
      <c r="DK15" s="679"/>
      <c r="DL15" s="679"/>
      <c r="DM15" s="679"/>
      <c r="DN15" s="679"/>
      <c r="DO15" s="679"/>
      <c r="DP15" s="680"/>
      <c r="DQ15" s="684">
        <v>2162823</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24847</v>
      </c>
      <c r="S16" s="679"/>
      <c r="T16" s="679"/>
      <c r="U16" s="679"/>
      <c r="V16" s="679"/>
      <c r="W16" s="679"/>
      <c r="X16" s="679"/>
      <c r="Y16" s="680"/>
      <c r="Z16" s="715">
        <v>0.1</v>
      </c>
      <c r="AA16" s="715"/>
      <c r="AB16" s="715"/>
      <c r="AC16" s="715"/>
      <c r="AD16" s="716">
        <v>24847</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227</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253061</v>
      </c>
      <c r="CS16" s="679"/>
      <c r="CT16" s="679"/>
      <c r="CU16" s="679"/>
      <c r="CV16" s="679"/>
      <c r="CW16" s="679"/>
      <c r="CX16" s="679"/>
      <c r="CY16" s="680"/>
      <c r="CZ16" s="715">
        <v>0.8</v>
      </c>
      <c r="DA16" s="715"/>
      <c r="DB16" s="715"/>
      <c r="DC16" s="715"/>
      <c r="DD16" s="684" t="s">
        <v>129</v>
      </c>
      <c r="DE16" s="679"/>
      <c r="DF16" s="679"/>
      <c r="DG16" s="679"/>
      <c r="DH16" s="679"/>
      <c r="DI16" s="679"/>
      <c r="DJ16" s="679"/>
      <c r="DK16" s="679"/>
      <c r="DL16" s="679"/>
      <c r="DM16" s="679"/>
      <c r="DN16" s="679"/>
      <c r="DO16" s="679"/>
      <c r="DP16" s="680"/>
      <c r="DQ16" s="684">
        <v>159026</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177897</v>
      </c>
      <c r="S17" s="679"/>
      <c r="T17" s="679"/>
      <c r="U17" s="679"/>
      <c r="V17" s="679"/>
      <c r="W17" s="679"/>
      <c r="X17" s="679"/>
      <c r="Y17" s="680"/>
      <c r="Z17" s="715">
        <v>0.5</v>
      </c>
      <c r="AA17" s="715"/>
      <c r="AB17" s="715"/>
      <c r="AC17" s="715"/>
      <c r="AD17" s="716">
        <v>177897</v>
      </c>
      <c r="AE17" s="716"/>
      <c r="AF17" s="716"/>
      <c r="AG17" s="716"/>
      <c r="AH17" s="716"/>
      <c r="AI17" s="716"/>
      <c r="AJ17" s="716"/>
      <c r="AK17" s="716"/>
      <c r="AL17" s="681">
        <v>0.9</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3436944</v>
      </c>
      <c r="CS17" s="679"/>
      <c r="CT17" s="679"/>
      <c r="CU17" s="679"/>
      <c r="CV17" s="679"/>
      <c r="CW17" s="679"/>
      <c r="CX17" s="679"/>
      <c r="CY17" s="680"/>
      <c r="CZ17" s="715">
        <v>11</v>
      </c>
      <c r="DA17" s="715"/>
      <c r="DB17" s="715"/>
      <c r="DC17" s="715"/>
      <c r="DD17" s="684" t="s">
        <v>129</v>
      </c>
      <c r="DE17" s="679"/>
      <c r="DF17" s="679"/>
      <c r="DG17" s="679"/>
      <c r="DH17" s="679"/>
      <c r="DI17" s="679"/>
      <c r="DJ17" s="679"/>
      <c r="DK17" s="679"/>
      <c r="DL17" s="679"/>
      <c r="DM17" s="679"/>
      <c r="DN17" s="679"/>
      <c r="DO17" s="679"/>
      <c r="DP17" s="680"/>
      <c r="DQ17" s="684">
        <v>3429548</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40320</v>
      </c>
      <c r="S18" s="679"/>
      <c r="T18" s="679"/>
      <c r="U18" s="679"/>
      <c r="V18" s="679"/>
      <c r="W18" s="679"/>
      <c r="X18" s="679"/>
      <c r="Y18" s="680"/>
      <c r="Z18" s="715">
        <v>0.1</v>
      </c>
      <c r="AA18" s="715"/>
      <c r="AB18" s="715"/>
      <c r="AC18" s="715"/>
      <c r="AD18" s="716">
        <v>40320</v>
      </c>
      <c r="AE18" s="716"/>
      <c r="AF18" s="716"/>
      <c r="AG18" s="716"/>
      <c r="AH18" s="716"/>
      <c r="AI18" s="716"/>
      <c r="AJ18" s="716"/>
      <c r="AK18" s="716"/>
      <c r="AL18" s="681">
        <v>0.2</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227</v>
      </c>
      <c r="BP18" s="715"/>
      <c r="BQ18" s="715"/>
      <c r="BR18" s="715"/>
      <c r="BS18" s="684" t="s">
        <v>227</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11756</v>
      </c>
      <c r="S19" s="679"/>
      <c r="T19" s="679"/>
      <c r="U19" s="679"/>
      <c r="V19" s="679"/>
      <c r="W19" s="679"/>
      <c r="X19" s="679"/>
      <c r="Y19" s="680"/>
      <c r="Z19" s="715">
        <v>0</v>
      </c>
      <c r="AA19" s="715"/>
      <c r="AB19" s="715"/>
      <c r="AC19" s="715"/>
      <c r="AD19" s="716">
        <v>11756</v>
      </c>
      <c r="AE19" s="716"/>
      <c r="AF19" s="716"/>
      <c r="AG19" s="716"/>
      <c r="AH19" s="716"/>
      <c r="AI19" s="716"/>
      <c r="AJ19" s="716"/>
      <c r="AK19" s="716"/>
      <c r="AL19" s="681">
        <v>0.1</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207412</v>
      </c>
      <c r="BH19" s="679"/>
      <c r="BI19" s="679"/>
      <c r="BJ19" s="679"/>
      <c r="BK19" s="679"/>
      <c r="BL19" s="679"/>
      <c r="BM19" s="679"/>
      <c r="BN19" s="680"/>
      <c r="BO19" s="715">
        <v>2.2999999999999998</v>
      </c>
      <c r="BP19" s="715"/>
      <c r="BQ19" s="715"/>
      <c r="BR19" s="715"/>
      <c r="BS19" s="684" t="s">
        <v>227</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1923</v>
      </c>
      <c r="S20" s="679"/>
      <c r="T20" s="679"/>
      <c r="U20" s="679"/>
      <c r="V20" s="679"/>
      <c r="W20" s="679"/>
      <c r="X20" s="679"/>
      <c r="Y20" s="680"/>
      <c r="Z20" s="715">
        <v>0</v>
      </c>
      <c r="AA20" s="715"/>
      <c r="AB20" s="715"/>
      <c r="AC20" s="715"/>
      <c r="AD20" s="716">
        <v>1923</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207412</v>
      </c>
      <c r="BH20" s="679"/>
      <c r="BI20" s="679"/>
      <c r="BJ20" s="679"/>
      <c r="BK20" s="679"/>
      <c r="BL20" s="679"/>
      <c r="BM20" s="679"/>
      <c r="BN20" s="680"/>
      <c r="BO20" s="715">
        <v>2.2999999999999998</v>
      </c>
      <c r="BP20" s="715"/>
      <c r="BQ20" s="715"/>
      <c r="BR20" s="715"/>
      <c r="BS20" s="684" t="s">
        <v>129</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31182336</v>
      </c>
      <c r="CS20" s="679"/>
      <c r="CT20" s="679"/>
      <c r="CU20" s="679"/>
      <c r="CV20" s="679"/>
      <c r="CW20" s="679"/>
      <c r="CX20" s="679"/>
      <c r="CY20" s="680"/>
      <c r="CZ20" s="715">
        <v>100</v>
      </c>
      <c r="DA20" s="715"/>
      <c r="DB20" s="715"/>
      <c r="DC20" s="715"/>
      <c r="DD20" s="684">
        <v>3134875</v>
      </c>
      <c r="DE20" s="679"/>
      <c r="DF20" s="679"/>
      <c r="DG20" s="679"/>
      <c r="DH20" s="679"/>
      <c r="DI20" s="679"/>
      <c r="DJ20" s="679"/>
      <c r="DK20" s="679"/>
      <c r="DL20" s="679"/>
      <c r="DM20" s="679"/>
      <c r="DN20" s="679"/>
      <c r="DO20" s="679"/>
      <c r="DP20" s="680"/>
      <c r="DQ20" s="684">
        <v>21286441</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123898</v>
      </c>
      <c r="S21" s="679"/>
      <c r="T21" s="679"/>
      <c r="U21" s="679"/>
      <c r="V21" s="679"/>
      <c r="W21" s="679"/>
      <c r="X21" s="679"/>
      <c r="Y21" s="680"/>
      <c r="Z21" s="715">
        <v>0.4</v>
      </c>
      <c r="AA21" s="715"/>
      <c r="AB21" s="715"/>
      <c r="AC21" s="715"/>
      <c r="AD21" s="716">
        <v>123898</v>
      </c>
      <c r="AE21" s="716"/>
      <c r="AF21" s="716"/>
      <c r="AG21" s="716"/>
      <c r="AH21" s="716"/>
      <c r="AI21" s="716"/>
      <c r="AJ21" s="716"/>
      <c r="AK21" s="716"/>
      <c r="AL21" s="681">
        <v>0.6</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129</v>
      </c>
      <c r="BP21" s="715"/>
      <c r="BQ21" s="715"/>
      <c r="BR21" s="715"/>
      <c r="BS21" s="684" t="s">
        <v>227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8924802</v>
      </c>
      <c r="S22" s="679"/>
      <c r="T22" s="679"/>
      <c r="U22" s="679"/>
      <c r="V22" s="679"/>
      <c r="W22" s="679"/>
      <c r="X22" s="679"/>
      <c r="Y22" s="680"/>
      <c r="Z22" s="715">
        <v>26.2</v>
      </c>
      <c r="AA22" s="715"/>
      <c r="AB22" s="715"/>
      <c r="AC22" s="715"/>
      <c r="AD22" s="716">
        <v>7892504</v>
      </c>
      <c r="AE22" s="716"/>
      <c r="AF22" s="716"/>
      <c r="AG22" s="716"/>
      <c r="AH22" s="716"/>
      <c r="AI22" s="716"/>
      <c r="AJ22" s="716"/>
      <c r="AK22" s="716"/>
      <c r="AL22" s="681">
        <v>41.3</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227</v>
      </c>
      <c r="BH22" s="679"/>
      <c r="BI22" s="679"/>
      <c r="BJ22" s="679"/>
      <c r="BK22" s="679"/>
      <c r="BL22" s="679"/>
      <c r="BM22" s="679"/>
      <c r="BN22" s="680"/>
      <c r="BO22" s="715" t="s">
        <v>129</v>
      </c>
      <c r="BP22" s="715"/>
      <c r="BQ22" s="715"/>
      <c r="BR22" s="715"/>
      <c r="BS22" s="684" t="s">
        <v>129</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7892504</v>
      </c>
      <c r="S23" s="679"/>
      <c r="T23" s="679"/>
      <c r="U23" s="679"/>
      <c r="V23" s="679"/>
      <c r="W23" s="679"/>
      <c r="X23" s="679"/>
      <c r="Y23" s="680"/>
      <c r="Z23" s="715">
        <v>23.2</v>
      </c>
      <c r="AA23" s="715"/>
      <c r="AB23" s="715"/>
      <c r="AC23" s="715"/>
      <c r="AD23" s="716">
        <v>7892504</v>
      </c>
      <c r="AE23" s="716"/>
      <c r="AF23" s="716"/>
      <c r="AG23" s="716"/>
      <c r="AH23" s="716"/>
      <c r="AI23" s="716"/>
      <c r="AJ23" s="716"/>
      <c r="AK23" s="716"/>
      <c r="AL23" s="681">
        <v>41.3</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207412</v>
      </c>
      <c r="BH23" s="679"/>
      <c r="BI23" s="679"/>
      <c r="BJ23" s="679"/>
      <c r="BK23" s="679"/>
      <c r="BL23" s="679"/>
      <c r="BM23" s="679"/>
      <c r="BN23" s="680"/>
      <c r="BO23" s="715">
        <v>2.2999999999999998</v>
      </c>
      <c r="BP23" s="715"/>
      <c r="BQ23" s="715"/>
      <c r="BR23" s="715"/>
      <c r="BS23" s="684" t="s">
        <v>129</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1017804</v>
      </c>
      <c r="S24" s="679"/>
      <c r="T24" s="679"/>
      <c r="U24" s="679"/>
      <c r="V24" s="679"/>
      <c r="W24" s="679"/>
      <c r="X24" s="679"/>
      <c r="Y24" s="680"/>
      <c r="Z24" s="715">
        <v>3</v>
      </c>
      <c r="AA24" s="715"/>
      <c r="AB24" s="715"/>
      <c r="AC24" s="715"/>
      <c r="AD24" s="716" t="s">
        <v>129</v>
      </c>
      <c r="AE24" s="716"/>
      <c r="AF24" s="716"/>
      <c r="AG24" s="716"/>
      <c r="AH24" s="716"/>
      <c r="AI24" s="716"/>
      <c r="AJ24" s="716"/>
      <c r="AK24" s="716"/>
      <c r="AL24" s="681" t="s">
        <v>129</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227</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14355861</v>
      </c>
      <c r="CS24" s="734"/>
      <c r="CT24" s="734"/>
      <c r="CU24" s="734"/>
      <c r="CV24" s="734"/>
      <c r="CW24" s="734"/>
      <c r="CX24" s="734"/>
      <c r="CY24" s="777"/>
      <c r="CZ24" s="778">
        <v>46</v>
      </c>
      <c r="DA24" s="749"/>
      <c r="DB24" s="749"/>
      <c r="DC24" s="781"/>
      <c r="DD24" s="776">
        <v>9950934</v>
      </c>
      <c r="DE24" s="734"/>
      <c r="DF24" s="734"/>
      <c r="DG24" s="734"/>
      <c r="DH24" s="734"/>
      <c r="DI24" s="734"/>
      <c r="DJ24" s="734"/>
      <c r="DK24" s="777"/>
      <c r="DL24" s="776">
        <v>9841473</v>
      </c>
      <c r="DM24" s="734"/>
      <c r="DN24" s="734"/>
      <c r="DO24" s="734"/>
      <c r="DP24" s="734"/>
      <c r="DQ24" s="734"/>
      <c r="DR24" s="734"/>
      <c r="DS24" s="734"/>
      <c r="DT24" s="734"/>
      <c r="DU24" s="734"/>
      <c r="DV24" s="777"/>
      <c r="DW24" s="778">
        <v>49.2</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v>14494</v>
      </c>
      <c r="S25" s="679"/>
      <c r="T25" s="679"/>
      <c r="U25" s="679"/>
      <c r="V25" s="679"/>
      <c r="W25" s="679"/>
      <c r="X25" s="679"/>
      <c r="Y25" s="680"/>
      <c r="Z25" s="715">
        <v>0</v>
      </c>
      <c r="AA25" s="715"/>
      <c r="AB25" s="715"/>
      <c r="AC25" s="715"/>
      <c r="AD25" s="716" t="s">
        <v>129</v>
      </c>
      <c r="AE25" s="716"/>
      <c r="AF25" s="716"/>
      <c r="AG25" s="716"/>
      <c r="AH25" s="716"/>
      <c r="AI25" s="716"/>
      <c r="AJ25" s="716"/>
      <c r="AK25" s="716"/>
      <c r="AL25" s="681" t="s">
        <v>129</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4758753</v>
      </c>
      <c r="CS25" s="697"/>
      <c r="CT25" s="697"/>
      <c r="CU25" s="697"/>
      <c r="CV25" s="697"/>
      <c r="CW25" s="697"/>
      <c r="CX25" s="697"/>
      <c r="CY25" s="698"/>
      <c r="CZ25" s="681">
        <v>15.3</v>
      </c>
      <c r="DA25" s="699"/>
      <c r="DB25" s="699"/>
      <c r="DC25" s="700"/>
      <c r="DD25" s="684">
        <v>4310901</v>
      </c>
      <c r="DE25" s="697"/>
      <c r="DF25" s="697"/>
      <c r="DG25" s="697"/>
      <c r="DH25" s="697"/>
      <c r="DI25" s="697"/>
      <c r="DJ25" s="697"/>
      <c r="DK25" s="698"/>
      <c r="DL25" s="684">
        <v>4248725</v>
      </c>
      <c r="DM25" s="697"/>
      <c r="DN25" s="697"/>
      <c r="DO25" s="697"/>
      <c r="DP25" s="697"/>
      <c r="DQ25" s="697"/>
      <c r="DR25" s="697"/>
      <c r="DS25" s="697"/>
      <c r="DT25" s="697"/>
      <c r="DU25" s="697"/>
      <c r="DV25" s="698"/>
      <c r="DW25" s="681">
        <v>21.2</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20262645</v>
      </c>
      <c r="S26" s="679"/>
      <c r="T26" s="679"/>
      <c r="U26" s="679"/>
      <c r="V26" s="679"/>
      <c r="W26" s="679"/>
      <c r="X26" s="679"/>
      <c r="Y26" s="680"/>
      <c r="Z26" s="715">
        <v>59.6</v>
      </c>
      <c r="AA26" s="715"/>
      <c r="AB26" s="715"/>
      <c r="AC26" s="715"/>
      <c r="AD26" s="716">
        <v>19022935</v>
      </c>
      <c r="AE26" s="716"/>
      <c r="AF26" s="716"/>
      <c r="AG26" s="716"/>
      <c r="AH26" s="716"/>
      <c r="AI26" s="716"/>
      <c r="AJ26" s="716"/>
      <c r="AK26" s="716"/>
      <c r="AL26" s="681">
        <v>99.5</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227</v>
      </c>
      <c r="BP26" s="715"/>
      <c r="BQ26" s="715"/>
      <c r="BR26" s="715"/>
      <c r="BS26" s="684" t="s">
        <v>227</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3047495</v>
      </c>
      <c r="CS26" s="679"/>
      <c r="CT26" s="679"/>
      <c r="CU26" s="679"/>
      <c r="CV26" s="679"/>
      <c r="CW26" s="679"/>
      <c r="CX26" s="679"/>
      <c r="CY26" s="680"/>
      <c r="CZ26" s="681">
        <v>9.8000000000000007</v>
      </c>
      <c r="DA26" s="699"/>
      <c r="DB26" s="699"/>
      <c r="DC26" s="700"/>
      <c r="DD26" s="684">
        <v>2634839</v>
      </c>
      <c r="DE26" s="679"/>
      <c r="DF26" s="679"/>
      <c r="DG26" s="679"/>
      <c r="DH26" s="679"/>
      <c r="DI26" s="679"/>
      <c r="DJ26" s="679"/>
      <c r="DK26" s="680"/>
      <c r="DL26" s="684" t="s">
        <v>227</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10317</v>
      </c>
      <c r="S27" s="679"/>
      <c r="T27" s="679"/>
      <c r="U27" s="679"/>
      <c r="V27" s="679"/>
      <c r="W27" s="679"/>
      <c r="X27" s="679"/>
      <c r="Y27" s="680"/>
      <c r="Z27" s="715">
        <v>0</v>
      </c>
      <c r="AA27" s="715"/>
      <c r="AB27" s="715"/>
      <c r="AC27" s="715"/>
      <c r="AD27" s="716">
        <v>10317</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9045125</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6160164</v>
      </c>
      <c r="CS27" s="697"/>
      <c r="CT27" s="697"/>
      <c r="CU27" s="697"/>
      <c r="CV27" s="697"/>
      <c r="CW27" s="697"/>
      <c r="CX27" s="697"/>
      <c r="CY27" s="698"/>
      <c r="CZ27" s="681">
        <v>19.8</v>
      </c>
      <c r="DA27" s="699"/>
      <c r="DB27" s="699"/>
      <c r="DC27" s="700"/>
      <c r="DD27" s="684">
        <v>2210485</v>
      </c>
      <c r="DE27" s="697"/>
      <c r="DF27" s="697"/>
      <c r="DG27" s="697"/>
      <c r="DH27" s="697"/>
      <c r="DI27" s="697"/>
      <c r="DJ27" s="697"/>
      <c r="DK27" s="698"/>
      <c r="DL27" s="684">
        <v>2166800</v>
      </c>
      <c r="DM27" s="697"/>
      <c r="DN27" s="697"/>
      <c r="DO27" s="697"/>
      <c r="DP27" s="697"/>
      <c r="DQ27" s="697"/>
      <c r="DR27" s="697"/>
      <c r="DS27" s="697"/>
      <c r="DT27" s="697"/>
      <c r="DU27" s="697"/>
      <c r="DV27" s="698"/>
      <c r="DW27" s="681">
        <v>10.8</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124644</v>
      </c>
      <c r="S28" s="679"/>
      <c r="T28" s="679"/>
      <c r="U28" s="679"/>
      <c r="V28" s="679"/>
      <c r="W28" s="679"/>
      <c r="X28" s="679"/>
      <c r="Y28" s="680"/>
      <c r="Z28" s="715">
        <v>0.4</v>
      </c>
      <c r="AA28" s="715"/>
      <c r="AB28" s="715"/>
      <c r="AC28" s="715"/>
      <c r="AD28" s="716" t="s">
        <v>227</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3436944</v>
      </c>
      <c r="CS28" s="679"/>
      <c r="CT28" s="679"/>
      <c r="CU28" s="679"/>
      <c r="CV28" s="679"/>
      <c r="CW28" s="679"/>
      <c r="CX28" s="679"/>
      <c r="CY28" s="680"/>
      <c r="CZ28" s="681">
        <v>11</v>
      </c>
      <c r="DA28" s="699"/>
      <c r="DB28" s="699"/>
      <c r="DC28" s="700"/>
      <c r="DD28" s="684">
        <v>3429548</v>
      </c>
      <c r="DE28" s="679"/>
      <c r="DF28" s="679"/>
      <c r="DG28" s="679"/>
      <c r="DH28" s="679"/>
      <c r="DI28" s="679"/>
      <c r="DJ28" s="679"/>
      <c r="DK28" s="680"/>
      <c r="DL28" s="684">
        <v>3425948</v>
      </c>
      <c r="DM28" s="679"/>
      <c r="DN28" s="679"/>
      <c r="DO28" s="679"/>
      <c r="DP28" s="679"/>
      <c r="DQ28" s="679"/>
      <c r="DR28" s="679"/>
      <c r="DS28" s="679"/>
      <c r="DT28" s="679"/>
      <c r="DU28" s="679"/>
      <c r="DV28" s="680"/>
      <c r="DW28" s="681">
        <v>17.100000000000001</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309953</v>
      </c>
      <c r="S29" s="679"/>
      <c r="T29" s="679"/>
      <c r="U29" s="679"/>
      <c r="V29" s="679"/>
      <c r="W29" s="679"/>
      <c r="X29" s="679"/>
      <c r="Y29" s="680"/>
      <c r="Z29" s="715">
        <v>0.9</v>
      </c>
      <c r="AA29" s="715"/>
      <c r="AB29" s="715"/>
      <c r="AC29" s="715"/>
      <c r="AD29" s="716" t="s">
        <v>129</v>
      </c>
      <c r="AE29" s="716"/>
      <c r="AF29" s="716"/>
      <c r="AG29" s="716"/>
      <c r="AH29" s="716"/>
      <c r="AI29" s="716"/>
      <c r="AJ29" s="716"/>
      <c r="AK29" s="716"/>
      <c r="AL29" s="681" t="s">
        <v>129</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3436944</v>
      </c>
      <c r="CS29" s="697"/>
      <c r="CT29" s="697"/>
      <c r="CU29" s="697"/>
      <c r="CV29" s="697"/>
      <c r="CW29" s="697"/>
      <c r="CX29" s="697"/>
      <c r="CY29" s="698"/>
      <c r="CZ29" s="681">
        <v>11</v>
      </c>
      <c r="DA29" s="699"/>
      <c r="DB29" s="699"/>
      <c r="DC29" s="700"/>
      <c r="DD29" s="684">
        <v>3429548</v>
      </c>
      <c r="DE29" s="697"/>
      <c r="DF29" s="697"/>
      <c r="DG29" s="697"/>
      <c r="DH29" s="697"/>
      <c r="DI29" s="697"/>
      <c r="DJ29" s="697"/>
      <c r="DK29" s="698"/>
      <c r="DL29" s="684">
        <v>3425948</v>
      </c>
      <c r="DM29" s="697"/>
      <c r="DN29" s="697"/>
      <c r="DO29" s="697"/>
      <c r="DP29" s="697"/>
      <c r="DQ29" s="697"/>
      <c r="DR29" s="697"/>
      <c r="DS29" s="697"/>
      <c r="DT29" s="697"/>
      <c r="DU29" s="697"/>
      <c r="DV29" s="698"/>
      <c r="DW29" s="681">
        <v>17.100000000000001</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39974</v>
      </c>
      <c r="S30" s="679"/>
      <c r="T30" s="679"/>
      <c r="U30" s="679"/>
      <c r="V30" s="679"/>
      <c r="W30" s="679"/>
      <c r="X30" s="679"/>
      <c r="Y30" s="680"/>
      <c r="Z30" s="715">
        <v>0.1</v>
      </c>
      <c r="AA30" s="715"/>
      <c r="AB30" s="715"/>
      <c r="AC30" s="715"/>
      <c r="AD30" s="716" t="s">
        <v>129</v>
      </c>
      <c r="AE30" s="716"/>
      <c r="AF30" s="716"/>
      <c r="AG30" s="716"/>
      <c r="AH30" s="716"/>
      <c r="AI30" s="716"/>
      <c r="AJ30" s="716"/>
      <c r="AK30" s="716"/>
      <c r="AL30" s="681" t="s">
        <v>129</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3237001</v>
      </c>
      <c r="CS30" s="679"/>
      <c r="CT30" s="679"/>
      <c r="CU30" s="679"/>
      <c r="CV30" s="679"/>
      <c r="CW30" s="679"/>
      <c r="CX30" s="679"/>
      <c r="CY30" s="680"/>
      <c r="CZ30" s="681">
        <v>10.4</v>
      </c>
      <c r="DA30" s="699"/>
      <c r="DB30" s="699"/>
      <c r="DC30" s="700"/>
      <c r="DD30" s="684">
        <v>3230623</v>
      </c>
      <c r="DE30" s="679"/>
      <c r="DF30" s="679"/>
      <c r="DG30" s="679"/>
      <c r="DH30" s="679"/>
      <c r="DI30" s="679"/>
      <c r="DJ30" s="679"/>
      <c r="DK30" s="680"/>
      <c r="DL30" s="684">
        <v>3227023</v>
      </c>
      <c r="DM30" s="679"/>
      <c r="DN30" s="679"/>
      <c r="DO30" s="679"/>
      <c r="DP30" s="679"/>
      <c r="DQ30" s="679"/>
      <c r="DR30" s="679"/>
      <c r="DS30" s="679"/>
      <c r="DT30" s="679"/>
      <c r="DU30" s="679"/>
      <c r="DV30" s="680"/>
      <c r="DW30" s="681">
        <v>16.100000000000001</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3852026</v>
      </c>
      <c r="S31" s="679"/>
      <c r="T31" s="679"/>
      <c r="U31" s="679"/>
      <c r="V31" s="679"/>
      <c r="W31" s="679"/>
      <c r="X31" s="679"/>
      <c r="Y31" s="680"/>
      <c r="Z31" s="715">
        <v>11.3</v>
      </c>
      <c r="AA31" s="715"/>
      <c r="AB31" s="715"/>
      <c r="AC31" s="715"/>
      <c r="AD31" s="716" t="s">
        <v>227</v>
      </c>
      <c r="AE31" s="716"/>
      <c r="AF31" s="716"/>
      <c r="AG31" s="716"/>
      <c r="AH31" s="716"/>
      <c r="AI31" s="716"/>
      <c r="AJ31" s="716"/>
      <c r="AK31" s="716"/>
      <c r="AL31" s="681" t="s">
        <v>129</v>
      </c>
      <c r="AM31" s="682"/>
      <c r="AN31" s="682"/>
      <c r="AO31" s="717"/>
      <c r="AP31" s="754" t="s">
        <v>310</v>
      </c>
      <c r="AQ31" s="755"/>
      <c r="AR31" s="755"/>
      <c r="AS31" s="755"/>
      <c r="AT31" s="760" t="s">
        <v>311</v>
      </c>
      <c r="AU31" s="231"/>
      <c r="AV31" s="231"/>
      <c r="AW31" s="231"/>
      <c r="AX31" s="744" t="s">
        <v>185</v>
      </c>
      <c r="AY31" s="745"/>
      <c r="AZ31" s="745"/>
      <c r="BA31" s="745"/>
      <c r="BB31" s="745"/>
      <c r="BC31" s="745"/>
      <c r="BD31" s="745"/>
      <c r="BE31" s="745"/>
      <c r="BF31" s="746"/>
      <c r="BG31" s="747">
        <v>98.6</v>
      </c>
      <c r="BH31" s="748"/>
      <c r="BI31" s="748"/>
      <c r="BJ31" s="748"/>
      <c r="BK31" s="748"/>
      <c r="BL31" s="748"/>
      <c r="BM31" s="749">
        <v>92.4</v>
      </c>
      <c r="BN31" s="748"/>
      <c r="BO31" s="748"/>
      <c r="BP31" s="748"/>
      <c r="BQ31" s="750"/>
      <c r="BR31" s="747">
        <v>98.4</v>
      </c>
      <c r="BS31" s="748"/>
      <c r="BT31" s="748"/>
      <c r="BU31" s="748"/>
      <c r="BV31" s="748"/>
      <c r="BW31" s="748"/>
      <c r="BX31" s="749">
        <v>90.3</v>
      </c>
      <c r="BY31" s="748"/>
      <c r="BZ31" s="748"/>
      <c r="CA31" s="748"/>
      <c r="CB31" s="750"/>
      <c r="CD31" s="765"/>
      <c r="CE31" s="766"/>
      <c r="CF31" s="711" t="s">
        <v>312</v>
      </c>
      <c r="CG31" s="712"/>
      <c r="CH31" s="712"/>
      <c r="CI31" s="712"/>
      <c r="CJ31" s="712"/>
      <c r="CK31" s="712"/>
      <c r="CL31" s="712"/>
      <c r="CM31" s="712"/>
      <c r="CN31" s="712"/>
      <c r="CO31" s="712"/>
      <c r="CP31" s="712"/>
      <c r="CQ31" s="713"/>
      <c r="CR31" s="678">
        <v>199943</v>
      </c>
      <c r="CS31" s="697"/>
      <c r="CT31" s="697"/>
      <c r="CU31" s="697"/>
      <c r="CV31" s="697"/>
      <c r="CW31" s="697"/>
      <c r="CX31" s="697"/>
      <c r="CY31" s="698"/>
      <c r="CZ31" s="681">
        <v>0.6</v>
      </c>
      <c r="DA31" s="699"/>
      <c r="DB31" s="699"/>
      <c r="DC31" s="700"/>
      <c r="DD31" s="684">
        <v>198925</v>
      </c>
      <c r="DE31" s="697"/>
      <c r="DF31" s="697"/>
      <c r="DG31" s="697"/>
      <c r="DH31" s="697"/>
      <c r="DI31" s="697"/>
      <c r="DJ31" s="697"/>
      <c r="DK31" s="698"/>
      <c r="DL31" s="684">
        <v>198925</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129</v>
      </c>
      <c r="S32" s="679"/>
      <c r="T32" s="679"/>
      <c r="U32" s="679"/>
      <c r="V32" s="679"/>
      <c r="W32" s="679"/>
      <c r="X32" s="679"/>
      <c r="Y32" s="680"/>
      <c r="Z32" s="715" t="s">
        <v>227</v>
      </c>
      <c r="AA32" s="715"/>
      <c r="AB32" s="715"/>
      <c r="AC32" s="715"/>
      <c r="AD32" s="716" t="s">
        <v>227</v>
      </c>
      <c r="AE32" s="716"/>
      <c r="AF32" s="716"/>
      <c r="AG32" s="716"/>
      <c r="AH32" s="716"/>
      <c r="AI32" s="716"/>
      <c r="AJ32" s="716"/>
      <c r="AK32" s="716"/>
      <c r="AL32" s="681" t="s">
        <v>227</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98.7</v>
      </c>
      <c r="BH32" s="697"/>
      <c r="BI32" s="697"/>
      <c r="BJ32" s="697"/>
      <c r="BK32" s="697"/>
      <c r="BL32" s="697"/>
      <c r="BM32" s="682">
        <v>93.2</v>
      </c>
      <c r="BN32" s="743"/>
      <c r="BO32" s="743"/>
      <c r="BP32" s="743"/>
      <c r="BQ32" s="721"/>
      <c r="BR32" s="751">
        <v>98.5</v>
      </c>
      <c r="BS32" s="697"/>
      <c r="BT32" s="697"/>
      <c r="BU32" s="697"/>
      <c r="BV32" s="697"/>
      <c r="BW32" s="697"/>
      <c r="BX32" s="682">
        <v>92.4</v>
      </c>
      <c r="BY32" s="743"/>
      <c r="BZ32" s="743"/>
      <c r="CA32" s="743"/>
      <c r="CB32" s="721"/>
      <c r="CD32" s="767"/>
      <c r="CE32" s="768"/>
      <c r="CF32" s="711" t="s">
        <v>316</v>
      </c>
      <c r="CG32" s="712"/>
      <c r="CH32" s="712"/>
      <c r="CI32" s="712"/>
      <c r="CJ32" s="712"/>
      <c r="CK32" s="712"/>
      <c r="CL32" s="712"/>
      <c r="CM32" s="712"/>
      <c r="CN32" s="712"/>
      <c r="CO32" s="712"/>
      <c r="CP32" s="712"/>
      <c r="CQ32" s="713"/>
      <c r="CR32" s="678" t="s">
        <v>129</v>
      </c>
      <c r="CS32" s="679"/>
      <c r="CT32" s="679"/>
      <c r="CU32" s="679"/>
      <c r="CV32" s="679"/>
      <c r="CW32" s="679"/>
      <c r="CX32" s="679"/>
      <c r="CY32" s="680"/>
      <c r="CZ32" s="681" t="s">
        <v>129</v>
      </c>
      <c r="DA32" s="699"/>
      <c r="DB32" s="699"/>
      <c r="DC32" s="700"/>
      <c r="DD32" s="684" t="s">
        <v>227</v>
      </c>
      <c r="DE32" s="679"/>
      <c r="DF32" s="679"/>
      <c r="DG32" s="679"/>
      <c r="DH32" s="679"/>
      <c r="DI32" s="679"/>
      <c r="DJ32" s="679"/>
      <c r="DK32" s="680"/>
      <c r="DL32" s="684" t="s">
        <v>129</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2082524</v>
      </c>
      <c r="S33" s="679"/>
      <c r="T33" s="679"/>
      <c r="U33" s="679"/>
      <c r="V33" s="679"/>
      <c r="W33" s="679"/>
      <c r="X33" s="679"/>
      <c r="Y33" s="680"/>
      <c r="Z33" s="715">
        <v>6.1</v>
      </c>
      <c r="AA33" s="715"/>
      <c r="AB33" s="715"/>
      <c r="AC33" s="715"/>
      <c r="AD33" s="716" t="s">
        <v>129</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98.5</v>
      </c>
      <c r="BH33" s="663"/>
      <c r="BI33" s="663"/>
      <c r="BJ33" s="663"/>
      <c r="BK33" s="663"/>
      <c r="BL33" s="663"/>
      <c r="BM33" s="706">
        <v>91.3</v>
      </c>
      <c r="BN33" s="663"/>
      <c r="BO33" s="663"/>
      <c r="BP33" s="663"/>
      <c r="BQ33" s="727"/>
      <c r="BR33" s="742">
        <v>98.3</v>
      </c>
      <c r="BS33" s="663"/>
      <c r="BT33" s="663"/>
      <c r="BU33" s="663"/>
      <c r="BV33" s="663"/>
      <c r="BW33" s="663"/>
      <c r="BX33" s="706">
        <v>88.8</v>
      </c>
      <c r="BY33" s="663"/>
      <c r="BZ33" s="663"/>
      <c r="CA33" s="663"/>
      <c r="CB33" s="727"/>
      <c r="CD33" s="711" t="s">
        <v>319</v>
      </c>
      <c r="CE33" s="712"/>
      <c r="CF33" s="712"/>
      <c r="CG33" s="712"/>
      <c r="CH33" s="712"/>
      <c r="CI33" s="712"/>
      <c r="CJ33" s="712"/>
      <c r="CK33" s="712"/>
      <c r="CL33" s="712"/>
      <c r="CM33" s="712"/>
      <c r="CN33" s="712"/>
      <c r="CO33" s="712"/>
      <c r="CP33" s="712"/>
      <c r="CQ33" s="713"/>
      <c r="CR33" s="678">
        <v>13438539</v>
      </c>
      <c r="CS33" s="697"/>
      <c r="CT33" s="697"/>
      <c r="CU33" s="697"/>
      <c r="CV33" s="697"/>
      <c r="CW33" s="697"/>
      <c r="CX33" s="697"/>
      <c r="CY33" s="698"/>
      <c r="CZ33" s="681">
        <v>43.1</v>
      </c>
      <c r="DA33" s="699"/>
      <c r="DB33" s="699"/>
      <c r="DC33" s="700"/>
      <c r="DD33" s="684">
        <v>10375757</v>
      </c>
      <c r="DE33" s="697"/>
      <c r="DF33" s="697"/>
      <c r="DG33" s="697"/>
      <c r="DH33" s="697"/>
      <c r="DI33" s="697"/>
      <c r="DJ33" s="697"/>
      <c r="DK33" s="698"/>
      <c r="DL33" s="684">
        <v>8094751</v>
      </c>
      <c r="DM33" s="697"/>
      <c r="DN33" s="697"/>
      <c r="DO33" s="697"/>
      <c r="DP33" s="697"/>
      <c r="DQ33" s="697"/>
      <c r="DR33" s="697"/>
      <c r="DS33" s="697"/>
      <c r="DT33" s="697"/>
      <c r="DU33" s="697"/>
      <c r="DV33" s="698"/>
      <c r="DW33" s="681">
        <v>40.5</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85551</v>
      </c>
      <c r="S34" s="679"/>
      <c r="T34" s="679"/>
      <c r="U34" s="679"/>
      <c r="V34" s="679"/>
      <c r="W34" s="679"/>
      <c r="X34" s="679"/>
      <c r="Y34" s="680"/>
      <c r="Z34" s="715">
        <v>0.3</v>
      </c>
      <c r="AA34" s="715"/>
      <c r="AB34" s="715"/>
      <c r="AC34" s="715"/>
      <c r="AD34" s="716">
        <v>5055</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3759473</v>
      </c>
      <c r="CS34" s="679"/>
      <c r="CT34" s="679"/>
      <c r="CU34" s="679"/>
      <c r="CV34" s="679"/>
      <c r="CW34" s="679"/>
      <c r="CX34" s="679"/>
      <c r="CY34" s="680"/>
      <c r="CZ34" s="681">
        <v>12.1</v>
      </c>
      <c r="DA34" s="699"/>
      <c r="DB34" s="699"/>
      <c r="DC34" s="700"/>
      <c r="DD34" s="684">
        <v>2718490</v>
      </c>
      <c r="DE34" s="679"/>
      <c r="DF34" s="679"/>
      <c r="DG34" s="679"/>
      <c r="DH34" s="679"/>
      <c r="DI34" s="679"/>
      <c r="DJ34" s="679"/>
      <c r="DK34" s="680"/>
      <c r="DL34" s="684">
        <v>2281228</v>
      </c>
      <c r="DM34" s="679"/>
      <c r="DN34" s="679"/>
      <c r="DO34" s="679"/>
      <c r="DP34" s="679"/>
      <c r="DQ34" s="679"/>
      <c r="DR34" s="679"/>
      <c r="DS34" s="679"/>
      <c r="DT34" s="679"/>
      <c r="DU34" s="679"/>
      <c r="DV34" s="680"/>
      <c r="DW34" s="681">
        <v>11.4</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132736</v>
      </c>
      <c r="S35" s="679"/>
      <c r="T35" s="679"/>
      <c r="U35" s="679"/>
      <c r="V35" s="679"/>
      <c r="W35" s="679"/>
      <c r="X35" s="679"/>
      <c r="Y35" s="680"/>
      <c r="Z35" s="715">
        <v>0.4</v>
      </c>
      <c r="AA35" s="715"/>
      <c r="AB35" s="715"/>
      <c r="AC35" s="715"/>
      <c r="AD35" s="716" t="s">
        <v>129</v>
      </c>
      <c r="AE35" s="716"/>
      <c r="AF35" s="716"/>
      <c r="AG35" s="716"/>
      <c r="AH35" s="716"/>
      <c r="AI35" s="716"/>
      <c r="AJ35" s="716"/>
      <c r="AK35" s="716"/>
      <c r="AL35" s="681" t="s">
        <v>227</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181962</v>
      </c>
      <c r="CS35" s="697"/>
      <c r="CT35" s="697"/>
      <c r="CU35" s="697"/>
      <c r="CV35" s="697"/>
      <c r="CW35" s="697"/>
      <c r="CX35" s="697"/>
      <c r="CY35" s="698"/>
      <c r="CZ35" s="681">
        <v>0.6</v>
      </c>
      <c r="DA35" s="699"/>
      <c r="DB35" s="699"/>
      <c r="DC35" s="700"/>
      <c r="DD35" s="684">
        <v>137539</v>
      </c>
      <c r="DE35" s="697"/>
      <c r="DF35" s="697"/>
      <c r="DG35" s="697"/>
      <c r="DH35" s="697"/>
      <c r="DI35" s="697"/>
      <c r="DJ35" s="697"/>
      <c r="DK35" s="698"/>
      <c r="DL35" s="684">
        <v>137539</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2406833</v>
      </c>
      <c r="S36" s="679"/>
      <c r="T36" s="679"/>
      <c r="U36" s="679"/>
      <c r="V36" s="679"/>
      <c r="W36" s="679"/>
      <c r="X36" s="679"/>
      <c r="Y36" s="680"/>
      <c r="Z36" s="715">
        <v>7.1</v>
      </c>
      <c r="AA36" s="715"/>
      <c r="AB36" s="715"/>
      <c r="AC36" s="715"/>
      <c r="AD36" s="716" t="s">
        <v>129</v>
      </c>
      <c r="AE36" s="716"/>
      <c r="AF36" s="716"/>
      <c r="AG36" s="716"/>
      <c r="AH36" s="716"/>
      <c r="AI36" s="716"/>
      <c r="AJ36" s="716"/>
      <c r="AK36" s="716"/>
      <c r="AL36" s="681" t="s">
        <v>129</v>
      </c>
      <c r="AM36" s="682"/>
      <c r="AN36" s="682"/>
      <c r="AO36" s="717"/>
      <c r="AP36" s="235"/>
      <c r="AQ36" s="730" t="s">
        <v>327</v>
      </c>
      <c r="AR36" s="731"/>
      <c r="AS36" s="731"/>
      <c r="AT36" s="731"/>
      <c r="AU36" s="731"/>
      <c r="AV36" s="731"/>
      <c r="AW36" s="731"/>
      <c r="AX36" s="731"/>
      <c r="AY36" s="732"/>
      <c r="AZ36" s="733">
        <v>4973647</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277626</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4794492</v>
      </c>
      <c r="CS36" s="679"/>
      <c r="CT36" s="679"/>
      <c r="CU36" s="679"/>
      <c r="CV36" s="679"/>
      <c r="CW36" s="679"/>
      <c r="CX36" s="679"/>
      <c r="CY36" s="680"/>
      <c r="CZ36" s="681">
        <v>15.4</v>
      </c>
      <c r="DA36" s="699"/>
      <c r="DB36" s="699"/>
      <c r="DC36" s="700"/>
      <c r="DD36" s="684">
        <v>4259637</v>
      </c>
      <c r="DE36" s="679"/>
      <c r="DF36" s="679"/>
      <c r="DG36" s="679"/>
      <c r="DH36" s="679"/>
      <c r="DI36" s="679"/>
      <c r="DJ36" s="679"/>
      <c r="DK36" s="680"/>
      <c r="DL36" s="684">
        <v>2722648</v>
      </c>
      <c r="DM36" s="679"/>
      <c r="DN36" s="679"/>
      <c r="DO36" s="679"/>
      <c r="DP36" s="679"/>
      <c r="DQ36" s="679"/>
      <c r="DR36" s="679"/>
      <c r="DS36" s="679"/>
      <c r="DT36" s="679"/>
      <c r="DU36" s="679"/>
      <c r="DV36" s="680"/>
      <c r="DW36" s="681">
        <v>13.6</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780785</v>
      </c>
      <c r="S37" s="679"/>
      <c r="T37" s="679"/>
      <c r="U37" s="679"/>
      <c r="V37" s="679"/>
      <c r="W37" s="679"/>
      <c r="X37" s="679"/>
      <c r="Y37" s="680"/>
      <c r="Z37" s="715">
        <v>2.2999999999999998</v>
      </c>
      <c r="AA37" s="715"/>
      <c r="AB37" s="715"/>
      <c r="AC37" s="715"/>
      <c r="AD37" s="716" t="s">
        <v>129</v>
      </c>
      <c r="AE37" s="716"/>
      <c r="AF37" s="716"/>
      <c r="AG37" s="716"/>
      <c r="AH37" s="716"/>
      <c r="AI37" s="716"/>
      <c r="AJ37" s="716"/>
      <c r="AK37" s="716"/>
      <c r="AL37" s="681" t="s">
        <v>129</v>
      </c>
      <c r="AM37" s="682"/>
      <c r="AN37" s="682"/>
      <c r="AO37" s="717"/>
      <c r="AQ37" s="718" t="s">
        <v>331</v>
      </c>
      <c r="AR37" s="719"/>
      <c r="AS37" s="719"/>
      <c r="AT37" s="719"/>
      <c r="AU37" s="719"/>
      <c r="AV37" s="719"/>
      <c r="AW37" s="719"/>
      <c r="AX37" s="719"/>
      <c r="AY37" s="720"/>
      <c r="AZ37" s="678">
        <v>809203</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247207</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2769136</v>
      </c>
      <c r="CS37" s="697"/>
      <c r="CT37" s="697"/>
      <c r="CU37" s="697"/>
      <c r="CV37" s="697"/>
      <c r="CW37" s="697"/>
      <c r="CX37" s="697"/>
      <c r="CY37" s="698"/>
      <c r="CZ37" s="681">
        <v>8.9</v>
      </c>
      <c r="DA37" s="699"/>
      <c r="DB37" s="699"/>
      <c r="DC37" s="700"/>
      <c r="DD37" s="684">
        <v>2752649</v>
      </c>
      <c r="DE37" s="697"/>
      <c r="DF37" s="697"/>
      <c r="DG37" s="697"/>
      <c r="DH37" s="697"/>
      <c r="DI37" s="697"/>
      <c r="DJ37" s="697"/>
      <c r="DK37" s="698"/>
      <c r="DL37" s="684">
        <v>2113522</v>
      </c>
      <c r="DM37" s="697"/>
      <c r="DN37" s="697"/>
      <c r="DO37" s="697"/>
      <c r="DP37" s="697"/>
      <c r="DQ37" s="697"/>
      <c r="DR37" s="697"/>
      <c r="DS37" s="697"/>
      <c r="DT37" s="697"/>
      <c r="DU37" s="697"/>
      <c r="DV37" s="698"/>
      <c r="DW37" s="681">
        <v>10.6</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969992</v>
      </c>
      <c r="S38" s="679"/>
      <c r="T38" s="679"/>
      <c r="U38" s="679"/>
      <c r="V38" s="679"/>
      <c r="W38" s="679"/>
      <c r="X38" s="679"/>
      <c r="Y38" s="680"/>
      <c r="Z38" s="715">
        <v>2.9</v>
      </c>
      <c r="AA38" s="715"/>
      <c r="AB38" s="715"/>
      <c r="AC38" s="715"/>
      <c r="AD38" s="716">
        <v>78655</v>
      </c>
      <c r="AE38" s="716"/>
      <c r="AF38" s="716"/>
      <c r="AG38" s="716"/>
      <c r="AH38" s="716"/>
      <c r="AI38" s="716"/>
      <c r="AJ38" s="716"/>
      <c r="AK38" s="716"/>
      <c r="AL38" s="681">
        <v>0.4</v>
      </c>
      <c r="AM38" s="682"/>
      <c r="AN38" s="682"/>
      <c r="AO38" s="717"/>
      <c r="AQ38" s="718" t="s">
        <v>335</v>
      </c>
      <c r="AR38" s="719"/>
      <c r="AS38" s="719"/>
      <c r="AT38" s="719"/>
      <c r="AU38" s="719"/>
      <c r="AV38" s="719"/>
      <c r="AW38" s="719"/>
      <c r="AX38" s="719"/>
      <c r="AY38" s="720"/>
      <c r="AZ38" s="678">
        <v>648057</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12552</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3714091</v>
      </c>
      <c r="CS38" s="679"/>
      <c r="CT38" s="679"/>
      <c r="CU38" s="679"/>
      <c r="CV38" s="679"/>
      <c r="CW38" s="679"/>
      <c r="CX38" s="679"/>
      <c r="CY38" s="680"/>
      <c r="CZ38" s="681">
        <v>11.9</v>
      </c>
      <c r="DA38" s="699"/>
      <c r="DB38" s="699"/>
      <c r="DC38" s="700"/>
      <c r="DD38" s="684">
        <v>3205041</v>
      </c>
      <c r="DE38" s="679"/>
      <c r="DF38" s="679"/>
      <c r="DG38" s="679"/>
      <c r="DH38" s="679"/>
      <c r="DI38" s="679"/>
      <c r="DJ38" s="679"/>
      <c r="DK38" s="680"/>
      <c r="DL38" s="684">
        <v>2953336</v>
      </c>
      <c r="DM38" s="679"/>
      <c r="DN38" s="679"/>
      <c r="DO38" s="679"/>
      <c r="DP38" s="679"/>
      <c r="DQ38" s="679"/>
      <c r="DR38" s="679"/>
      <c r="DS38" s="679"/>
      <c r="DT38" s="679"/>
      <c r="DU38" s="679"/>
      <c r="DV38" s="680"/>
      <c r="DW38" s="681">
        <v>14.8</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2948207</v>
      </c>
      <c r="S39" s="679"/>
      <c r="T39" s="679"/>
      <c r="U39" s="679"/>
      <c r="V39" s="679"/>
      <c r="W39" s="679"/>
      <c r="X39" s="679"/>
      <c r="Y39" s="680"/>
      <c r="Z39" s="715">
        <v>8.6999999999999993</v>
      </c>
      <c r="AA39" s="715"/>
      <c r="AB39" s="715"/>
      <c r="AC39" s="715"/>
      <c r="AD39" s="716" t="s">
        <v>129</v>
      </c>
      <c r="AE39" s="716"/>
      <c r="AF39" s="716"/>
      <c r="AG39" s="716"/>
      <c r="AH39" s="716"/>
      <c r="AI39" s="716"/>
      <c r="AJ39" s="716"/>
      <c r="AK39" s="716"/>
      <c r="AL39" s="681" t="s">
        <v>129</v>
      </c>
      <c r="AM39" s="682"/>
      <c r="AN39" s="682"/>
      <c r="AO39" s="717"/>
      <c r="AQ39" s="718" t="s">
        <v>339</v>
      </c>
      <c r="AR39" s="719"/>
      <c r="AS39" s="719"/>
      <c r="AT39" s="719"/>
      <c r="AU39" s="719"/>
      <c r="AV39" s="719"/>
      <c r="AW39" s="719"/>
      <c r="AX39" s="719"/>
      <c r="AY39" s="720"/>
      <c r="AZ39" s="678">
        <v>496960</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20644</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247276</v>
      </c>
      <c r="CS39" s="697"/>
      <c r="CT39" s="697"/>
      <c r="CU39" s="697"/>
      <c r="CV39" s="697"/>
      <c r="CW39" s="697"/>
      <c r="CX39" s="697"/>
      <c r="CY39" s="698"/>
      <c r="CZ39" s="681">
        <v>0.8</v>
      </c>
      <c r="DA39" s="699"/>
      <c r="DB39" s="699"/>
      <c r="DC39" s="700"/>
      <c r="DD39" s="684">
        <v>9750</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227</v>
      </c>
      <c r="S40" s="679"/>
      <c r="T40" s="679"/>
      <c r="U40" s="679"/>
      <c r="V40" s="679"/>
      <c r="W40" s="679"/>
      <c r="X40" s="679"/>
      <c r="Y40" s="680"/>
      <c r="Z40" s="715" t="s">
        <v>129</v>
      </c>
      <c r="AA40" s="715"/>
      <c r="AB40" s="715"/>
      <c r="AC40" s="715"/>
      <c r="AD40" s="716" t="s">
        <v>227</v>
      </c>
      <c r="AE40" s="716"/>
      <c r="AF40" s="716"/>
      <c r="AG40" s="716"/>
      <c r="AH40" s="716"/>
      <c r="AI40" s="716"/>
      <c r="AJ40" s="716"/>
      <c r="AK40" s="716"/>
      <c r="AL40" s="681" t="s">
        <v>129</v>
      </c>
      <c r="AM40" s="682"/>
      <c r="AN40" s="682"/>
      <c r="AO40" s="717"/>
      <c r="AQ40" s="718" t="s">
        <v>343</v>
      </c>
      <c r="AR40" s="719"/>
      <c r="AS40" s="719"/>
      <c r="AT40" s="719"/>
      <c r="AU40" s="719"/>
      <c r="AV40" s="719"/>
      <c r="AW40" s="719"/>
      <c r="AX40" s="719"/>
      <c r="AY40" s="720"/>
      <c r="AZ40" s="678">
        <v>114539</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100</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741245</v>
      </c>
      <c r="CS40" s="679"/>
      <c r="CT40" s="679"/>
      <c r="CU40" s="679"/>
      <c r="CV40" s="679"/>
      <c r="CW40" s="679"/>
      <c r="CX40" s="679"/>
      <c r="CY40" s="680"/>
      <c r="CZ40" s="681">
        <v>2.4</v>
      </c>
      <c r="DA40" s="699"/>
      <c r="DB40" s="699"/>
      <c r="DC40" s="700"/>
      <c r="DD40" s="684">
        <v>45300</v>
      </c>
      <c r="DE40" s="679"/>
      <c r="DF40" s="679"/>
      <c r="DG40" s="679"/>
      <c r="DH40" s="679"/>
      <c r="DI40" s="679"/>
      <c r="DJ40" s="679"/>
      <c r="DK40" s="680"/>
      <c r="DL40" s="684" t="s">
        <v>227</v>
      </c>
      <c r="DM40" s="679"/>
      <c r="DN40" s="679"/>
      <c r="DO40" s="679"/>
      <c r="DP40" s="679"/>
      <c r="DQ40" s="679"/>
      <c r="DR40" s="679"/>
      <c r="DS40" s="679"/>
      <c r="DT40" s="679"/>
      <c r="DU40" s="679"/>
      <c r="DV40" s="680"/>
      <c r="DW40" s="681" t="s">
        <v>227</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891307</v>
      </c>
      <c r="S41" s="679"/>
      <c r="T41" s="679"/>
      <c r="U41" s="679"/>
      <c r="V41" s="679"/>
      <c r="W41" s="679"/>
      <c r="X41" s="679"/>
      <c r="Y41" s="680"/>
      <c r="Z41" s="715">
        <v>2.6</v>
      </c>
      <c r="AA41" s="715"/>
      <c r="AB41" s="715"/>
      <c r="AC41" s="715"/>
      <c r="AD41" s="716" t="s">
        <v>227</v>
      </c>
      <c r="AE41" s="716"/>
      <c r="AF41" s="716"/>
      <c r="AG41" s="716"/>
      <c r="AH41" s="716"/>
      <c r="AI41" s="716"/>
      <c r="AJ41" s="716"/>
      <c r="AK41" s="716"/>
      <c r="AL41" s="681" t="s">
        <v>129</v>
      </c>
      <c r="AM41" s="682"/>
      <c r="AN41" s="682"/>
      <c r="AO41" s="717"/>
      <c r="AQ41" s="718" t="s">
        <v>348</v>
      </c>
      <c r="AR41" s="719"/>
      <c r="AS41" s="719"/>
      <c r="AT41" s="719"/>
      <c r="AU41" s="719"/>
      <c r="AV41" s="719"/>
      <c r="AW41" s="719"/>
      <c r="AX41" s="719"/>
      <c r="AY41" s="720"/>
      <c r="AZ41" s="678">
        <v>608888</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129</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34006187</v>
      </c>
      <c r="S42" s="701"/>
      <c r="T42" s="701"/>
      <c r="U42" s="701"/>
      <c r="V42" s="701"/>
      <c r="W42" s="701"/>
      <c r="X42" s="701"/>
      <c r="Y42" s="703"/>
      <c r="Z42" s="704">
        <v>100</v>
      </c>
      <c r="AA42" s="704"/>
      <c r="AB42" s="704"/>
      <c r="AC42" s="704"/>
      <c r="AD42" s="705">
        <v>19116962</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2296000</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329</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3387936</v>
      </c>
      <c r="CS42" s="679"/>
      <c r="CT42" s="679"/>
      <c r="CU42" s="679"/>
      <c r="CV42" s="679"/>
      <c r="CW42" s="679"/>
      <c r="CX42" s="679"/>
      <c r="CY42" s="680"/>
      <c r="CZ42" s="681">
        <v>10.9</v>
      </c>
      <c r="DA42" s="682"/>
      <c r="DB42" s="682"/>
      <c r="DC42" s="683"/>
      <c r="DD42" s="684">
        <v>959750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287775</v>
      </c>
      <c r="CS43" s="697"/>
      <c r="CT43" s="697"/>
      <c r="CU43" s="697"/>
      <c r="CV43" s="697"/>
      <c r="CW43" s="697"/>
      <c r="CX43" s="697"/>
      <c r="CY43" s="698"/>
      <c r="CZ43" s="681">
        <v>0.9</v>
      </c>
      <c r="DA43" s="699"/>
      <c r="DB43" s="699"/>
      <c r="DC43" s="700"/>
      <c r="DD43" s="684">
        <v>287775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3134875</v>
      </c>
      <c r="CS44" s="679"/>
      <c r="CT44" s="679"/>
      <c r="CU44" s="679"/>
      <c r="CV44" s="679"/>
      <c r="CW44" s="679"/>
      <c r="CX44" s="679"/>
      <c r="CY44" s="680"/>
      <c r="CZ44" s="681">
        <v>10.1</v>
      </c>
      <c r="DA44" s="682"/>
      <c r="DB44" s="682"/>
      <c r="DC44" s="683"/>
      <c r="DD44" s="684">
        <v>800724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2038822</v>
      </c>
      <c r="CS45" s="697"/>
      <c r="CT45" s="697"/>
      <c r="CU45" s="697"/>
      <c r="CV45" s="697"/>
      <c r="CW45" s="697"/>
      <c r="CX45" s="697"/>
      <c r="CY45" s="698"/>
      <c r="CZ45" s="681">
        <v>6.5</v>
      </c>
      <c r="DA45" s="699"/>
      <c r="DB45" s="699"/>
      <c r="DC45" s="700"/>
      <c r="DD45" s="684">
        <v>339073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947682</v>
      </c>
      <c r="CS46" s="679"/>
      <c r="CT46" s="679"/>
      <c r="CU46" s="679"/>
      <c r="CV46" s="679"/>
      <c r="CW46" s="679"/>
      <c r="CX46" s="679"/>
      <c r="CY46" s="680"/>
      <c r="CZ46" s="681">
        <v>3</v>
      </c>
      <c r="DA46" s="682"/>
      <c r="DB46" s="682"/>
      <c r="DC46" s="683"/>
      <c r="DD46" s="684">
        <v>409180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253061</v>
      </c>
      <c r="CS47" s="697"/>
      <c r="CT47" s="697"/>
      <c r="CU47" s="697"/>
      <c r="CV47" s="697"/>
      <c r="CW47" s="697"/>
      <c r="CX47" s="697"/>
      <c r="CY47" s="698"/>
      <c r="CZ47" s="681">
        <v>0.8</v>
      </c>
      <c r="DA47" s="699"/>
      <c r="DB47" s="699"/>
      <c r="DC47" s="700"/>
      <c r="DD47" s="684">
        <v>159026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227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31182336</v>
      </c>
      <c r="CS49" s="663"/>
      <c r="CT49" s="663"/>
      <c r="CU49" s="663"/>
      <c r="CV49" s="663"/>
      <c r="CW49" s="663"/>
      <c r="CX49" s="663"/>
      <c r="CY49" s="664"/>
      <c r="CZ49" s="665">
        <v>100</v>
      </c>
      <c r="DA49" s="666"/>
      <c r="DB49" s="666"/>
      <c r="DC49" s="667"/>
      <c r="DD49" s="668">
        <v>21286441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dFANavTsGHXmSVv/5sbPVfg9uiPTLBSYdHzvdQpvPTwCXRqdTj9/WKYH3zAf72JPvsMB9VDwqlIRYiDNBHLjkg==" saltValue="0L9WDgecTwD+LFY4d5mJ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34032</v>
      </c>
      <c r="R7" s="1198"/>
      <c r="S7" s="1198"/>
      <c r="T7" s="1198"/>
      <c r="U7" s="1198"/>
      <c r="V7" s="1198">
        <v>31208</v>
      </c>
      <c r="W7" s="1198"/>
      <c r="X7" s="1198"/>
      <c r="Y7" s="1198"/>
      <c r="Z7" s="1198"/>
      <c r="AA7" s="1198">
        <v>2824</v>
      </c>
      <c r="AB7" s="1198"/>
      <c r="AC7" s="1198"/>
      <c r="AD7" s="1198"/>
      <c r="AE7" s="1199"/>
      <c r="AF7" s="1200">
        <v>1893</v>
      </c>
      <c r="AG7" s="1201"/>
      <c r="AH7" s="1201"/>
      <c r="AI7" s="1201"/>
      <c r="AJ7" s="1202"/>
      <c r="AK7" s="1184">
        <v>2386</v>
      </c>
      <c r="AL7" s="1185"/>
      <c r="AM7" s="1185"/>
      <c r="AN7" s="1185"/>
      <c r="AO7" s="1185"/>
      <c r="AP7" s="1185">
        <v>42802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587</v>
      </c>
      <c r="BT7" s="1189"/>
      <c r="BU7" s="1189"/>
      <c r="BV7" s="1189"/>
      <c r="BW7" s="1189"/>
      <c r="BX7" s="1189"/>
      <c r="BY7" s="1189"/>
      <c r="BZ7" s="1189"/>
      <c r="CA7" s="1189"/>
      <c r="CB7" s="1189"/>
      <c r="CC7" s="1189"/>
      <c r="CD7" s="1189"/>
      <c r="CE7" s="1189"/>
      <c r="CF7" s="1189"/>
      <c r="CG7" s="1190"/>
      <c r="CH7" s="1181">
        <v>-18</v>
      </c>
      <c r="CI7" s="1182"/>
      <c r="CJ7" s="1182"/>
      <c r="CK7" s="1182"/>
      <c r="CL7" s="1183"/>
      <c r="CM7" s="1181">
        <v>83</v>
      </c>
      <c r="CN7" s="1182"/>
      <c r="CO7" s="1182"/>
      <c r="CP7" s="1182"/>
      <c r="CQ7" s="1183"/>
      <c r="CR7" s="1181">
        <v>2</v>
      </c>
      <c r="CS7" s="1182"/>
      <c r="CT7" s="1182"/>
      <c r="CU7" s="1182"/>
      <c r="CV7" s="1183"/>
      <c r="CW7" s="1181">
        <v>0</v>
      </c>
      <c r="CX7" s="1182"/>
      <c r="CY7" s="1182"/>
      <c r="CZ7" s="1182"/>
      <c r="DA7" s="1183"/>
      <c r="DB7" s="1181">
        <v>0</v>
      </c>
      <c r="DC7" s="1182"/>
      <c r="DD7" s="1182"/>
      <c r="DE7" s="1182"/>
      <c r="DF7" s="1183"/>
      <c r="DG7" s="1181" t="s">
        <v>511</v>
      </c>
      <c r="DH7" s="1182"/>
      <c r="DI7" s="1182"/>
      <c r="DJ7" s="1182"/>
      <c r="DK7" s="1183"/>
      <c r="DL7" s="1181" t="s">
        <v>511</v>
      </c>
      <c r="DM7" s="1182"/>
      <c r="DN7" s="1182"/>
      <c r="DO7" s="1182"/>
      <c r="DP7" s="1183"/>
      <c r="DQ7" s="1181" t="s">
        <v>511</v>
      </c>
      <c r="DR7" s="1182"/>
      <c r="DS7" s="1182"/>
      <c r="DT7" s="1182"/>
      <c r="DU7" s="1183"/>
      <c r="DV7" s="1208"/>
      <c r="DW7" s="1209"/>
      <c r="DX7" s="1209"/>
      <c r="DY7" s="1209"/>
      <c r="DZ7" s="1210"/>
      <c r="EA7" s="255"/>
    </row>
    <row r="8" spans="1:131" s="256" customFormat="1" ht="26.25" customHeight="1" x14ac:dyDescent="0.15">
      <c r="A8" s="262">
        <v>2</v>
      </c>
      <c r="B8" s="1130" t="s">
        <v>388</v>
      </c>
      <c r="C8" s="1131"/>
      <c r="D8" s="1131"/>
      <c r="E8" s="1131"/>
      <c r="F8" s="1131"/>
      <c r="G8" s="1131"/>
      <c r="H8" s="1131"/>
      <c r="I8" s="1131"/>
      <c r="J8" s="1131"/>
      <c r="K8" s="1131"/>
      <c r="L8" s="1131"/>
      <c r="M8" s="1131"/>
      <c r="N8" s="1131"/>
      <c r="O8" s="1131"/>
      <c r="P8" s="1132"/>
      <c r="Q8" s="1136">
        <v>0</v>
      </c>
      <c r="R8" s="1137"/>
      <c r="S8" s="1137"/>
      <c r="T8" s="1137"/>
      <c r="U8" s="1137"/>
      <c r="V8" s="1137">
        <v>0</v>
      </c>
      <c r="W8" s="1137"/>
      <c r="X8" s="1137"/>
      <c r="Y8" s="1137"/>
      <c r="Z8" s="1137"/>
      <c r="AA8" s="1137">
        <v>0</v>
      </c>
      <c r="AB8" s="1137"/>
      <c r="AC8" s="1137"/>
      <c r="AD8" s="1137"/>
      <c r="AE8" s="1138"/>
      <c r="AF8" s="1112" t="s">
        <v>129</v>
      </c>
      <c r="AG8" s="1113"/>
      <c r="AH8" s="1113"/>
      <c r="AI8" s="1113"/>
      <c r="AJ8" s="1114"/>
      <c r="AK8" s="1179">
        <v>0</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588</v>
      </c>
      <c r="BT8" s="1108"/>
      <c r="BU8" s="1108"/>
      <c r="BV8" s="1108"/>
      <c r="BW8" s="1108"/>
      <c r="BX8" s="1108"/>
      <c r="BY8" s="1108"/>
      <c r="BZ8" s="1108"/>
      <c r="CA8" s="1108"/>
      <c r="CB8" s="1108"/>
      <c r="CC8" s="1108"/>
      <c r="CD8" s="1108"/>
      <c r="CE8" s="1108"/>
      <c r="CF8" s="1108"/>
      <c r="CG8" s="1109"/>
      <c r="CH8" s="1082">
        <v>101</v>
      </c>
      <c r="CI8" s="1083"/>
      <c r="CJ8" s="1083"/>
      <c r="CK8" s="1083"/>
      <c r="CL8" s="1084"/>
      <c r="CM8" s="1082">
        <v>150</v>
      </c>
      <c r="CN8" s="1083"/>
      <c r="CO8" s="1083"/>
      <c r="CP8" s="1083"/>
      <c r="CQ8" s="1084"/>
      <c r="CR8" s="1082">
        <v>4</v>
      </c>
      <c r="CS8" s="1083"/>
      <c r="CT8" s="1083"/>
      <c r="CU8" s="1083"/>
      <c r="CV8" s="1084"/>
      <c r="CW8" s="1082">
        <v>0</v>
      </c>
      <c r="CX8" s="1083"/>
      <c r="CY8" s="1083"/>
      <c r="CZ8" s="1083"/>
      <c r="DA8" s="1084"/>
      <c r="DB8" s="1082">
        <v>0</v>
      </c>
      <c r="DC8" s="1083"/>
      <c r="DD8" s="1083"/>
      <c r="DE8" s="1083"/>
      <c r="DF8" s="1084"/>
      <c r="DG8" s="1082" t="s">
        <v>511</v>
      </c>
      <c r="DH8" s="1083"/>
      <c r="DI8" s="1083"/>
      <c r="DJ8" s="1083"/>
      <c r="DK8" s="1084"/>
      <c r="DL8" s="1082" t="s">
        <v>511</v>
      </c>
      <c r="DM8" s="1083"/>
      <c r="DN8" s="1083"/>
      <c r="DO8" s="1083"/>
      <c r="DP8" s="1084"/>
      <c r="DQ8" s="1082" t="s">
        <v>511</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34032</v>
      </c>
      <c r="R23" s="1162"/>
      <c r="S23" s="1162"/>
      <c r="T23" s="1162"/>
      <c r="U23" s="1162"/>
      <c r="V23" s="1162">
        <v>31208</v>
      </c>
      <c r="W23" s="1162"/>
      <c r="X23" s="1162"/>
      <c r="Y23" s="1162"/>
      <c r="Z23" s="1162"/>
      <c r="AA23" s="1162">
        <v>2824</v>
      </c>
      <c r="AB23" s="1162"/>
      <c r="AC23" s="1162"/>
      <c r="AD23" s="1162"/>
      <c r="AE23" s="1163"/>
      <c r="AF23" s="1164">
        <v>1893</v>
      </c>
      <c r="AG23" s="1162"/>
      <c r="AH23" s="1162"/>
      <c r="AI23" s="1162"/>
      <c r="AJ23" s="1165"/>
      <c r="AK23" s="1166"/>
      <c r="AL23" s="1167"/>
      <c r="AM23" s="1167"/>
      <c r="AN23" s="1167"/>
      <c r="AO23" s="1167"/>
      <c r="AP23" s="1162">
        <v>42802</v>
      </c>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9838</v>
      </c>
      <c r="R28" s="1147"/>
      <c r="S28" s="1147"/>
      <c r="T28" s="1147"/>
      <c r="U28" s="1147"/>
      <c r="V28" s="1147">
        <v>9561</v>
      </c>
      <c r="W28" s="1147"/>
      <c r="X28" s="1147"/>
      <c r="Y28" s="1147"/>
      <c r="Z28" s="1147"/>
      <c r="AA28" s="1147">
        <v>278</v>
      </c>
      <c r="AB28" s="1147"/>
      <c r="AC28" s="1147"/>
      <c r="AD28" s="1147"/>
      <c r="AE28" s="1148"/>
      <c r="AF28" s="1149">
        <v>278</v>
      </c>
      <c r="AG28" s="1147"/>
      <c r="AH28" s="1147"/>
      <c r="AI28" s="1147"/>
      <c r="AJ28" s="1150"/>
      <c r="AK28" s="1151">
        <v>754</v>
      </c>
      <c r="AL28" s="1139"/>
      <c r="AM28" s="1139"/>
      <c r="AN28" s="1139"/>
      <c r="AO28" s="1139"/>
      <c r="AP28" s="1139" t="s">
        <v>576</v>
      </c>
      <c r="AQ28" s="1139"/>
      <c r="AR28" s="1139"/>
      <c r="AS28" s="1139"/>
      <c r="AT28" s="1139"/>
      <c r="AU28" s="1139" t="s">
        <v>576</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7275</v>
      </c>
      <c r="R29" s="1137"/>
      <c r="S29" s="1137"/>
      <c r="T29" s="1137"/>
      <c r="U29" s="1137"/>
      <c r="V29" s="1137">
        <v>7208</v>
      </c>
      <c r="W29" s="1137"/>
      <c r="X29" s="1137"/>
      <c r="Y29" s="1137"/>
      <c r="Z29" s="1137"/>
      <c r="AA29" s="1137">
        <v>67</v>
      </c>
      <c r="AB29" s="1137"/>
      <c r="AC29" s="1137"/>
      <c r="AD29" s="1137"/>
      <c r="AE29" s="1138"/>
      <c r="AF29" s="1112">
        <v>67</v>
      </c>
      <c r="AG29" s="1113"/>
      <c r="AH29" s="1113"/>
      <c r="AI29" s="1113"/>
      <c r="AJ29" s="1114"/>
      <c r="AK29" s="1073">
        <v>1061</v>
      </c>
      <c r="AL29" s="1064"/>
      <c r="AM29" s="1064"/>
      <c r="AN29" s="1064"/>
      <c r="AO29" s="1064"/>
      <c r="AP29" s="1064" t="s">
        <v>576</v>
      </c>
      <c r="AQ29" s="1064"/>
      <c r="AR29" s="1064"/>
      <c r="AS29" s="1064"/>
      <c r="AT29" s="1064"/>
      <c r="AU29" s="1064" t="s">
        <v>576</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946</v>
      </c>
      <c r="R30" s="1137"/>
      <c r="S30" s="1137"/>
      <c r="T30" s="1137"/>
      <c r="U30" s="1137"/>
      <c r="V30" s="1137">
        <v>944</v>
      </c>
      <c r="W30" s="1137"/>
      <c r="X30" s="1137"/>
      <c r="Y30" s="1137"/>
      <c r="Z30" s="1137"/>
      <c r="AA30" s="1137">
        <v>2</v>
      </c>
      <c r="AB30" s="1137"/>
      <c r="AC30" s="1137"/>
      <c r="AD30" s="1137"/>
      <c r="AE30" s="1138"/>
      <c r="AF30" s="1112">
        <v>2</v>
      </c>
      <c r="AG30" s="1113"/>
      <c r="AH30" s="1113"/>
      <c r="AI30" s="1113"/>
      <c r="AJ30" s="1114"/>
      <c r="AK30" s="1073">
        <v>222</v>
      </c>
      <c r="AL30" s="1064"/>
      <c r="AM30" s="1064"/>
      <c r="AN30" s="1064"/>
      <c r="AO30" s="1064"/>
      <c r="AP30" s="1064" t="s">
        <v>576</v>
      </c>
      <c r="AQ30" s="1064"/>
      <c r="AR30" s="1064"/>
      <c r="AS30" s="1064"/>
      <c r="AT30" s="1064"/>
      <c r="AU30" s="1064" t="s">
        <v>577</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1828</v>
      </c>
      <c r="R31" s="1137"/>
      <c r="S31" s="1137"/>
      <c r="T31" s="1137"/>
      <c r="U31" s="1137"/>
      <c r="V31" s="1137">
        <v>1571</v>
      </c>
      <c r="W31" s="1137"/>
      <c r="X31" s="1137"/>
      <c r="Y31" s="1137"/>
      <c r="Z31" s="1137"/>
      <c r="AA31" s="1137">
        <v>258</v>
      </c>
      <c r="AB31" s="1137"/>
      <c r="AC31" s="1137"/>
      <c r="AD31" s="1137"/>
      <c r="AE31" s="1138"/>
      <c r="AF31" s="1112">
        <v>1484</v>
      </c>
      <c r="AG31" s="1113"/>
      <c r="AH31" s="1113"/>
      <c r="AI31" s="1113"/>
      <c r="AJ31" s="1114"/>
      <c r="AK31" s="1073">
        <v>187</v>
      </c>
      <c r="AL31" s="1064"/>
      <c r="AM31" s="1064"/>
      <c r="AN31" s="1064"/>
      <c r="AO31" s="1064"/>
      <c r="AP31" s="1064">
        <v>6973</v>
      </c>
      <c r="AQ31" s="1064"/>
      <c r="AR31" s="1064"/>
      <c r="AS31" s="1064"/>
      <c r="AT31" s="1064"/>
      <c r="AU31" s="1064">
        <v>1743</v>
      </c>
      <c r="AV31" s="1064"/>
      <c r="AW31" s="1064"/>
      <c r="AX31" s="1064"/>
      <c r="AY31" s="1064"/>
      <c r="AZ31" s="1135" t="s">
        <v>576</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131</v>
      </c>
      <c r="R32" s="1137"/>
      <c r="S32" s="1137"/>
      <c r="T32" s="1137"/>
      <c r="U32" s="1137"/>
      <c r="V32" s="1137">
        <v>102</v>
      </c>
      <c r="W32" s="1137"/>
      <c r="X32" s="1137"/>
      <c r="Y32" s="1137"/>
      <c r="Z32" s="1137"/>
      <c r="AA32" s="1137">
        <v>29</v>
      </c>
      <c r="AB32" s="1137"/>
      <c r="AC32" s="1137"/>
      <c r="AD32" s="1137"/>
      <c r="AE32" s="1138"/>
      <c r="AF32" s="1112">
        <v>534</v>
      </c>
      <c r="AG32" s="1113"/>
      <c r="AH32" s="1113"/>
      <c r="AI32" s="1113"/>
      <c r="AJ32" s="1114"/>
      <c r="AK32" s="1073">
        <v>38</v>
      </c>
      <c r="AL32" s="1064"/>
      <c r="AM32" s="1064"/>
      <c r="AN32" s="1064"/>
      <c r="AO32" s="1064"/>
      <c r="AP32" s="1064">
        <v>794</v>
      </c>
      <c r="AQ32" s="1064"/>
      <c r="AR32" s="1064"/>
      <c r="AS32" s="1064"/>
      <c r="AT32" s="1064"/>
      <c r="AU32" s="1064">
        <v>621</v>
      </c>
      <c r="AV32" s="1064"/>
      <c r="AW32" s="1064"/>
      <c r="AX32" s="1064"/>
      <c r="AY32" s="1064"/>
      <c r="AZ32" s="1135" t="s">
        <v>576</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408</v>
      </c>
      <c r="C33" s="1131"/>
      <c r="D33" s="1131"/>
      <c r="E33" s="1131"/>
      <c r="F33" s="1131"/>
      <c r="G33" s="1131"/>
      <c r="H33" s="1131"/>
      <c r="I33" s="1131"/>
      <c r="J33" s="1131"/>
      <c r="K33" s="1131"/>
      <c r="L33" s="1131"/>
      <c r="M33" s="1131"/>
      <c r="N33" s="1131"/>
      <c r="O33" s="1131"/>
      <c r="P33" s="1132"/>
      <c r="Q33" s="1136">
        <v>1949</v>
      </c>
      <c r="R33" s="1137"/>
      <c r="S33" s="1137"/>
      <c r="T33" s="1137"/>
      <c r="U33" s="1137"/>
      <c r="V33" s="1137">
        <v>1936</v>
      </c>
      <c r="W33" s="1137"/>
      <c r="X33" s="1137"/>
      <c r="Y33" s="1137"/>
      <c r="Z33" s="1137"/>
      <c r="AA33" s="1137">
        <v>13</v>
      </c>
      <c r="AB33" s="1137"/>
      <c r="AC33" s="1137"/>
      <c r="AD33" s="1137"/>
      <c r="AE33" s="1138"/>
      <c r="AF33" s="1112">
        <v>988</v>
      </c>
      <c r="AG33" s="1113"/>
      <c r="AH33" s="1113"/>
      <c r="AI33" s="1113"/>
      <c r="AJ33" s="1114"/>
      <c r="AK33" s="1073">
        <v>294</v>
      </c>
      <c r="AL33" s="1064"/>
      <c r="AM33" s="1064"/>
      <c r="AN33" s="1064"/>
      <c r="AO33" s="1064"/>
      <c r="AP33" s="1064">
        <v>6006</v>
      </c>
      <c r="AQ33" s="1064"/>
      <c r="AR33" s="1064"/>
      <c r="AS33" s="1064"/>
      <c r="AT33" s="1064"/>
      <c r="AU33" s="1064">
        <v>3352</v>
      </c>
      <c r="AV33" s="1064"/>
      <c r="AW33" s="1064"/>
      <c r="AX33" s="1064"/>
      <c r="AY33" s="1064"/>
      <c r="AZ33" s="1135" t="s">
        <v>576</v>
      </c>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410</v>
      </c>
      <c r="C34" s="1131"/>
      <c r="D34" s="1131"/>
      <c r="E34" s="1131"/>
      <c r="F34" s="1131"/>
      <c r="G34" s="1131"/>
      <c r="H34" s="1131"/>
      <c r="I34" s="1131"/>
      <c r="J34" s="1131"/>
      <c r="K34" s="1131"/>
      <c r="L34" s="1131"/>
      <c r="M34" s="1131"/>
      <c r="N34" s="1131"/>
      <c r="O34" s="1131"/>
      <c r="P34" s="1132"/>
      <c r="Q34" s="1136">
        <v>1412</v>
      </c>
      <c r="R34" s="1137"/>
      <c r="S34" s="1137"/>
      <c r="T34" s="1137"/>
      <c r="U34" s="1137"/>
      <c r="V34" s="1137">
        <v>1353</v>
      </c>
      <c r="W34" s="1137"/>
      <c r="X34" s="1137"/>
      <c r="Y34" s="1137"/>
      <c r="Z34" s="1137"/>
      <c r="AA34" s="1137">
        <v>59</v>
      </c>
      <c r="AB34" s="1137"/>
      <c r="AC34" s="1137"/>
      <c r="AD34" s="1137"/>
      <c r="AE34" s="1138"/>
      <c r="AF34" s="1112">
        <v>59</v>
      </c>
      <c r="AG34" s="1113"/>
      <c r="AH34" s="1113"/>
      <c r="AI34" s="1113"/>
      <c r="AJ34" s="1114"/>
      <c r="AK34" s="1073">
        <v>679</v>
      </c>
      <c r="AL34" s="1064"/>
      <c r="AM34" s="1064"/>
      <c r="AN34" s="1064"/>
      <c r="AO34" s="1064"/>
      <c r="AP34" s="1064">
        <v>6827</v>
      </c>
      <c r="AQ34" s="1064"/>
      <c r="AR34" s="1064"/>
      <c r="AS34" s="1064"/>
      <c r="AT34" s="1064"/>
      <c r="AU34" s="1064">
        <v>5530</v>
      </c>
      <c r="AV34" s="1064"/>
      <c r="AW34" s="1064"/>
      <c r="AX34" s="1064"/>
      <c r="AY34" s="1064"/>
      <c r="AZ34" s="1135" t="s">
        <v>576</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412</v>
      </c>
      <c r="C35" s="1131"/>
      <c r="D35" s="1131"/>
      <c r="E35" s="1131"/>
      <c r="F35" s="1131"/>
      <c r="G35" s="1131"/>
      <c r="H35" s="1131"/>
      <c r="I35" s="1131"/>
      <c r="J35" s="1131"/>
      <c r="K35" s="1131"/>
      <c r="L35" s="1131"/>
      <c r="M35" s="1131"/>
      <c r="N35" s="1131"/>
      <c r="O35" s="1131"/>
      <c r="P35" s="1132"/>
      <c r="Q35" s="1136">
        <v>189</v>
      </c>
      <c r="R35" s="1137"/>
      <c r="S35" s="1137"/>
      <c r="T35" s="1137"/>
      <c r="U35" s="1137"/>
      <c r="V35" s="1137">
        <v>173</v>
      </c>
      <c r="W35" s="1137"/>
      <c r="X35" s="1137"/>
      <c r="Y35" s="1137"/>
      <c r="Z35" s="1137"/>
      <c r="AA35" s="1137">
        <v>17</v>
      </c>
      <c r="AB35" s="1137"/>
      <c r="AC35" s="1137"/>
      <c r="AD35" s="1137"/>
      <c r="AE35" s="1138"/>
      <c r="AF35" s="1112">
        <v>17</v>
      </c>
      <c r="AG35" s="1113"/>
      <c r="AH35" s="1113"/>
      <c r="AI35" s="1113"/>
      <c r="AJ35" s="1114"/>
      <c r="AK35" s="1073">
        <v>130</v>
      </c>
      <c r="AL35" s="1064"/>
      <c r="AM35" s="1064"/>
      <c r="AN35" s="1064"/>
      <c r="AO35" s="1064"/>
      <c r="AP35" s="1064">
        <v>614</v>
      </c>
      <c r="AQ35" s="1064"/>
      <c r="AR35" s="1064"/>
      <c r="AS35" s="1064"/>
      <c r="AT35" s="1064"/>
      <c r="AU35" s="1064">
        <v>614</v>
      </c>
      <c r="AV35" s="1064"/>
      <c r="AW35" s="1064"/>
      <c r="AX35" s="1064"/>
      <c r="AY35" s="1064"/>
      <c r="AZ35" s="1135" t="s">
        <v>576</v>
      </c>
      <c r="BA35" s="1135"/>
      <c r="BB35" s="1135"/>
      <c r="BC35" s="1135"/>
      <c r="BD35" s="1135"/>
      <c r="BE35" s="1125" t="s">
        <v>413</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414</v>
      </c>
      <c r="C36" s="1131"/>
      <c r="D36" s="1131"/>
      <c r="E36" s="1131"/>
      <c r="F36" s="1131"/>
      <c r="G36" s="1131"/>
      <c r="H36" s="1131"/>
      <c r="I36" s="1131"/>
      <c r="J36" s="1131"/>
      <c r="K36" s="1131"/>
      <c r="L36" s="1131"/>
      <c r="M36" s="1131"/>
      <c r="N36" s="1131"/>
      <c r="O36" s="1131"/>
      <c r="P36" s="1132"/>
      <c r="Q36" s="1136">
        <v>117</v>
      </c>
      <c r="R36" s="1137"/>
      <c r="S36" s="1137"/>
      <c r="T36" s="1137"/>
      <c r="U36" s="1137"/>
      <c r="V36" s="1137">
        <v>117</v>
      </c>
      <c r="W36" s="1137"/>
      <c r="X36" s="1137"/>
      <c r="Y36" s="1137"/>
      <c r="Z36" s="1137"/>
      <c r="AA36" s="1137">
        <v>0</v>
      </c>
      <c r="AB36" s="1137"/>
      <c r="AC36" s="1137"/>
      <c r="AD36" s="1137"/>
      <c r="AE36" s="1138"/>
      <c r="AF36" s="1112" t="s">
        <v>129</v>
      </c>
      <c r="AG36" s="1113"/>
      <c r="AH36" s="1113"/>
      <c r="AI36" s="1113"/>
      <c r="AJ36" s="1114"/>
      <c r="AK36" s="1073">
        <v>76</v>
      </c>
      <c r="AL36" s="1064"/>
      <c r="AM36" s="1064"/>
      <c r="AN36" s="1064"/>
      <c r="AO36" s="1064"/>
      <c r="AP36" s="1064">
        <v>1508</v>
      </c>
      <c r="AQ36" s="1064"/>
      <c r="AR36" s="1064"/>
      <c r="AS36" s="1064"/>
      <c r="AT36" s="1064"/>
      <c r="AU36" s="1064">
        <v>766</v>
      </c>
      <c r="AV36" s="1064"/>
      <c r="AW36" s="1064"/>
      <c r="AX36" s="1064"/>
      <c r="AY36" s="1064"/>
      <c r="AZ36" s="1135" t="s">
        <v>576</v>
      </c>
      <c r="BA36" s="1135"/>
      <c r="BB36" s="1135"/>
      <c r="BC36" s="1135"/>
      <c r="BD36" s="1135"/>
      <c r="BE36" s="1125" t="s">
        <v>413</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415</v>
      </c>
      <c r="C37" s="1131"/>
      <c r="D37" s="1131"/>
      <c r="E37" s="1131"/>
      <c r="F37" s="1131"/>
      <c r="G37" s="1131"/>
      <c r="H37" s="1131"/>
      <c r="I37" s="1131"/>
      <c r="J37" s="1131"/>
      <c r="K37" s="1131"/>
      <c r="L37" s="1131"/>
      <c r="M37" s="1131"/>
      <c r="N37" s="1131"/>
      <c r="O37" s="1131"/>
      <c r="P37" s="1132"/>
      <c r="Q37" s="1136">
        <v>259</v>
      </c>
      <c r="R37" s="1137"/>
      <c r="S37" s="1137"/>
      <c r="T37" s="1137"/>
      <c r="U37" s="1137"/>
      <c r="V37" s="1137">
        <v>244</v>
      </c>
      <c r="W37" s="1137"/>
      <c r="X37" s="1137"/>
      <c r="Y37" s="1137"/>
      <c r="Z37" s="1137"/>
      <c r="AA37" s="1137">
        <v>15</v>
      </c>
      <c r="AB37" s="1137"/>
      <c r="AC37" s="1137"/>
      <c r="AD37" s="1137"/>
      <c r="AE37" s="1138"/>
      <c r="AF37" s="1112">
        <v>15</v>
      </c>
      <c r="AG37" s="1113"/>
      <c r="AH37" s="1113"/>
      <c r="AI37" s="1113"/>
      <c r="AJ37" s="1114"/>
      <c r="AK37" s="1073" t="s">
        <v>576</v>
      </c>
      <c r="AL37" s="1064"/>
      <c r="AM37" s="1064"/>
      <c r="AN37" s="1064"/>
      <c r="AO37" s="1064"/>
      <c r="AP37" s="1064">
        <v>869</v>
      </c>
      <c r="AQ37" s="1064"/>
      <c r="AR37" s="1064"/>
      <c r="AS37" s="1064"/>
      <c r="AT37" s="1064"/>
      <c r="AU37" s="1064">
        <v>0</v>
      </c>
      <c r="AV37" s="1064"/>
      <c r="AW37" s="1064"/>
      <c r="AX37" s="1064"/>
      <c r="AY37" s="1064"/>
      <c r="AZ37" s="1135" t="s">
        <v>576</v>
      </c>
      <c r="BA37" s="1135"/>
      <c r="BB37" s="1135"/>
      <c r="BC37" s="1135"/>
      <c r="BD37" s="1135"/>
      <c r="BE37" s="1125" t="s">
        <v>413</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3443</v>
      </c>
      <c r="AG63" s="1052"/>
      <c r="AH63" s="1052"/>
      <c r="AI63" s="1052"/>
      <c r="AJ63" s="1123"/>
      <c r="AK63" s="1124"/>
      <c r="AL63" s="1056"/>
      <c r="AM63" s="1056"/>
      <c r="AN63" s="1056"/>
      <c r="AO63" s="1056"/>
      <c r="AP63" s="1052">
        <v>23591</v>
      </c>
      <c r="AQ63" s="1052"/>
      <c r="AR63" s="1052"/>
      <c r="AS63" s="1052"/>
      <c r="AT63" s="1052"/>
      <c r="AU63" s="1052">
        <v>12626</v>
      </c>
      <c r="AV63" s="1052"/>
      <c r="AW63" s="1052"/>
      <c r="AX63" s="1052"/>
      <c r="AY63" s="1052"/>
      <c r="AZ63" s="1118"/>
      <c r="BA63" s="1118"/>
      <c r="BB63" s="1118"/>
      <c r="BC63" s="1118"/>
      <c r="BD63" s="1118"/>
      <c r="BE63" s="1053"/>
      <c r="BF63" s="1053"/>
      <c r="BG63" s="1053"/>
      <c r="BH63" s="1053"/>
      <c r="BI63" s="1054"/>
      <c r="BJ63" s="1119" t="s">
        <v>418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420</v>
      </c>
      <c r="B66" s="1089"/>
      <c r="C66" s="1089"/>
      <c r="D66" s="1089"/>
      <c r="E66" s="1089"/>
      <c r="F66" s="1089"/>
      <c r="G66" s="1089"/>
      <c r="H66" s="1089"/>
      <c r="I66" s="1089"/>
      <c r="J66" s="1089"/>
      <c r="K66" s="1089"/>
      <c r="L66" s="1089"/>
      <c r="M66" s="1089"/>
      <c r="N66" s="1089"/>
      <c r="O66" s="1089"/>
      <c r="P66" s="1090"/>
      <c r="Q66" s="1094" t="s">
        <v>394</v>
      </c>
      <c r="R66" s="1095"/>
      <c r="S66" s="1095"/>
      <c r="T66" s="1095"/>
      <c r="U66" s="1096"/>
      <c r="V66" s="1094" t="s">
        <v>421</v>
      </c>
      <c r="W66" s="1095"/>
      <c r="X66" s="1095"/>
      <c r="Y66" s="1095"/>
      <c r="Z66" s="1096"/>
      <c r="AA66" s="1094" t="s">
        <v>396</v>
      </c>
      <c r="AB66" s="1095"/>
      <c r="AC66" s="1095"/>
      <c r="AD66" s="1095"/>
      <c r="AE66" s="1096"/>
      <c r="AF66" s="1100" t="s">
        <v>422</v>
      </c>
      <c r="AG66" s="1101"/>
      <c r="AH66" s="1101"/>
      <c r="AI66" s="1101"/>
      <c r="AJ66" s="1102"/>
      <c r="AK66" s="1094" t="s">
        <v>398</v>
      </c>
      <c r="AL66" s="1089"/>
      <c r="AM66" s="1089"/>
      <c r="AN66" s="1089"/>
      <c r="AO66" s="1090"/>
      <c r="AP66" s="1094" t="s">
        <v>399</v>
      </c>
      <c r="AQ66" s="1095"/>
      <c r="AR66" s="1095"/>
      <c r="AS66" s="1095"/>
      <c r="AT66" s="1096"/>
      <c r="AU66" s="1094" t="s">
        <v>423</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578</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585</v>
      </c>
      <c r="AQ68" s="1075"/>
      <c r="AR68" s="1075"/>
      <c r="AS68" s="1075"/>
      <c r="AT68" s="1075"/>
      <c r="AU68" s="1075" t="s">
        <v>586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579</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c r="AL69" s="1064"/>
      <c r="AM69" s="1064"/>
      <c r="AN69" s="1064"/>
      <c r="AO69" s="1064"/>
      <c r="AP69" s="1064" t="s">
        <v>585</v>
      </c>
      <c r="AQ69" s="1064"/>
      <c r="AR69" s="1064"/>
      <c r="AS69" s="1064"/>
      <c r="AT69" s="1064"/>
      <c r="AU69" s="1064" t="s">
        <v>585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580</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585</v>
      </c>
      <c r="AQ70" s="1064"/>
      <c r="AR70" s="1064"/>
      <c r="AS70" s="1064"/>
      <c r="AT70" s="1064"/>
      <c r="AU70" s="1064" t="s">
        <v>585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581</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c r="AL71" s="1064"/>
      <c r="AM71" s="1064"/>
      <c r="AN71" s="1064"/>
      <c r="AO71" s="1064"/>
      <c r="AP71" s="1064" t="s">
        <v>585</v>
      </c>
      <c r="AQ71" s="1064"/>
      <c r="AR71" s="1064"/>
      <c r="AS71" s="1064"/>
      <c r="AT71" s="1064"/>
      <c r="AU71" s="1064" t="s">
        <v>585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582</v>
      </c>
      <c r="C72" s="1068"/>
      <c r="D72" s="1068"/>
      <c r="E72" s="1068"/>
      <c r="F72" s="1068"/>
      <c r="G72" s="1068"/>
      <c r="H72" s="1068"/>
      <c r="I72" s="1068"/>
      <c r="J72" s="1068"/>
      <c r="K72" s="1068"/>
      <c r="L72" s="1068"/>
      <c r="M72" s="1068"/>
      <c r="N72" s="1068"/>
      <c r="O72" s="1068"/>
      <c r="P72" s="1069"/>
      <c r="Q72" s="1070">
        <v>4839</v>
      </c>
      <c r="R72" s="1064"/>
      <c r="S72" s="1064"/>
      <c r="T72" s="1064"/>
      <c r="U72" s="1064"/>
      <c r="V72" s="1064">
        <v>4461</v>
      </c>
      <c r="W72" s="1064"/>
      <c r="X72" s="1064"/>
      <c r="Y72" s="1064"/>
      <c r="Z72" s="1064"/>
      <c r="AA72" s="1064">
        <v>378</v>
      </c>
      <c r="AB72" s="1064"/>
      <c r="AC72" s="1064"/>
      <c r="AD72" s="1064"/>
      <c r="AE72" s="1064"/>
      <c r="AF72" s="1064">
        <v>378</v>
      </c>
      <c r="AG72" s="1064"/>
      <c r="AH72" s="1064"/>
      <c r="AI72" s="1064"/>
      <c r="AJ72" s="1064"/>
      <c r="AK72" s="1064" t="s">
        <v>585</v>
      </c>
      <c r="AL72" s="1064"/>
      <c r="AM72" s="1064"/>
      <c r="AN72" s="1064"/>
      <c r="AO72" s="1064"/>
      <c r="AP72" s="1064">
        <v>1069</v>
      </c>
      <c r="AQ72" s="1064"/>
      <c r="AR72" s="1064"/>
      <c r="AS72" s="1064"/>
      <c r="AT72" s="1064"/>
      <c r="AU72" s="1064">
        <v>516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583</v>
      </c>
      <c r="C73" s="1068"/>
      <c r="D73" s="1068"/>
      <c r="E73" s="1068"/>
      <c r="F73" s="1068"/>
      <c r="G73" s="1068"/>
      <c r="H73" s="1068"/>
      <c r="I73" s="1068"/>
      <c r="J73" s="1068"/>
      <c r="K73" s="1068"/>
      <c r="L73" s="1068"/>
      <c r="M73" s="1068"/>
      <c r="N73" s="1068"/>
      <c r="O73" s="1068"/>
      <c r="P73" s="1069"/>
      <c r="Q73" s="1070">
        <v>2588</v>
      </c>
      <c r="R73" s="1064"/>
      <c r="S73" s="1064"/>
      <c r="T73" s="1064"/>
      <c r="U73" s="1064"/>
      <c r="V73" s="1064">
        <v>2314</v>
      </c>
      <c r="W73" s="1064"/>
      <c r="X73" s="1064"/>
      <c r="Y73" s="1064"/>
      <c r="Z73" s="1064"/>
      <c r="AA73" s="1064">
        <v>274</v>
      </c>
      <c r="AB73" s="1064"/>
      <c r="AC73" s="1064"/>
      <c r="AD73" s="1064"/>
      <c r="AE73" s="1064"/>
      <c r="AF73" s="1064">
        <v>274</v>
      </c>
      <c r="AG73" s="1064"/>
      <c r="AH73" s="1064"/>
      <c r="AI73" s="1064"/>
      <c r="AJ73" s="1064"/>
      <c r="AK73" s="1064">
        <v>117</v>
      </c>
      <c r="AL73" s="1064"/>
      <c r="AM73" s="1064"/>
      <c r="AN73" s="1064"/>
      <c r="AO73" s="1064"/>
      <c r="AP73" s="1064" t="s">
        <v>585</v>
      </c>
      <c r="AQ73" s="1064"/>
      <c r="AR73" s="1064"/>
      <c r="AS73" s="1064"/>
      <c r="AT73" s="1064"/>
      <c r="AU73" s="1064" t="s">
        <v>585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584</v>
      </c>
      <c r="C74" s="1068"/>
      <c r="D74" s="1068"/>
      <c r="E74" s="1068"/>
      <c r="F74" s="1068"/>
      <c r="G74" s="1068"/>
      <c r="H74" s="1068"/>
      <c r="I74" s="1068"/>
      <c r="J74" s="1068"/>
      <c r="K74" s="1068"/>
      <c r="L74" s="1068"/>
      <c r="M74" s="1068"/>
      <c r="N74" s="1068"/>
      <c r="O74" s="1068"/>
      <c r="P74" s="1069"/>
      <c r="Q74" s="1070">
        <v>657281</v>
      </c>
      <c r="R74" s="1064"/>
      <c r="S74" s="1064"/>
      <c r="T74" s="1064"/>
      <c r="U74" s="1064"/>
      <c r="V74" s="1064">
        <v>647955</v>
      </c>
      <c r="W74" s="1064"/>
      <c r="X74" s="1064"/>
      <c r="Y74" s="1064"/>
      <c r="Z74" s="1064"/>
      <c r="AA74" s="1064">
        <v>9326</v>
      </c>
      <c r="AB74" s="1064"/>
      <c r="AC74" s="1064"/>
      <c r="AD74" s="1064"/>
      <c r="AE74" s="1064"/>
      <c r="AF74" s="1064">
        <v>9326</v>
      </c>
      <c r="AG74" s="1064"/>
      <c r="AH74" s="1064"/>
      <c r="AI74" s="1064"/>
      <c r="AJ74" s="1064"/>
      <c r="AK74" s="1064">
        <v>3989</v>
      </c>
      <c r="AL74" s="1064"/>
      <c r="AM74" s="1064"/>
      <c r="AN74" s="1064"/>
      <c r="AO74" s="1064"/>
      <c r="AP74" s="1064" t="s">
        <v>585</v>
      </c>
      <c r="AQ74" s="1064"/>
      <c r="AR74" s="1064"/>
      <c r="AS74" s="1064"/>
      <c r="AT74" s="1064"/>
      <c r="AU74" s="1064" t="s">
        <v>585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10843</v>
      </c>
      <c r="AG88" s="1052"/>
      <c r="AH88" s="1052"/>
      <c r="AI88" s="1052"/>
      <c r="AJ88" s="1052"/>
      <c r="AK88" s="1056"/>
      <c r="AL88" s="1056"/>
      <c r="AM88" s="1056"/>
      <c r="AN88" s="1056"/>
      <c r="AO88" s="1056"/>
      <c r="AP88" s="1052">
        <v>1069</v>
      </c>
      <c r="AQ88" s="1052"/>
      <c r="AR88" s="1052"/>
      <c r="AS88" s="1052"/>
      <c r="AT88" s="1052"/>
      <c r="AU88" s="1052">
        <v>516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v>
      </c>
      <c r="CS102" s="1044"/>
      <c r="CT102" s="1044"/>
      <c r="CU102" s="1044"/>
      <c r="CV102" s="1045"/>
      <c r="CW102" s="1043">
        <v>0</v>
      </c>
      <c r="CX102" s="1044"/>
      <c r="CY102" s="1044"/>
      <c r="CZ102" s="1044"/>
      <c r="DA102" s="1045"/>
      <c r="DB102" s="1043">
        <v>0</v>
      </c>
      <c r="DC102" s="1044"/>
      <c r="DD102" s="1044"/>
      <c r="DE102" s="1044"/>
      <c r="DF102" s="1045"/>
      <c r="DG102" s="1043" t="s">
        <v>595</v>
      </c>
      <c r="DH102" s="1044"/>
      <c r="DI102" s="1044"/>
      <c r="DJ102" s="1044"/>
      <c r="DK102" s="1045"/>
      <c r="DL102" s="1043" t="s">
        <v>595</v>
      </c>
      <c r="DM102" s="1044"/>
      <c r="DN102" s="1044"/>
      <c r="DO102" s="1044"/>
      <c r="DP102" s="1045"/>
      <c r="DQ102" s="1043" t="s">
        <v>595</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307</v>
      </c>
      <c r="AG109" s="987"/>
      <c r="AH109" s="987"/>
      <c r="AI109" s="987"/>
      <c r="AJ109" s="988"/>
      <c r="AK109" s="989" t="s">
        <v>306</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307</v>
      </c>
      <c r="BW109" s="987"/>
      <c r="BX109" s="987"/>
      <c r="BY109" s="987"/>
      <c r="BZ109" s="988"/>
      <c r="CA109" s="989" t="s">
        <v>306</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307</v>
      </c>
      <c r="DM109" s="987"/>
      <c r="DN109" s="987"/>
      <c r="DO109" s="987"/>
      <c r="DP109" s="988"/>
      <c r="DQ109" s="989" t="s">
        <v>306</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2834706</v>
      </c>
      <c r="AB110" s="980"/>
      <c r="AC110" s="980"/>
      <c r="AD110" s="980"/>
      <c r="AE110" s="981"/>
      <c r="AF110" s="982">
        <v>3115555</v>
      </c>
      <c r="AG110" s="980"/>
      <c r="AH110" s="980"/>
      <c r="AI110" s="980"/>
      <c r="AJ110" s="981"/>
      <c r="AK110" s="982">
        <v>3433344</v>
      </c>
      <c r="AL110" s="980"/>
      <c r="AM110" s="980"/>
      <c r="AN110" s="980"/>
      <c r="AO110" s="981"/>
      <c r="AP110" s="983">
        <v>20.399999999999999</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40068425</v>
      </c>
      <c r="BR110" s="927"/>
      <c r="BS110" s="927"/>
      <c r="BT110" s="927"/>
      <c r="BU110" s="927"/>
      <c r="BV110" s="927">
        <v>43090505</v>
      </c>
      <c r="BW110" s="927"/>
      <c r="BX110" s="927"/>
      <c r="BY110" s="927"/>
      <c r="BZ110" s="927"/>
      <c r="CA110" s="927">
        <v>42801711</v>
      </c>
      <c r="CB110" s="927"/>
      <c r="CC110" s="927"/>
      <c r="CD110" s="927"/>
      <c r="CE110" s="927"/>
      <c r="CF110" s="951">
        <v>254.3</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196513</v>
      </c>
      <c r="DH110" s="927"/>
      <c r="DI110" s="927"/>
      <c r="DJ110" s="927"/>
      <c r="DK110" s="927"/>
      <c r="DL110" s="927">
        <v>168781</v>
      </c>
      <c r="DM110" s="927"/>
      <c r="DN110" s="927"/>
      <c r="DO110" s="927"/>
      <c r="DP110" s="927"/>
      <c r="DQ110" s="927">
        <v>147712</v>
      </c>
      <c r="DR110" s="927"/>
      <c r="DS110" s="927"/>
      <c r="DT110" s="927"/>
      <c r="DU110" s="927"/>
      <c r="DV110" s="928">
        <v>0.9</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418</v>
      </c>
      <c r="AB111" s="1008"/>
      <c r="AC111" s="1008"/>
      <c r="AD111" s="1008"/>
      <c r="AE111" s="1009"/>
      <c r="AF111" s="1010" t="s">
        <v>418</v>
      </c>
      <c r="AG111" s="1008"/>
      <c r="AH111" s="1008"/>
      <c r="AI111" s="1008"/>
      <c r="AJ111" s="1009"/>
      <c r="AK111" s="1010" t="s">
        <v>418</v>
      </c>
      <c r="AL111" s="1008"/>
      <c r="AM111" s="1008"/>
      <c r="AN111" s="1008"/>
      <c r="AO111" s="1009"/>
      <c r="AP111" s="1011" t="s">
        <v>418</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241513</v>
      </c>
      <c r="BR111" s="899"/>
      <c r="BS111" s="899"/>
      <c r="BT111" s="899"/>
      <c r="BU111" s="899"/>
      <c r="BV111" s="899">
        <v>206281</v>
      </c>
      <c r="BW111" s="899"/>
      <c r="BX111" s="899"/>
      <c r="BY111" s="899"/>
      <c r="BZ111" s="899"/>
      <c r="CA111" s="899">
        <v>177712</v>
      </c>
      <c r="CB111" s="899"/>
      <c r="CC111" s="899"/>
      <c r="CD111" s="899"/>
      <c r="CE111" s="899"/>
      <c r="CF111" s="960">
        <v>1.1000000000000001</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418</v>
      </c>
      <c r="DM111" s="899"/>
      <c r="DN111" s="899"/>
      <c r="DO111" s="899"/>
      <c r="DP111" s="899"/>
      <c r="DQ111" s="899" t="s">
        <v>418</v>
      </c>
      <c r="DR111" s="899"/>
      <c r="DS111" s="899"/>
      <c r="DT111" s="899"/>
      <c r="DU111" s="899"/>
      <c r="DV111" s="876" t="s">
        <v>418</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418</v>
      </c>
      <c r="AG112" s="862"/>
      <c r="AH112" s="862"/>
      <c r="AI112" s="862"/>
      <c r="AJ112" s="863"/>
      <c r="AK112" s="864" t="s">
        <v>418</v>
      </c>
      <c r="AL112" s="862"/>
      <c r="AM112" s="862"/>
      <c r="AN112" s="862"/>
      <c r="AO112" s="863"/>
      <c r="AP112" s="909" t="s">
        <v>129</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9694704</v>
      </c>
      <c r="BR112" s="899"/>
      <c r="BS112" s="899"/>
      <c r="BT112" s="899"/>
      <c r="BU112" s="899"/>
      <c r="BV112" s="899">
        <v>9749003</v>
      </c>
      <c r="BW112" s="899"/>
      <c r="BX112" s="899"/>
      <c r="BY112" s="899"/>
      <c r="BZ112" s="899"/>
      <c r="CA112" s="899">
        <v>12625679</v>
      </c>
      <c r="CB112" s="899"/>
      <c r="CC112" s="899"/>
      <c r="CD112" s="899"/>
      <c r="CE112" s="899"/>
      <c r="CF112" s="960">
        <v>75</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129</v>
      </c>
      <c r="DM112" s="899"/>
      <c r="DN112" s="899"/>
      <c r="DO112" s="899"/>
      <c r="DP112" s="899"/>
      <c r="DQ112" s="899" t="s">
        <v>418</v>
      </c>
      <c r="DR112" s="899"/>
      <c r="DS112" s="899"/>
      <c r="DT112" s="899"/>
      <c r="DU112" s="899"/>
      <c r="DV112" s="876" t="s">
        <v>129</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998780</v>
      </c>
      <c r="AB113" s="1008"/>
      <c r="AC113" s="1008"/>
      <c r="AD113" s="1008"/>
      <c r="AE113" s="1009"/>
      <c r="AF113" s="1010">
        <v>912830</v>
      </c>
      <c r="AG113" s="1008"/>
      <c r="AH113" s="1008"/>
      <c r="AI113" s="1008"/>
      <c r="AJ113" s="1009"/>
      <c r="AK113" s="1010">
        <v>816744</v>
      </c>
      <c r="AL113" s="1008"/>
      <c r="AM113" s="1008"/>
      <c r="AN113" s="1008"/>
      <c r="AO113" s="1009"/>
      <c r="AP113" s="1011">
        <v>4.9000000000000004</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1164949</v>
      </c>
      <c r="BR113" s="899"/>
      <c r="BS113" s="899"/>
      <c r="BT113" s="899"/>
      <c r="BU113" s="899"/>
      <c r="BV113" s="899">
        <v>3042818</v>
      </c>
      <c r="BW113" s="899"/>
      <c r="BX113" s="899"/>
      <c r="BY113" s="899"/>
      <c r="BZ113" s="899"/>
      <c r="CA113" s="899">
        <v>515756</v>
      </c>
      <c r="CB113" s="899"/>
      <c r="CC113" s="899"/>
      <c r="CD113" s="899"/>
      <c r="CE113" s="899"/>
      <c r="CF113" s="960">
        <v>3.1</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418</v>
      </c>
      <c r="DM113" s="862"/>
      <c r="DN113" s="862"/>
      <c r="DO113" s="862"/>
      <c r="DP113" s="863"/>
      <c r="DQ113" s="864" t="s">
        <v>418</v>
      </c>
      <c r="DR113" s="862"/>
      <c r="DS113" s="862"/>
      <c r="DT113" s="862"/>
      <c r="DU113" s="863"/>
      <c r="DV113" s="909" t="s">
        <v>129</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290739</v>
      </c>
      <c r="AB114" s="862"/>
      <c r="AC114" s="862"/>
      <c r="AD114" s="862"/>
      <c r="AE114" s="863"/>
      <c r="AF114" s="864">
        <v>279410</v>
      </c>
      <c r="AG114" s="862"/>
      <c r="AH114" s="862"/>
      <c r="AI114" s="862"/>
      <c r="AJ114" s="863"/>
      <c r="AK114" s="864">
        <v>238282</v>
      </c>
      <c r="AL114" s="862"/>
      <c r="AM114" s="862"/>
      <c r="AN114" s="862"/>
      <c r="AO114" s="863"/>
      <c r="AP114" s="909">
        <v>1.4</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8585549</v>
      </c>
      <c r="BR114" s="899"/>
      <c r="BS114" s="899"/>
      <c r="BT114" s="899"/>
      <c r="BU114" s="899"/>
      <c r="BV114" s="899">
        <v>7857975</v>
      </c>
      <c r="BW114" s="899"/>
      <c r="BX114" s="899"/>
      <c r="BY114" s="899"/>
      <c r="BZ114" s="899"/>
      <c r="CA114" s="899">
        <v>6165412</v>
      </c>
      <c r="CB114" s="899"/>
      <c r="CC114" s="899"/>
      <c r="CD114" s="899"/>
      <c r="CE114" s="899"/>
      <c r="CF114" s="960">
        <v>36.6</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418</v>
      </c>
      <c r="DH114" s="862"/>
      <c r="DI114" s="862"/>
      <c r="DJ114" s="862"/>
      <c r="DK114" s="863"/>
      <c r="DL114" s="864" t="s">
        <v>129</v>
      </c>
      <c r="DM114" s="862"/>
      <c r="DN114" s="862"/>
      <c r="DO114" s="862"/>
      <c r="DP114" s="863"/>
      <c r="DQ114" s="864" t="s">
        <v>129</v>
      </c>
      <c r="DR114" s="862"/>
      <c r="DS114" s="862"/>
      <c r="DT114" s="862"/>
      <c r="DU114" s="863"/>
      <c r="DV114" s="909" t="s">
        <v>129</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35173</v>
      </c>
      <c r="AB115" s="1008"/>
      <c r="AC115" s="1008"/>
      <c r="AD115" s="1008"/>
      <c r="AE115" s="1009"/>
      <c r="AF115" s="1010">
        <v>35186</v>
      </c>
      <c r="AG115" s="1008"/>
      <c r="AH115" s="1008"/>
      <c r="AI115" s="1008"/>
      <c r="AJ115" s="1009"/>
      <c r="AK115" s="1010">
        <v>36551</v>
      </c>
      <c r="AL115" s="1008"/>
      <c r="AM115" s="1008"/>
      <c r="AN115" s="1008"/>
      <c r="AO115" s="1009"/>
      <c r="AP115" s="1011">
        <v>0.2</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129</v>
      </c>
      <c r="BR115" s="899"/>
      <c r="BS115" s="899"/>
      <c r="BT115" s="899"/>
      <c r="BU115" s="899"/>
      <c r="BV115" s="899">
        <v>444</v>
      </c>
      <c r="BW115" s="899"/>
      <c r="BX115" s="899"/>
      <c r="BY115" s="899"/>
      <c r="BZ115" s="899"/>
      <c r="CA115" s="899" t="s">
        <v>129</v>
      </c>
      <c r="CB115" s="899"/>
      <c r="CC115" s="899"/>
      <c r="CD115" s="899"/>
      <c r="CE115" s="899"/>
      <c r="CF115" s="960" t="s">
        <v>418</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418</v>
      </c>
      <c r="DM115" s="862"/>
      <c r="DN115" s="862"/>
      <c r="DO115" s="862"/>
      <c r="DP115" s="863"/>
      <c r="DQ115" s="864" t="s">
        <v>129</v>
      </c>
      <c r="DR115" s="862"/>
      <c r="DS115" s="862"/>
      <c r="DT115" s="862"/>
      <c r="DU115" s="863"/>
      <c r="DV115" s="909" t="s">
        <v>418</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418</v>
      </c>
      <c r="AB116" s="862"/>
      <c r="AC116" s="862"/>
      <c r="AD116" s="862"/>
      <c r="AE116" s="863"/>
      <c r="AF116" s="864" t="s">
        <v>418</v>
      </c>
      <c r="AG116" s="862"/>
      <c r="AH116" s="862"/>
      <c r="AI116" s="862"/>
      <c r="AJ116" s="863"/>
      <c r="AK116" s="864" t="s">
        <v>129</v>
      </c>
      <c r="AL116" s="862"/>
      <c r="AM116" s="862"/>
      <c r="AN116" s="862"/>
      <c r="AO116" s="863"/>
      <c r="AP116" s="909" t="s">
        <v>129</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418</v>
      </c>
      <c r="BR116" s="899"/>
      <c r="BS116" s="899"/>
      <c r="BT116" s="899"/>
      <c r="BU116" s="899"/>
      <c r="BV116" s="899" t="s">
        <v>418</v>
      </c>
      <c r="BW116" s="899"/>
      <c r="BX116" s="899"/>
      <c r="BY116" s="899"/>
      <c r="BZ116" s="899"/>
      <c r="CA116" s="899" t="s">
        <v>129</v>
      </c>
      <c r="CB116" s="899"/>
      <c r="CC116" s="899"/>
      <c r="CD116" s="899"/>
      <c r="CE116" s="899"/>
      <c r="CF116" s="960" t="s">
        <v>129</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45000</v>
      </c>
      <c r="DH116" s="862"/>
      <c r="DI116" s="862"/>
      <c r="DJ116" s="862"/>
      <c r="DK116" s="863"/>
      <c r="DL116" s="864">
        <v>37500</v>
      </c>
      <c r="DM116" s="862"/>
      <c r="DN116" s="862"/>
      <c r="DO116" s="862"/>
      <c r="DP116" s="863"/>
      <c r="DQ116" s="864">
        <v>30000</v>
      </c>
      <c r="DR116" s="862"/>
      <c r="DS116" s="862"/>
      <c r="DT116" s="862"/>
      <c r="DU116" s="863"/>
      <c r="DV116" s="909">
        <v>0.2</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4159398</v>
      </c>
      <c r="AB117" s="994"/>
      <c r="AC117" s="994"/>
      <c r="AD117" s="994"/>
      <c r="AE117" s="995"/>
      <c r="AF117" s="996">
        <v>4342981</v>
      </c>
      <c r="AG117" s="994"/>
      <c r="AH117" s="994"/>
      <c r="AI117" s="994"/>
      <c r="AJ117" s="995"/>
      <c r="AK117" s="996">
        <v>4524921</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129</v>
      </c>
      <c r="BW117" s="899"/>
      <c r="BX117" s="899"/>
      <c r="BY117" s="899"/>
      <c r="BZ117" s="899"/>
      <c r="CA117" s="899" t="s">
        <v>129</v>
      </c>
      <c r="CB117" s="899"/>
      <c r="CC117" s="899"/>
      <c r="CD117" s="899"/>
      <c r="CE117" s="899"/>
      <c r="CF117" s="960" t="s">
        <v>129</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129</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307</v>
      </c>
      <c r="AG118" s="987"/>
      <c r="AH118" s="987"/>
      <c r="AI118" s="987"/>
      <c r="AJ118" s="988"/>
      <c r="AK118" s="989" t="s">
        <v>306</v>
      </c>
      <c r="AL118" s="987"/>
      <c r="AM118" s="987"/>
      <c r="AN118" s="987"/>
      <c r="AO118" s="988"/>
      <c r="AP118" s="990" t="s">
        <v>434</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129</v>
      </c>
      <c r="CB118" s="930"/>
      <c r="CC118" s="930"/>
      <c r="CD118" s="930"/>
      <c r="CE118" s="930"/>
      <c r="CF118" s="960" t="s">
        <v>129</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129</v>
      </c>
      <c r="DR118" s="862"/>
      <c r="DS118" s="862"/>
      <c r="DT118" s="862"/>
      <c r="DU118" s="863"/>
      <c r="DV118" s="909" t="s">
        <v>129</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27673</v>
      </c>
      <c r="AB119" s="980"/>
      <c r="AC119" s="980"/>
      <c r="AD119" s="980"/>
      <c r="AE119" s="981"/>
      <c r="AF119" s="982">
        <v>27686</v>
      </c>
      <c r="AG119" s="980"/>
      <c r="AH119" s="980"/>
      <c r="AI119" s="980"/>
      <c r="AJ119" s="981"/>
      <c r="AK119" s="982">
        <v>29051</v>
      </c>
      <c r="AL119" s="980"/>
      <c r="AM119" s="980"/>
      <c r="AN119" s="980"/>
      <c r="AO119" s="981"/>
      <c r="AP119" s="983">
        <v>0.2</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464</v>
      </c>
      <c r="BP119" s="963"/>
      <c r="BQ119" s="967">
        <v>59755140</v>
      </c>
      <c r="BR119" s="930"/>
      <c r="BS119" s="930"/>
      <c r="BT119" s="930"/>
      <c r="BU119" s="930"/>
      <c r="BV119" s="930">
        <v>63947026</v>
      </c>
      <c r="BW119" s="930"/>
      <c r="BX119" s="930"/>
      <c r="BY119" s="930"/>
      <c r="BZ119" s="930"/>
      <c r="CA119" s="930">
        <v>62286270</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129</v>
      </c>
      <c r="DH119" s="845"/>
      <c r="DI119" s="845"/>
      <c r="DJ119" s="845"/>
      <c r="DK119" s="846"/>
      <c r="DL119" s="847" t="s">
        <v>129</v>
      </c>
      <c r="DM119" s="845"/>
      <c r="DN119" s="845"/>
      <c r="DO119" s="845"/>
      <c r="DP119" s="846"/>
      <c r="DQ119" s="847" t="s">
        <v>129</v>
      </c>
      <c r="DR119" s="845"/>
      <c r="DS119" s="845"/>
      <c r="DT119" s="845"/>
      <c r="DU119" s="846"/>
      <c r="DV119" s="933" t="s">
        <v>129</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129</v>
      </c>
      <c r="AL120" s="862"/>
      <c r="AM120" s="862"/>
      <c r="AN120" s="862"/>
      <c r="AO120" s="863"/>
      <c r="AP120" s="909" t="s">
        <v>129</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11861754</v>
      </c>
      <c r="BR120" s="927"/>
      <c r="BS120" s="927"/>
      <c r="BT120" s="927"/>
      <c r="BU120" s="927"/>
      <c r="BV120" s="927">
        <v>12153054</v>
      </c>
      <c r="BW120" s="927"/>
      <c r="BX120" s="927"/>
      <c r="BY120" s="927"/>
      <c r="BZ120" s="927"/>
      <c r="CA120" s="927">
        <v>12205569</v>
      </c>
      <c r="CB120" s="927"/>
      <c r="CC120" s="927"/>
      <c r="CD120" s="927"/>
      <c r="CE120" s="927"/>
      <c r="CF120" s="951">
        <v>72.5</v>
      </c>
      <c r="CG120" s="952"/>
      <c r="CH120" s="952"/>
      <c r="CI120" s="952"/>
      <c r="CJ120" s="952"/>
      <c r="CK120" s="953" t="s">
        <v>468</v>
      </c>
      <c r="CL120" s="937"/>
      <c r="CM120" s="937"/>
      <c r="CN120" s="937"/>
      <c r="CO120" s="938"/>
      <c r="CP120" s="957" t="s">
        <v>410</v>
      </c>
      <c r="CQ120" s="958"/>
      <c r="CR120" s="958"/>
      <c r="CS120" s="958"/>
      <c r="CT120" s="958"/>
      <c r="CU120" s="958"/>
      <c r="CV120" s="958"/>
      <c r="CW120" s="958"/>
      <c r="CX120" s="958"/>
      <c r="CY120" s="958"/>
      <c r="CZ120" s="958"/>
      <c r="DA120" s="958"/>
      <c r="DB120" s="958"/>
      <c r="DC120" s="958"/>
      <c r="DD120" s="958"/>
      <c r="DE120" s="958"/>
      <c r="DF120" s="959"/>
      <c r="DG120" s="946">
        <v>6365209</v>
      </c>
      <c r="DH120" s="927"/>
      <c r="DI120" s="927"/>
      <c r="DJ120" s="927"/>
      <c r="DK120" s="927"/>
      <c r="DL120" s="927">
        <v>5988547</v>
      </c>
      <c r="DM120" s="927"/>
      <c r="DN120" s="927"/>
      <c r="DO120" s="927"/>
      <c r="DP120" s="927"/>
      <c r="DQ120" s="927">
        <v>5530210</v>
      </c>
      <c r="DR120" s="927"/>
      <c r="DS120" s="927"/>
      <c r="DT120" s="927"/>
      <c r="DU120" s="927"/>
      <c r="DV120" s="928">
        <v>32.9</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129</v>
      </c>
      <c r="AL121" s="862"/>
      <c r="AM121" s="862"/>
      <c r="AN121" s="862"/>
      <c r="AO121" s="863"/>
      <c r="AP121" s="909" t="s">
        <v>129</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1381512</v>
      </c>
      <c r="BR121" s="899"/>
      <c r="BS121" s="899"/>
      <c r="BT121" s="899"/>
      <c r="BU121" s="899"/>
      <c r="BV121" s="899">
        <v>1514875</v>
      </c>
      <c r="BW121" s="899"/>
      <c r="BX121" s="899"/>
      <c r="BY121" s="899"/>
      <c r="BZ121" s="899"/>
      <c r="CA121" s="899">
        <v>1740338</v>
      </c>
      <c r="CB121" s="899"/>
      <c r="CC121" s="899"/>
      <c r="CD121" s="899"/>
      <c r="CE121" s="899"/>
      <c r="CF121" s="960">
        <v>10.3</v>
      </c>
      <c r="CG121" s="961"/>
      <c r="CH121" s="961"/>
      <c r="CI121" s="961"/>
      <c r="CJ121" s="961"/>
      <c r="CK121" s="954"/>
      <c r="CL121" s="940"/>
      <c r="CM121" s="940"/>
      <c r="CN121" s="940"/>
      <c r="CO121" s="941"/>
      <c r="CP121" s="920" t="s">
        <v>408</v>
      </c>
      <c r="CQ121" s="921"/>
      <c r="CR121" s="921"/>
      <c r="CS121" s="921"/>
      <c r="CT121" s="921"/>
      <c r="CU121" s="921"/>
      <c r="CV121" s="921"/>
      <c r="CW121" s="921"/>
      <c r="CX121" s="921"/>
      <c r="CY121" s="921"/>
      <c r="CZ121" s="921"/>
      <c r="DA121" s="921"/>
      <c r="DB121" s="921"/>
      <c r="DC121" s="921"/>
      <c r="DD121" s="921"/>
      <c r="DE121" s="921"/>
      <c r="DF121" s="922"/>
      <c r="DG121" s="898" t="s">
        <v>129</v>
      </c>
      <c r="DH121" s="899"/>
      <c r="DI121" s="899"/>
      <c r="DJ121" s="899"/>
      <c r="DK121" s="899"/>
      <c r="DL121" s="899" t="s">
        <v>129</v>
      </c>
      <c r="DM121" s="899"/>
      <c r="DN121" s="899"/>
      <c r="DO121" s="899"/>
      <c r="DP121" s="899"/>
      <c r="DQ121" s="899">
        <v>3351501</v>
      </c>
      <c r="DR121" s="899"/>
      <c r="DS121" s="899"/>
      <c r="DT121" s="899"/>
      <c r="DU121" s="899"/>
      <c r="DV121" s="876">
        <v>19.899999999999999</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129</v>
      </c>
      <c r="AG122" s="862"/>
      <c r="AH122" s="862"/>
      <c r="AI122" s="862"/>
      <c r="AJ122" s="863"/>
      <c r="AK122" s="864" t="s">
        <v>129</v>
      </c>
      <c r="AL122" s="862"/>
      <c r="AM122" s="862"/>
      <c r="AN122" s="862"/>
      <c r="AO122" s="863"/>
      <c r="AP122" s="909" t="s">
        <v>129</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37173418</v>
      </c>
      <c r="BR122" s="930"/>
      <c r="BS122" s="930"/>
      <c r="BT122" s="930"/>
      <c r="BU122" s="930"/>
      <c r="BV122" s="930">
        <v>39496772</v>
      </c>
      <c r="BW122" s="930"/>
      <c r="BX122" s="930"/>
      <c r="BY122" s="930"/>
      <c r="BZ122" s="930"/>
      <c r="CA122" s="930">
        <v>39537225</v>
      </c>
      <c r="CB122" s="930"/>
      <c r="CC122" s="930"/>
      <c r="CD122" s="930"/>
      <c r="CE122" s="930"/>
      <c r="CF122" s="931">
        <v>234.9</v>
      </c>
      <c r="CG122" s="932"/>
      <c r="CH122" s="932"/>
      <c r="CI122" s="932"/>
      <c r="CJ122" s="932"/>
      <c r="CK122" s="954"/>
      <c r="CL122" s="940"/>
      <c r="CM122" s="940"/>
      <c r="CN122" s="940"/>
      <c r="CO122" s="941"/>
      <c r="CP122" s="920" t="s">
        <v>405</v>
      </c>
      <c r="CQ122" s="921"/>
      <c r="CR122" s="921"/>
      <c r="CS122" s="921"/>
      <c r="CT122" s="921"/>
      <c r="CU122" s="921"/>
      <c r="CV122" s="921"/>
      <c r="CW122" s="921"/>
      <c r="CX122" s="921"/>
      <c r="CY122" s="921"/>
      <c r="CZ122" s="921"/>
      <c r="DA122" s="921"/>
      <c r="DB122" s="921"/>
      <c r="DC122" s="921"/>
      <c r="DD122" s="921"/>
      <c r="DE122" s="921"/>
      <c r="DF122" s="922"/>
      <c r="DG122" s="898">
        <v>1421806</v>
      </c>
      <c r="DH122" s="899"/>
      <c r="DI122" s="899"/>
      <c r="DJ122" s="899"/>
      <c r="DK122" s="899"/>
      <c r="DL122" s="899">
        <v>1772679</v>
      </c>
      <c r="DM122" s="899"/>
      <c r="DN122" s="899"/>
      <c r="DO122" s="899"/>
      <c r="DP122" s="899"/>
      <c r="DQ122" s="899">
        <v>1743364</v>
      </c>
      <c r="DR122" s="899"/>
      <c r="DS122" s="899"/>
      <c r="DT122" s="899"/>
      <c r="DU122" s="899"/>
      <c r="DV122" s="876">
        <v>10.4</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7500</v>
      </c>
      <c r="AB123" s="862"/>
      <c r="AC123" s="862"/>
      <c r="AD123" s="862"/>
      <c r="AE123" s="863"/>
      <c r="AF123" s="864">
        <v>7500</v>
      </c>
      <c r="AG123" s="862"/>
      <c r="AH123" s="862"/>
      <c r="AI123" s="862"/>
      <c r="AJ123" s="863"/>
      <c r="AK123" s="864">
        <v>7500</v>
      </c>
      <c r="AL123" s="862"/>
      <c r="AM123" s="862"/>
      <c r="AN123" s="862"/>
      <c r="AO123" s="863"/>
      <c r="AP123" s="909">
        <v>0</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472</v>
      </c>
      <c r="BP123" s="963"/>
      <c r="BQ123" s="917">
        <v>50416684</v>
      </c>
      <c r="BR123" s="918"/>
      <c r="BS123" s="918"/>
      <c r="BT123" s="918"/>
      <c r="BU123" s="918"/>
      <c r="BV123" s="918">
        <v>53164701</v>
      </c>
      <c r="BW123" s="918"/>
      <c r="BX123" s="918"/>
      <c r="BY123" s="918"/>
      <c r="BZ123" s="918"/>
      <c r="CA123" s="918">
        <v>53483132</v>
      </c>
      <c r="CB123" s="918"/>
      <c r="CC123" s="918"/>
      <c r="CD123" s="918"/>
      <c r="CE123" s="918"/>
      <c r="CF123" s="828"/>
      <c r="CG123" s="829"/>
      <c r="CH123" s="829"/>
      <c r="CI123" s="829"/>
      <c r="CJ123" s="919"/>
      <c r="CK123" s="954"/>
      <c r="CL123" s="940"/>
      <c r="CM123" s="940"/>
      <c r="CN123" s="940"/>
      <c r="CO123" s="941"/>
      <c r="CP123" s="920" t="s">
        <v>414</v>
      </c>
      <c r="CQ123" s="921"/>
      <c r="CR123" s="921"/>
      <c r="CS123" s="921"/>
      <c r="CT123" s="921"/>
      <c r="CU123" s="921"/>
      <c r="CV123" s="921"/>
      <c r="CW123" s="921"/>
      <c r="CX123" s="921"/>
      <c r="CY123" s="921"/>
      <c r="CZ123" s="921"/>
      <c r="DA123" s="921"/>
      <c r="DB123" s="921"/>
      <c r="DC123" s="921"/>
      <c r="DD123" s="921"/>
      <c r="DE123" s="921"/>
      <c r="DF123" s="922"/>
      <c r="DG123" s="861">
        <v>426056</v>
      </c>
      <c r="DH123" s="862"/>
      <c r="DI123" s="862"/>
      <c r="DJ123" s="862"/>
      <c r="DK123" s="863"/>
      <c r="DL123" s="864">
        <v>599141</v>
      </c>
      <c r="DM123" s="862"/>
      <c r="DN123" s="862"/>
      <c r="DO123" s="862"/>
      <c r="DP123" s="863"/>
      <c r="DQ123" s="864">
        <v>765820</v>
      </c>
      <c r="DR123" s="862"/>
      <c r="DS123" s="862"/>
      <c r="DT123" s="862"/>
      <c r="DU123" s="863"/>
      <c r="DV123" s="909">
        <v>4.5</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129</v>
      </c>
      <c r="AG124" s="862"/>
      <c r="AH124" s="862"/>
      <c r="AI124" s="862"/>
      <c r="AJ124" s="863"/>
      <c r="AK124" s="864" t="s">
        <v>129</v>
      </c>
      <c r="AL124" s="862"/>
      <c r="AM124" s="862"/>
      <c r="AN124" s="862"/>
      <c r="AO124" s="863"/>
      <c r="AP124" s="909" t="s">
        <v>129</v>
      </c>
      <c r="AQ124" s="910"/>
      <c r="AR124" s="910"/>
      <c r="AS124" s="910"/>
      <c r="AT124" s="911"/>
      <c r="AU124" s="912" t="s">
        <v>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55.2</v>
      </c>
      <c r="BR124" s="916"/>
      <c r="BS124" s="916"/>
      <c r="BT124" s="916"/>
      <c r="BU124" s="916"/>
      <c r="BV124" s="916">
        <v>63.7</v>
      </c>
      <c r="BW124" s="916"/>
      <c r="BX124" s="916"/>
      <c r="BY124" s="916"/>
      <c r="BZ124" s="916"/>
      <c r="CA124" s="916">
        <v>52.2</v>
      </c>
      <c r="CB124" s="916"/>
      <c r="CC124" s="916"/>
      <c r="CD124" s="916"/>
      <c r="CE124" s="916"/>
      <c r="CF124" s="806"/>
      <c r="CG124" s="807"/>
      <c r="CH124" s="807"/>
      <c r="CI124" s="807"/>
      <c r="CJ124" s="947"/>
      <c r="CK124" s="955"/>
      <c r="CL124" s="955"/>
      <c r="CM124" s="955"/>
      <c r="CN124" s="955"/>
      <c r="CO124" s="956"/>
      <c r="CP124" s="920" t="s">
        <v>474</v>
      </c>
      <c r="CQ124" s="921"/>
      <c r="CR124" s="921"/>
      <c r="CS124" s="921"/>
      <c r="CT124" s="921"/>
      <c r="CU124" s="921"/>
      <c r="CV124" s="921"/>
      <c r="CW124" s="921"/>
      <c r="CX124" s="921"/>
      <c r="CY124" s="921"/>
      <c r="CZ124" s="921"/>
      <c r="DA124" s="921"/>
      <c r="DB124" s="921"/>
      <c r="DC124" s="921"/>
      <c r="DD124" s="921"/>
      <c r="DE124" s="921"/>
      <c r="DF124" s="922"/>
      <c r="DG124" s="844">
        <v>1481633</v>
      </c>
      <c r="DH124" s="845"/>
      <c r="DI124" s="845"/>
      <c r="DJ124" s="845"/>
      <c r="DK124" s="846"/>
      <c r="DL124" s="847">
        <v>1388636</v>
      </c>
      <c r="DM124" s="845"/>
      <c r="DN124" s="845"/>
      <c r="DO124" s="845"/>
      <c r="DP124" s="846"/>
      <c r="DQ124" s="847">
        <v>1234784</v>
      </c>
      <c r="DR124" s="845"/>
      <c r="DS124" s="845"/>
      <c r="DT124" s="845"/>
      <c r="DU124" s="846"/>
      <c r="DV124" s="933">
        <v>7.3</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129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475</v>
      </c>
      <c r="CL125" s="937"/>
      <c r="CM125" s="937"/>
      <c r="CN125" s="937"/>
      <c r="CO125" s="938"/>
      <c r="CP125" s="945" t="s">
        <v>476</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129</v>
      </c>
      <c r="AG126" s="862"/>
      <c r="AH126" s="862"/>
      <c r="AI126" s="862"/>
      <c r="AJ126" s="863"/>
      <c r="AK126" s="864" t="s">
        <v>129</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477</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x14ac:dyDescent="0.15">
      <c r="A127" s="904"/>
      <c r="B127" s="905"/>
      <c r="C127" s="923" t="s">
        <v>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129</v>
      </c>
      <c r="AB127" s="862"/>
      <c r="AC127" s="862"/>
      <c r="AD127" s="862"/>
      <c r="AE127" s="863"/>
      <c r="AF127" s="864" t="s">
        <v>129</v>
      </c>
      <c r="AG127" s="862"/>
      <c r="AH127" s="862"/>
      <c r="AI127" s="862"/>
      <c r="AJ127" s="863"/>
      <c r="AK127" s="864" t="s">
        <v>129</v>
      </c>
      <c r="AL127" s="862"/>
      <c r="AM127" s="862"/>
      <c r="AN127" s="862"/>
      <c r="AO127" s="863"/>
      <c r="AP127" s="909" t="s">
        <v>129</v>
      </c>
      <c r="AQ127" s="910"/>
      <c r="AR127" s="910"/>
      <c r="AS127" s="910"/>
      <c r="AT127" s="911"/>
      <c r="AU127" s="283"/>
      <c r="AV127" s="283"/>
      <c r="AW127" s="283"/>
      <c r="AX127" s="926" t="s">
        <v>479</v>
      </c>
      <c r="AY127" s="894"/>
      <c r="AZ127" s="894"/>
      <c r="BA127" s="894"/>
      <c r="BB127" s="894"/>
      <c r="BC127" s="894"/>
      <c r="BD127" s="894"/>
      <c r="BE127" s="895"/>
      <c r="BF127" s="893" t="s">
        <v>480</v>
      </c>
      <c r="BG127" s="894"/>
      <c r="BH127" s="894"/>
      <c r="BI127" s="894"/>
      <c r="BJ127" s="894"/>
      <c r="BK127" s="894"/>
      <c r="BL127" s="895"/>
      <c r="BM127" s="893" t="s">
        <v>481</v>
      </c>
      <c r="BN127" s="894"/>
      <c r="BO127" s="894"/>
      <c r="BP127" s="894"/>
      <c r="BQ127" s="894"/>
      <c r="BR127" s="894"/>
      <c r="BS127" s="895"/>
      <c r="BT127" s="893" t="s">
        <v>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483</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
      <c r="A128" s="878" t="s">
        <v>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485</v>
      </c>
      <c r="X128" s="880"/>
      <c r="Y128" s="880"/>
      <c r="Z128" s="881"/>
      <c r="AA128" s="882">
        <v>175597</v>
      </c>
      <c r="AB128" s="883"/>
      <c r="AC128" s="883"/>
      <c r="AD128" s="883"/>
      <c r="AE128" s="884"/>
      <c r="AF128" s="885">
        <v>168396</v>
      </c>
      <c r="AG128" s="883"/>
      <c r="AH128" s="883"/>
      <c r="AI128" s="883"/>
      <c r="AJ128" s="884"/>
      <c r="AK128" s="885">
        <v>183831</v>
      </c>
      <c r="AL128" s="883"/>
      <c r="AM128" s="883"/>
      <c r="AN128" s="883"/>
      <c r="AO128" s="884"/>
      <c r="AP128" s="886"/>
      <c r="AQ128" s="887"/>
      <c r="AR128" s="887"/>
      <c r="AS128" s="887"/>
      <c r="AT128" s="888"/>
      <c r="AU128" s="283"/>
      <c r="AV128" s="283"/>
      <c r="AW128" s="283"/>
      <c r="AX128" s="889" t="s">
        <v>486</v>
      </c>
      <c r="AY128" s="890"/>
      <c r="AZ128" s="890"/>
      <c r="BA128" s="890"/>
      <c r="BB128" s="890"/>
      <c r="BC128" s="890"/>
      <c r="BD128" s="890"/>
      <c r="BE128" s="891"/>
      <c r="BF128" s="868" t="s">
        <v>129</v>
      </c>
      <c r="BG128" s="869"/>
      <c r="BH128" s="869"/>
      <c r="BI128" s="869"/>
      <c r="BJ128" s="869"/>
      <c r="BK128" s="869"/>
      <c r="BL128" s="892"/>
      <c r="BM128" s="868">
        <v>12.51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487</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v>444</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488</v>
      </c>
      <c r="X129" s="859"/>
      <c r="Y129" s="859"/>
      <c r="Z129" s="860"/>
      <c r="AA129" s="861">
        <v>19546715</v>
      </c>
      <c r="AB129" s="862"/>
      <c r="AC129" s="862"/>
      <c r="AD129" s="862"/>
      <c r="AE129" s="863"/>
      <c r="AF129" s="864">
        <v>19696042</v>
      </c>
      <c r="AG129" s="862"/>
      <c r="AH129" s="862"/>
      <c r="AI129" s="862"/>
      <c r="AJ129" s="863"/>
      <c r="AK129" s="864">
        <v>19760309</v>
      </c>
      <c r="AL129" s="862"/>
      <c r="AM129" s="862"/>
      <c r="AN129" s="862"/>
      <c r="AO129" s="863"/>
      <c r="AP129" s="865"/>
      <c r="AQ129" s="866"/>
      <c r="AR129" s="866"/>
      <c r="AS129" s="866"/>
      <c r="AT129" s="867"/>
      <c r="AU129" s="285"/>
      <c r="AV129" s="285"/>
      <c r="AW129" s="285"/>
      <c r="AX129" s="831" t="s">
        <v>489</v>
      </c>
      <c r="AY129" s="832"/>
      <c r="AZ129" s="832"/>
      <c r="BA129" s="832"/>
      <c r="BB129" s="832"/>
      <c r="BC129" s="832"/>
      <c r="BD129" s="832"/>
      <c r="BE129" s="833"/>
      <c r="BF129" s="851" t="s">
        <v>129</v>
      </c>
      <c r="BG129" s="852"/>
      <c r="BH129" s="852"/>
      <c r="BI129" s="852"/>
      <c r="BJ129" s="852"/>
      <c r="BK129" s="852"/>
      <c r="BL129" s="853"/>
      <c r="BM129" s="851">
        <v>17.510000000000002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491</v>
      </c>
      <c r="X130" s="859"/>
      <c r="Y130" s="859"/>
      <c r="Z130" s="860"/>
      <c r="AA130" s="861">
        <v>2641998</v>
      </c>
      <c r="AB130" s="862"/>
      <c r="AC130" s="862"/>
      <c r="AD130" s="862"/>
      <c r="AE130" s="863"/>
      <c r="AF130" s="864">
        <v>2788151</v>
      </c>
      <c r="AG130" s="862"/>
      <c r="AH130" s="862"/>
      <c r="AI130" s="862"/>
      <c r="AJ130" s="863"/>
      <c r="AK130" s="864">
        <v>2927934</v>
      </c>
      <c r="AL130" s="862"/>
      <c r="AM130" s="862"/>
      <c r="AN130" s="862"/>
      <c r="AO130" s="863"/>
      <c r="AP130" s="865"/>
      <c r="AQ130" s="866"/>
      <c r="AR130" s="866"/>
      <c r="AS130" s="866"/>
      <c r="AT130" s="867"/>
      <c r="AU130" s="285"/>
      <c r="AV130" s="285"/>
      <c r="AW130" s="285"/>
      <c r="AX130" s="831" t="s">
        <v>492</v>
      </c>
      <c r="AY130" s="832"/>
      <c r="AZ130" s="832"/>
      <c r="BA130" s="832"/>
      <c r="BB130" s="832"/>
      <c r="BC130" s="832"/>
      <c r="BD130" s="832"/>
      <c r="BE130" s="833"/>
      <c r="BF130" s="834">
        <v>8.1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493</v>
      </c>
      <c r="X131" s="842"/>
      <c r="Y131" s="842"/>
      <c r="Z131" s="843"/>
      <c r="AA131" s="844">
        <v>16904717</v>
      </c>
      <c r="AB131" s="845"/>
      <c r="AC131" s="845"/>
      <c r="AD131" s="845"/>
      <c r="AE131" s="846"/>
      <c r="AF131" s="847">
        <v>16907891</v>
      </c>
      <c r="AG131" s="845"/>
      <c r="AH131" s="845"/>
      <c r="AI131" s="845"/>
      <c r="AJ131" s="846"/>
      <c r="AK131" s="847">
        <v>16832375</v>
      </c>
      <c r="AL131" s="845"/>
      <c r="AM131" s="845"/>
      <c r="AN131" s="845"/>
      <c r="AO131" s="846"/>
      <c r="AP131" s="848"/>
      <c r="AQ131" s="849"/>
      <c r="AR131" s="849"/>
      <c r="AS131" s="849"/>
      <c r="AT131" s="850"/>
      <c r="AU131" s="285"/>
      <c r="AV131" s="285"/>
      <c r="AW131" s="285"/>
      <c r="AX131" s="809" t="s">
        <v>494</v>
      </c>
      <c r="AY131" s="810"/>
      <c r="AZ131" s="810"/>
      <c r="BA131" s="810"/>
      <c r="BB131" s="810"/>
      <c r="BC131" s="810"/>
      <c r="BD131" s="810"/>
      <c r="BE131" s="811"/>
      <c r="BF131" s="812">
        <v>52.2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496</v>
      </c>
      <c r="W132" s="822"/>
      <c r="X132" s="822"/>
      <c r="Y132" s="822"/>
      <c r="Z132" s="823"/>
      <c r="AA132" s="824">
        <v>7.9374472819999999</v>
      </c>
      <c r="AB132" s="825"/>
      <c r="AC132" s="825"/>
      <c r="AD132" s="825"/>
      <c r="AE132" s="826"/>
      <c r="AF132" s="827">
        <v>8.1999227460000004</v>
      </c>
      <c r="AG132" s="825"/>
      <c r="AH132" s="825"/>
      <c r="AI132" s="825"/>
      <c r="AJ132" s="826"/>
      <c r="AK132" s="827">
        <v>8.3954656050000001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497</v>
      </c>
      <c r="W133" s="801"/>
      <c r="X133" s="801"/>
      <c r="Y133" s="801"/>
      <c r="Z133" s="802"/>
      <c r="AA133" s="803">
        <v>8.5</v>
      </c>
      <c r="AB133" s="804"/>
      <c r="AC133" s="804"/>
      <c r="AD133" s="804"/>
      <c r="AE133" s="805"/>
      <c r="AF133" s="803">
        <v>8.1</v>
      </c>
      <c r="AG133" s="804"/>
      <c r="AH133" s="804"/>
      <c r="AI133" s="804"/>
      <c r="AJ133" s="805"/>
      <c r="AK133" s="803">
        <v>8.1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zT5e54Ax7YgrHiGmRSTyBkJ5zLCk2jGMSGWVEUJwaFUD/upznBkrHM262870WltSUSJt2P/TMgz51XnTY87hA==" saltValue="htViwNAnahTcAs0t6Dp7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hC42IXMW9YlADqxaMk50kYxMpMyypIultbRbomx8GItYDuzu+UI/wrRMClsRNIs/4nQ7UhRbiGDR7CF7uZ+Q==" saltValue="LFaxdjH8xtQBxMqaQbEA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3JdJ9pFFt2ZNm10Y6UW+JZZL1hRL32KuNzymG46c022Beo7RYl5+FFSG0Z3EONl8CXOsjKoCvxpLoGL3xvdHg==" saltValue="VHS4TXA0f4+ZUeW4WdeP5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506</v>
      </c>
      <c r="AL9" s="1231"/>
      <c r="AM9" s="1231"/>
      <c r="AN9" s="1232"/>
      <c r="AO9" s="313">
        <v>4758753</v>
      </c>
      <c r="AP9" s="313">
        <v>62998</v>
      </c>
      <c r="AQ9" s="314">
        <v>73117</v>
      </c>
      <c r="AR9" s="315">
        <v>-13.8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507</v>
      </c>
      <c r="AL10" s="1231"/>
      <c r="AM10" s="1231"/>
      <c r="AN10" s="1232"/>
      <c r="AO10" s="316">
        <v>368568</v>
      </c>
      <c r="AP10" s="316">
        <v>4879</v>
      </c>
      <c r="AQ10" s="317">
        <v>5871</v>
      </c>
      <c r="AR10" s="318">
        <v>-16.899999999999999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508</v>
      </c>
      <c r="AL11" s="1231"/>
      <c r="AM11" s="1231"/>
      <c r="AN11" s="1232"/>
      <c r="AO11" s="316">
        <v>1470615</v>
      </c>
      <c r="AP11" s="316">
        <v>19469</v>
      </c>
      <c r="AQ11" s="317">
        <v>5513</v>
      </c>
      <c r="AR11" s="318">
        <v>253.1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509</v>
      </c>
      <c r="AL12" s="1231"/>
      <c r="AM12" s="1231"/>
      <c r="AN12" s="1232"/>
      <c r="AO12" s="316">
        <v>126999</v>
      </c>
      <c r="AP12" s="316">
        <v>1681</v>
      </c>
      <c r="AQ12" s="317">
        <v>1308</v>
      </c>
      <c r="AR12" s="318">
        <v>28.5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510</v>
      </c>
      <c r="AL13" s="1231"/>
      <c r="AM13" s="1231"/>
      <c r="AN13" s="1232"/>
      <c r="AO13" s="316" t="s">
        <v>511</v>
      </c>
      <c r="AP13" s="316" t="s">
        <v>511</v>
      </c>
      <c r="AQ13" s="317">
        <v>3</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512</v>
      </c>
      <c r="AL14" s="1231"/>
      <c r="AM14" s="1231"/>
      <c r="AN14" s="1232"/>
      <c r="AO14" s="316">
        <v>338017</v>
      </c>
      <c r="AP14" s="316">
        <v>4475</v>
      </c>
      <c r="AQ14" s="317">
        <v>2952</v>
      </c>
      <c r="AR14" s="318">
        <v>51.6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513</v>
      </c>
      <c r="AL15" s="1231"/>
      <c r="AM15" s="1231"/>
      <c r="AN15" s="1232"/>
      <c r="AO15" s="316">
        <v>287775</v>
      </c>
      <c r="AP15" s="316">
        <v>3810</v>
      </c>
      <c r="AQ15" s="317">
        <v>1788</v>
      </c>
      <c r="AR15" s="318">
        <v>113.1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514</v>
      </c>
      <c r="AL16" s="1234"/>
      <c r="AM16" s="1234"/>
      <c r="AN16" s="1235"/>
      <c r="AO16" s="316">
        <v>-784783</v>
      </c>
      <c r="AP16" s="316">
        <v>-10389</v>
      </c>
      <c r="AQ16" s="317">
        <v>-6565</v>
      </c>
      <c r="AR16" s="318">
        <v>58.2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6565944</v>
      </c>
      <c r="AP17" s="316">
        <v>86922</v>
      </c>
      <c r="AQ17" s="317">
        <v>83986</v>
      </c>
      <c r="AR17" s="318">
        <v>3.5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519</v>
      </c>
      <c r="AL21" s="1228"/>
      <c r="AM21" s="1228"/>
      <c r="AN21" s="1229"/>
      <c r="AO21" s="328">
        <v>6.91</v>
      </c>
      <c r="AP21" s="329">
        <v>8.24</v>
      </c>
      <c r="AQ21" s="330">
        <v>-1.33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520</v>
      </c>
      <c r="AL22" s="1228"/>
      <c r="AM22" s="1228"/>
      <c r="AN22" s="1229"/>
      <c r="AO22" s="333">
        <v>100.2</v>
      </c>
      <c r="AP22" s="334">
        <v>98.1</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524</v>
      </c>
      <c r="AL32" s="1219"/>
      <c r="AM32" s="1219"/>
      <c r="AN32" s="1220"/>
      <c r="AO32" s="343">
        <v>3433344</v>
      </c>
      <c r="AP32" s="343">
        <v>45452</v>
      </c>
      <c r="AQ32" s="344">
        <v>53780</v>
      </c>
      <c r="AR32" s="345">
        <v>-15.5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525</v>
      </c>
      <c r="AL33" s="1219"/>
      <c r="AM33" s="1219"/>
      <c r="AN33" s="1220"/>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526</v>
      </c>
      <c r="AL34" s="1219"/>
      <c r="AM34" s="1219"/>
      <c r="AN34" s="1220"/>
      <c r="AO34" s="343" t="s">
        <v>511</v>
      </c>
      <c r="AP34" s="343" t="s">
        <v>511</v>
      </c>
      <c r="AQ34" s="344">
        <v>5</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527</v>
      </c>
      <c r="AL35" s="1219"/>
      <c r="AM35" s="1219"/>
      <c r="AN35" s="1220"/>
      <c r="AO35" s="343">
        <v>816744</v>
      </c>
      <c r="AP35" s="343">
        <v>10812</v>
      </c>
      <c r="AQ35" s="344">
        <v>13935</v>
      </c>
      <c r="AR35" s="345">
        <v>-22.4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528</v>
      </c>
      <c r="AL36" s="1219"/>
      <c r="AM36" s="1219"/>
      <c r="AN36" s="1220"/>
      <c r="AO36" s="343">
        <v>238282</v>
      </c>
      <c r="AP36" s="343">
        <v>3154</v>
      </c>
      <c r="AQ36" s="344">
        <v>1226</v>
      </c>
      <c r="AR36" s="345">
        <v>157.30000000000001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529</v>
      </c>
      <c r="AL37" s="1219"/>
      <c r="AM37" s="1219"/>
      <c r="AN37" s="1220"/>
      <c r="AO37" s="343">
        <v>36551</v>
      </c>
      <c r="AP37" s="343">
        <v>484</v>
      </c>
      <c r="AQ37" s="344">
        <v>824</v>
      </c>
      <c r="AR37" s="345">
        <v>-41.3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530</v>
      </c>
      <c r="AL38" s="1222"/>
      <c r="AM38" s="1222"/>
      <c r="AN38" s="1223"/>
      <c r="AO38" s="346" t="s">
        <v>511</v>
      </c>
      <c r="AP38" s="346" t="s">
        <v>511</v>
      </c>
      <c r="AQ38" s="347">
        <v>1</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531</v>
      </c>
      <c r="AL39" s="1222"/>
      <c r="AM39" s="1222"/>
      <c r="AN39" s="1223"/>
      <c r="AO39" s="343">
        <v>-183831</v>
      </c>
      <c r="AP39" s="343">
        <v>-2434</v>
      </c>
      <c r="AQ39" s="344">
        <v>-3983</v>
      </c>
      <c r="AR39" s="345">
        <v>-38.9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532</v>
      </c>
      <c r="AL40" s="1219"/>
      <c r="AM40" s="1219"/>
      <c r="AN40" s="1220"/>
      <c r="AO40" s="343">
        <v>-2927934</v>
      </c>
      <c r="AP40" s="343">
        <v>-38761</v>
      </c>
      <c r="AQ40" s="344">
        <v>-48081</v>
      </c>
      <c r="AR40" s="345">
        <v>-19.399999999999999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1413156</v>
      </c>
      <c r="AP41" s="343">
        <v>18708</v>
      </c>
      <c r="AQ41" s="344">
        <v>17707</v>
      </c>
      <c r="AR41" s="345">
        <v>5.7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501</v>
      </c>
      <c r="AN49" s="1213" t="s">
        <v>536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6649759</v>
      </c>
      <c r="AN51" s="365">
        <v>83106</v>
      </c>
      <c r="AO51" s="366">
        <v>39.1</v>
      </c>
      <c r="AP51" s="367">
        <v>92247</v>
      </c>
      <c r="AQ51" s="368">
        <v>39.200000000000003</v>
      </c>
      <c r="AR51" s="369">
        <v>-0.1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4297605</v>
      </c>
      <c r="AN52" s="373">
        <v>53710</v>
      </c>
      <c r="AO52" s="374">
        <v>78.8</v>
      </c>
      <c r="AP52" s="375">
        <v>37204</v>
      </c>
      <c r="AQ52" s="376">
        <v>16.899999999999999</v>
      </c>
      <c r="AR52" s="377">
        <v>61.9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6401440</v>
      </c>
      <c r="AN53" s="365">
        <v>81049</v>
      </c>
      <c r="AO53" s="366">
        <v>-2.5</v>
      </c>
      <c r="AP53" s="367">
        <v>67319</v>
      </c>
      <c r="AQ53" s="368">
        <v>-27</v>
      </c>
      <c r="AR53" s="369">
        <v>24.5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4569364</v>
      </c>
      <c r="AN54" s="373">
        <v>57853</v>
      </c>
      <c r="AO54" s="374">
        <v>7.7</v>
      </c>
      <c r="AP54" s="375">
        <v>38101</v>
      </c>
      <c r="AQ54" s="376">
        <v>2.4</v>
      </c>
      <c r="AR54" s="377">
        <v>5.3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5041601</v>
      </c>
      <c r="AN55" s="365">
        <v>64770</v>
      </c>
      <c r="AO55" s="366">
        <v>-20.100000000000001</v>
      </c>
      <c r="AP55" s="367">
        <v>70615</v>
      </c>
      <c r="AQ55" s="368">
        <v>4.9000000000000004</v>
      </c>
      <c r="AR55" s="369">
        <v>-25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1763757</v>
      </c>
      <c r="AN56" s="373">
        <v>22659</v>
      </c>
      <c r="AO56" s="374">
        <v>-60.8</v>
      </c>
      <c r="AP56" s="375">
        <v>37382</v>
      </c>
      <c r="AQ56" s="376">
        <v>-1.9</v>
      </c>
      <c r="AR56" s="377">
        <v>-58.9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7798797</v>
      </c>
      <c r="AN57" s="365">
        <v>101408</v>
      </c>
      <c r="AO57" s="366">
        <v>56.6</v>
      </c>
      <c r="AP57" s="367">
        <v>69185</v>
      </c>
      <c r="AQ57" s="368">
        <v>-2</v>
      </c>
      <c r="AR57" s="369">
        <v>58.6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1026054</v>
      </c>
      <c r="AN58" s="373">
        <v>13342</v>
      </c>
      <c r="AO58" s="374">
        <v>-41.1</v>
      </c>
      <c r="AP58" s="375">
        <v>38519</v>
      </c>
      <c r="AQ58" s="376">
        <v>3</v>
      </c>
      <c r="AR58" s="377">
        <v>-44.1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3134875</v>
      </c>
      <c r="AN59" s="365">
        <v>41501</v>
      </c>
      <c r="AO59" s="366">
        <v>-59.1</v>
      </c>
      <c r="AP59" s="367">
        <v>70166</v>
      </c>
      <c r="AQ59" s="368">
        <v>1.4</v>
      </c>
      <c r="AR59" s="369">
        <v>-60.5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947682</v>
      </c>
      <c r="AN60" s="373">
        <v>12546</v>
      </c>
      <c r="AO60" s="374">
        <v>-6</v>
      </c>
      <c r="AP60" s="375">
        <v>36115</v>
      </c>
      <c r="AQ60" s="376">
        <v>-6.2</v>
      </c>
      <c r="AR60" s="377">
        <v>0.2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5805294</v>
      </c>
      <c r="AN61" s="380">
        <v>74367</v>
      </c>
      <c r="AO61" s="381">
        <v>2.8</v>
      </c>
      <c r="AP61" s="382">
        <v>73906</v>
      </c>
      <c r="AQ61" s="383">
        <v>3.3</v>
      </c>
      <c r="AR61" s="369">
        <v>-0.5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2520892</v>
      </c>
      <c r="AN62" s="373">
        <v>32022</v>
      </c>
      <c r="AO62" s="374">
        <v>-4.3</v>
      </c>
      <c r="AP62" s="375">
        <v>37464</v>
      </c>
      <c r="AQ62" s="376">
        <v>2.8</v>
      </c>
      <c r="AR62" s="377">
        <v>-7.1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vAGwT4AbwXoJlD4RwVNuZrFqlIjSBZ7sQnGUKnTs4fAOciNg8WF8wgIVX1AJI3v+Qz3p+t9K6Qki3RiFqRvyQ==" saltValue="gebVzipOTEIGXkBnsLsTt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yhW/BKINIqLaiKChlqXObcVM2k5nVwiqi20FrAkArUrRmHE62rCGDUFA/s9Ioa57AXWxfyuru50QIzg0gdcWdQ==" saltValue="Rud3O2KHmWFEMLt+9nY3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We0qU7lLIPFqG3xfgdcXhyoXwPZTLotbrHfHoyielFvn6mBMDMZQC/IWV22KrlkSkMOmQ/uVEGhpgkZDaQn7BA==" saltValue="VCvv2hH/pj2CR6+H4TVY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45.59</v>
      </c>
      <c r="G47" s="12">
        <v>46.94</v>
      </c>
      <c r="H47" s="12">
        <v>34.83</v>
      </c>
      <c r="I47" s="12">
        <v>33.28</v>
      </c>
      <c r="J47" s="13">
        <v>31.18</v>
      </c>
    </row>
    <row r="48" spans="2:10" ht="57.75" customHeight="1" x14ac:dyDescent="0.15">
      <c r="B48" s="14"/>
      <c r="C48" s="1238" t="s">
        <v>4</v>
      </c>
      <c r="D48" s="1238"/>
      <c r="E48" s="1239"/>
      <c r="F48" s="15">
        <v>11.38</v>
      </c>
      <c r="G48" s="16">
        <v>10.75</v>
      </c>
      <c r="H48" s="16">
        <v>8.25</v>
      </c>
      <c r="I48" s="16">
        <v>12.02</v>
      </c>
      <c r="J48" s="17">
        <v>9.58</v>
      </c>
    </row>
    <row r="49" spans="2:10" ht="57.75" customHeight="1" thickBot="1" x14ac:dyDescent="0.2">
      <c r="B49" s="18"/>
      <c r="C49" s="1240" t="s">
        <v>5</v>
      </c>
      <c r="D49" s="1240"/>
      <c r="E49" s="1241"/>
      <c r="F49" s="19">
        <v>0.57999999999999996</v>
      </c>
      <c r="G49" s="20">
        <v>1.71</v>
      </c>
      <c r="H49" s="20" t="s">
        <v>557</v>
      </c>
      <c r="I49" s="20" t="s">
        <v>558</v>
      </c>
      <c r="J49" s="21" t="s">
        <v>559</v>
      </c>
    </row>
    <row r="50" spans="2:10" ht="13.5" customHeight="1" x14ac:dyDescent="0.15"/>
  </sheetData>
  <sheetProtection algorithmName="SHA-512" hashValue="g24Ib+R+NP7Y9eGND/LUuZzgfDk2a/klGgaSK/TlM4nwzkwzIqAVUhUKWm41aIa5cd7XUbJq3llxs3ZTAj3uCQ==" saltValue="dUXUFW4isSA0tg3jdLo2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2021-10-27T08:24:13Z</cp:lastPrinted>
  <dcterms:created xsi:type="dcterms:W3CDTF">2021-02-05T01:54:07Z</dcterms:created>
  <dcterms:modified xsi:type="dcterms:W3CDTF">2021-10-27T08:24:24Z</dcterms:modified>
  <cp:category/>
</cp:coreProperties>
</file>