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BDCCAA84-9824-4815-9298-F0B69458E09B}"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<sst xmlns="http://schemas.openxmlformats.org/spreadsheetml/2006/main" count="1158" uniqueCount="611">
  <si>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</si>
  <si>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</si>
  <si>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</si>
  <si>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</si>
  <si>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</si>
  <si>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</si>
  <si>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</si>
  <si>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</si>
  <si>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</si>
  <si>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</si>
  <si>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</si>
  <si>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</si>
  <si>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</si>
  <si>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</si>
  <si>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</si>
  <si>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</si>
  <si>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</si>
  <si>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</si>
  <si>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</si>
  <si>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</si>
  <si>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</si>
  <si>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</si>
  <si>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</si>
  <si>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</si>
  <si>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</si>
  <si>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</si>
  <si>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</si>
  <si>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</si>
  <si>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</si>
  <si>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</si>
  <si>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</si>
  <si>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</si>
  <si>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</si>
  <si>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</si>
  <si>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</si>
  <si>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</si>
  <si>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</si>
  <si>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</si>
  <si>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</si>
  <si>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</si>
  <si>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</si>
  <si>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</si>
  <si>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</si>
  <si>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</si>
  <si>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</si>
  <si>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</si>
  <si>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</si>
  <si>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</si>
  <si>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</si>
  <si>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</si>
  <si>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</si>
  <si>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</si>
  <si>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</si>
  <si>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</si>
  <si>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</si>
  <si>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</si>
  <si>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</si>
  <si>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</si>
  <si>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</si>
  <si>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</si>
  <si>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</si>
  <si>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</si>
  <si>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</si>
  <si>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</si>
  <si>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</si>
  <si>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</si>
  <si>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</si>
  <si>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</si>
  <si>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</si>
  <si>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</si>
  <si>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</si>
  <si>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</si>
  <si>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</si>
  <si>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</si>
  <si>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</si>
  <si>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</si>
  <si>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</si>
  <si>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</si>
  <si>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</si>
  <si>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</si>
  <si>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</si>
  <si>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</si>
  <si>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</si>
  <si>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</si>
  <si>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</si>
  <si>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</si>
  <si>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</si>
  <si>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</si>
  <si>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</si>
  <si>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</si>
  <si>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</si>
  <si>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</si>
  <si>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</si>
  <si>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</si>
  <si>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</si>
  <si>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</si>
  <si>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</si>
  <si>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</si>
  <si>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</si>
  <si>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</si>
  <si>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</si>
  <si>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</si>
  <si>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</si>
  <si>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</si>
  <si>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</si>
  <si>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</si>
  <si>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</si>
  <si>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</si>
  <si>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</si>
  <si>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</si>
  <si>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</si>
  <si>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</si>
  <si>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</si>
  <si>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</si>
  <si>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</si>
  <si>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</si>
  <si>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</si>
  <si>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</si>
  <si>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</si>
  <si>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</si>
  <si>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</si>
  <si>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</si>
  <si>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</si>
  <si>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</si>
  <si>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</si>
  <si>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</si>
  <si>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</si>
  <si>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</si>
  <si>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</si>
  <si>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</si>
  <si>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</si>
  <si>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</si>
  <si>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</si>
  <si>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</si>
  <si>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</si>
  <si>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</si>
  <si>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</si>
  <si>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</si>
  <si>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</si>
  <si>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</si>
  <si>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</si>
  <si>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</si>
  <si>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</si>
  <si>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</si>
  <si>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</si>
  <si>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</si>
  <si>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</si>
  <si>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</si>
  <si>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</si>
  <si>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</si>
  <si>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</si>
  <si>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</si>
  <si>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</si>
  <si>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</si>
  <si>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</si>
  <si>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</si>
  <si>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</si>
  <si>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</si>
  <si>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</si>
  <si>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</si>
  <si>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</si>
  <si>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</si>
  <si>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</si>
  <si>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</si>
  <si>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</si>
  <si>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</si>
  <si>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</si>
  <si>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</si>
  <si>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</si>
  <si>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</si>
  <si>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</si>
  <si>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</si>
  <si>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</si>
  <si>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</si>
  <si>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</si>
  <si>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</si>
  <si>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</si>
  <si>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</si>
  <si>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</si>
  <si>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</si>
  <si>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</si>
  <si>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</si>
  <si>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</si>
  <si>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</si>
  <si>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</si>
  <si>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</si>
  <si>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</si>
  <si>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</si>
  <si>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</si>
  <si>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</si>
  <si>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</si>
  <si>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</si>
  <si>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</si>
  <si>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</si>
  <si>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</si>
  <si>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</si>
  <si>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</si>
  <si>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</si>
  <si>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</si>
  <si>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</si>
  <si>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</si>
  <si>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</si>
  <si>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</si>
  <si>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</si>
  <si>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</si>
  <si>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</si>
  <si>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</si>
  <si>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</si>
  <si>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</si>
  <si>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</si>
  <si>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</si>
  <si>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</si>
  <si>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</si>
  <si>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</si>
  <si>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</si>
  <si>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</si>
  <si>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</si>
  <si>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</si>
  <si>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</si>
  <si>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</si>
  <si>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</si>
  <si>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</si>
  <si>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</si>
  <si>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</si>
  <si>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</si>
  <si>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</si>
  <si>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</si>
  <si>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</si>
  <si>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</si>
  <si>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</si>
  <si>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</si>
  <si>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</si>
  <si>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</si>
  <si>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</si>
  <si>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</si>
  <si>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</si>
  <si>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</si>
  <si>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</si>
  <si>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</si>
  <si>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</si>
  <si>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</si>
  <si>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</si>
  <si>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</si>
  <si>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</si>
  <si>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</si>
  <si>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</si>
  <si>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</si>
  <si>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</si>
  <si>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</si>
  <si>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</si>
  <si>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</si>
  <si>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</si>
  <si>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</si>
  <si>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</si>
  <si>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</si>
  <si>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</si>
  <si>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</si>
  <si>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</si>
  <si>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</si>
  <si>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</si>
  <si>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</si>
  <si>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</si>
  <si>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</si>
  <si>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</si>
  <si>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</si>
  <si>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</si>
  <si>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</si>
  <si>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</si>
  <si>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</si>
  <si>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</si>
  <si>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</si>
  <si>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</si>
  <si>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</si>
  <si>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</si>
  <si>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</si>
  <si>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</si>
  <si>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</si>
  <si>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</si>
  <si>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</si>
  <si>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</si>
  <si>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</si>
  <si>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</si>
  <si>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</si>
  <si>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</si>
  <si>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</si>
  <si>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</si>
  <si>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</si>
  <si>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</si>
  <si>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</si>
  <si>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</si>
  <si>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</si>
  <si>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</si>
  <si>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</si>
  <si>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</si>
  <si>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</si>
  <si>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</si>
  <si>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</si>
  <si>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</si>
  <si>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</si>
  <si>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</si>
  <si>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</si>
  <si>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</si>
  <si>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</si>
  <si>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</si>
  <si>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</si>
  <si>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</si>
  <si>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</si>
  <si>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</si>
  <si>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</si>
  <si>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</si>
  <si>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</si>
  <si>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</si>
  <si>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</si>
  <si>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</si>
  <si>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</si>
  <si>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</si>
  <si>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</si>
  <si>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</si>
  <si>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</si>
  <si>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</si>
  <si>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</si>
  <si>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</si>
  <si>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</si>
  <si>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</si>
  <si>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</si>
  <si>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</si>
  <si>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</si>
  <si>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</si>
  <si>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</si>
  <si>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</si>
  <si>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</si>
  <si>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</si>
  <si>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</si>
  <si>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</si>
  <si>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</si>
  <si>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</si>
  <si>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</si>
  <si>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</si>
  <si>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</si>
  <si>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</si>
  <si>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</si>
  <si>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</si>
  <si>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</si>
  <si>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</si>
  <si>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</si>
  <si>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</si>
  <si>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</si>
  <si>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</si>
  <si>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</si>
  <si>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</si>
  <si>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</si>
  <si>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</si>
  <si>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</si>
  <si>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</si>
  <si>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</si>
  <si>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</si>
  <si>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</si>
  <si>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</si>
  <si>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</si>
  <si>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</si>
  <si>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</si>
  <si>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</si>
  <si>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</si>
  <si>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</si>
  <si>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</si>
  <si>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</si>
  <si>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</si>
  <si>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</si>
  <si>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</si>
  <si>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</si>
  <si>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</si>
  <si>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</si>
  <si>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</si>
  <si>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</si>
  <si>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</si>
  <si>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</si>
  <si>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</si>
  <si>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</si>
  <si>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</si>
  <si>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</si>
  <si>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</si>
  <si>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</si>
  <si>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</si>
  <si>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</si>
  <si>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</si>
  <si>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</si>
  <si>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</si>
  <si>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</si>
  <si>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</si>
  <si>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</si>
  <si>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</si>
  <si>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</si>
  <si>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</si>
  <si>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</si>
  <si>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</si>
  <si>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</si>
  <si>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</si>
  <si>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</si>
  <si>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</si>
  <si>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</si>
  <si>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</si>
  <si>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</si>
  <si>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</si>
  <si>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</si>
  <si>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</si>
  <si>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</si>
  <si>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</si>
  <si>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</si>
  <si>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</si>
  <si>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</si>
  <si>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</si>
  <si>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</si>
  <si>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</si>
  <si>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</si>
  <si>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</si>
  <si>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</si>
  <si>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</si>
  <si>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</si>
  <si>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</si>
  <si>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</si>
  <si>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</si>
  <si>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</si>
  <si>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</si>
  <si>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</si>
  <si>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</si>
  <si>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</si>
  <si>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</si>
  <si>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</si>
  <si>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</si>
  <si>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</si>
  <si>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</si>
  <si>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</si>
  <si>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</si>
  <si>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</si>
  <si>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</si>
  <si>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</si>
  <si>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</si>
  <si>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</si>
  <si>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</si>
  <si>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</si>
  <si>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</si>
  <si>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</si>
  <si>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</si>
  <si>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</si>
  <si>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</si>
  <si>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</si>
  <si>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</si>
  <si>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</si>
  <si>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</si>
  <si>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</si>
  <si>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</si>
  <si>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</si>
  <si>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</si>
  <si>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</si>
  <si>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</si>
  <si>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</si>
  <si>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</si>
  <si>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</si>
  <si>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</si>
  <si>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</si>
  <si>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</si>
  <si>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</si>
  <si>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</si>
  <si>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</si>
  <si>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</si>
  <si>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</si>
  <si>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</si>
  <si>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</si>
  <si>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</si>
  <si>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</si>
  <si>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</si>
  <si>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</si>
  <si>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</si>
  <si>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</si>
  <si>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</si>
  <si>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</si>
  <si>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</si>
  <si>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</si>
  <si>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</si>
  <si>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</si>
  <si>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</si>
  <si>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</si>
  <si>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</si>
  <si>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</si>
  <si>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</si>
  <si>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</si>
  <si>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</si>
  <si>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</si>
  <si>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</si>
  <si>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</si>
  <si>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</si>
  <si>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</si>
  <si>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</si>
  <si>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</si>
  <si>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</si>
  <si>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</si>
  <si>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</si>
  <si>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</si>
  <si>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</si>
  <si>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</si>
  <si>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</si>
  <si>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</si>
  <si>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</si>
  <si>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</si>
  <si>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</si>
  <si>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</si>
  <si>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</si>
  <si>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</si>
  <si>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</si>
  <si>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</si>
  <si>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</si>
  <si>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</si>
  <si>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</si>
  <si>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</si>
  <si>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</si>
  <si>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</si>
  <si>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</si>
  <si>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</si>
  <si>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</si>
  <si>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</si>
  <si>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</si>
  <si>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</si>
  <si>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</si>
  <si>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</si>
  <si>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</si>
  <si>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</si>
  <si>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</si>
  <si>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</si>
  <si>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</si>
  <si>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</si>
  <si>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</si>
  <si>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</si>
  <si>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</si>
  <si>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</si>
  <si>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</si>
  <si>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</si>
  <si>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</si>
  <si>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</si>
  <si>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</si>
  <si>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</si>
  <si>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</si>
  <si>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</si>
  <si>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</si>
  <si>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</si>
  <si>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</si>
  <si>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</si>
  <si>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</si>
  <si>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</si>
  <si>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</si>
  <si>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</si>
  <si>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</si>
  <si>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</si>
  <si>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</si>
  <si>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</si>
  <si>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</si>
  <si>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</si>
  <si>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</si>
  <si>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</si>
  <si>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</si>
  <si>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2.84</t>
  </si>
  <si>
    <t>▲ 8.50</t>
  </si>
  <si>
    <t>▲ 4.49</t>
  </si>
  <si>
    <t>▲ 0.07</t>
  </si>
  <si>
    <t>▲ 2.30</t>
  </si>
  <si>
    <t>一般会計</t>
  </si>
  <si>
    <t>病院事業会計</t>
  </si>
  <si>
    <t>介護保険特別会計</t>
  </si>
  <si>
    <t>国民健康保険特別会計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</si>
  <si>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</si>
  <si>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</si>
  <si>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</si>
  <si>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</si>
  <si>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</si>
  <si>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</si>
  <si>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</si>
  <si>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</si>
  <si>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</si>
  <si>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</si>
  <si>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</si>
  <si>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</si>
  <si>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</si>
  <si>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</si>
  <si>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</si>
  <si>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</si>
  <si>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</si>
  <si>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</si>
  <si>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</si>
  <si>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</si>
  <si>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</si>
  <si>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</si>
  <si>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</si>
  <si>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ふれあいパーク八日市場有限会社</t>
    <rPh sb="7" eb="11">
      <t>ヨウカイチバ</t>
    </rPh>
    <rPh sb="11" eb="15">
      <t>ユウゲンガイシャ</t>
    </rPh>
    <phoneticPr fontId="2"/>
  </si>
  <si>
    <t>-</t>
    <phoneticPr fontId="2"/>
  </si>
  <si>
    <t>地域振興基金</t>
    <phoneticPr fontId="5"/>
  </si>
  <si>
    <t>ふるさと振興基金</t>
    <phoneticPr fontId="2"/>
  </si>
  <si>
    <t>社会福祉振興基金</t>
    <phoneticPr fontId="2"/>
  </si>
  <si>
    <t>スポーツ推進基金</t>
    <phoneticPr fontId="2"/>
  </si>
  <si>
    <t>森林環境整備基金</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</si>
  <si>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</si>
  <si>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</si>
  <si>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</si>
  <si>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</si>
  <si>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において、将来負担比率は令和3年度よりも減少し、類似団体内平均と比較すると低い水準にあるが、有形固定資産減価償却率は令和3年度よりも上昇し、類似団体内平均と比較すると高い水準である。
有形固定資産減価償却率は上昇傾向にあり、庁舎や橋りょう・トンネル、福祉施設は80％以上となっている。今後も庁舎を始めとする施設の老朽化により上昇が見込まれ、施設整備のために地方債の借入れをすることとなると将来負担比率を増加させる要因となるため、施設の更新や統廃合、長寿命化を計画的に行う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</si>
  <si>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</si>
  <si>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</si>
  <si>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</si>
  <si>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</si>
  <si>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</si>
  <si>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</si>
  <si>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4年度において将来負担比率は9.7％、実質公債費比率は6.8％であり、令和3年度から将来負担比率は5.8ポイント減少し、実質公債費比率は0.4ポイント上昇している。地方債の償還額が発行額を上回った等により将来負担比率が減少している。また、類似団体内平均と比較すると将来負担比率、実質公債費率ともに低い水準である。
地方債の新規発行を抑制し、地方債の発行にあたっては交付税算入率の高い地方債を選択することで、今後も将来負担比率や実質公債費比率が低い水準となるよう努める。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</si>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</sst>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1C43B5-D4A9-443E-AE0D-74C212D27D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836F-43C6-9A88-4A43C6962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31683</c:v>
                </c:pt>
                <c:pt idx="1">
                  <c:v>45309</c:v>
                </c:pt>
                <c:pt idx="2">
                  <c:v>43849</c:v>
                </c:pt>
                <c:pt idx="3">
                  <c:v>53442</c:v>
                </c:pt>
                <c:pt idx="4">
                  <c:v>23159</c:v>
                </c:pt>
              </c:numCache>
            </c:numRef>
          </c:val>
          <c:smooth val="0"/>
          <c:extLst>
            <c:ext xmlns:c16="http://schemas.microsoft.com/office/drawing/2014/chart" uri="{C3380CC4-5D6E-409C-BE32-E72D297353CC}">
              <c16:uniqueId val="{00000001-836F-43C6-9A88-4A43C69620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7.92</c:v>
                </c:pt>
                <c:pt idx="1">
                  <c:v>6.76</c:v>
                </c:pt>
                <c:pt idx="2">
                  <c:v>9.84</c:v>
                </c:pt>
                <c:pt idx="3">
                  <c:v>10.24</c:v>
                </c:pt>
                <c:pt idx="4">
                  <c:v>10.52</c:v>
                </c:pt>
              </c:numCache>
            </c:numRef>
          </c:val>
          <c:extLst>
            <c:ext xmlns:c16="http://schemas.microsoft.com/office/drawing/2014/chart" uri="{C3380CC4-5D6E-409C-BE32-E72D297353CC}">
              <c16:uniqueId val="{00000000-FA04-481D-8097-1F99B5A0FD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31.95</c:v>
                </c:pt>
                <c:pt idx="1">
                  <c:v>28.8</c:v>
                </c:pt>
                <c:pt idx="2">
                  <c:v>23.63</c:v>
                </c:pt>
                <c:pt idx="3">
                  <c:v>26.75</c:v>
                </c:pt>
                <c:pt idx="4">
                  <c:v>30.15</c:v>
                </c:pt>
              </c:numCache>
            </c:numRef>
          </c:val>
          <c:extLst>
            <c:ext xmlns:c16="http://schemas.microsoft.com/office/drawing/2014/chart" uri="{C3380CC4-5D6E-409C-BE32-E72D297353CC}">
              <c16:uniqueId val="{00000001-FA04-481D-8097-1F99B5A0FD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-2.84</c:v>
                </c:pt>
                <c:pt idx="1">
                  <c:v>-8.5</c:v>
                </c:pt>
                <c:pt idx="2">
                  <c:v>-4.49</c:v>
                </c:pt>
                <c:pt idx="3">
                  <c:v>-7.0000000000000007E-2</c:v>
                </c:pt>
                <c:pt idx="4">
                  <c:v>-2.2999999999999998</c:v>
                </c:pt>
              </c:numCache>
            </c:numRef>
          </c:val>
          <c:smooth val="0"/>
          <c:extLst>
            <c:ext xmlns:c16="http://schemas.microsoft.com/office/drawing/2014/chart" uri="{C3380CC4-5D6E-409C-BE32-E72D297353CC}">
              <c16:uniqueId val="{00000002-FA04-481D-8097-1F99B5A0FD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98-4E79-BC97-C021E4F1E8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8-4E79-BC97-C021E4F1E8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98-4E79-BC97-C021E4F1E8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98-4E79-BC97-C021E4F1E85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898-4E79-BC97-C021E4F1E8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1898-4E79-BC97-C021E4F1E85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4.0599999999999996</c:v>
                </c:pt>
                <c:pt idx="2">
                  <c:v>#N/A</c:v>
                </c:pt>
                <c:pt idx="3">
                  <c:v>2.52</c:v>
                </c:pt>
                <c:pt idx="4">
                  <c:v>#N/A</c:v>
                </c:pt>
                <c:pt idx="5">
                  <c:v>1.56</c:v>
                </c:pt>
                <c:pt idx="6">
                  <c:v>#N/A</c:v>
                </c:pt>
                <c:pt idx="7">
                  <c:v>2.25</c:v>
                </c:pt>
                <c:pt idx="8">
                  <c:v>#N/A</c:v>
                </c:pt>
                <c:pt idx="9">
                  <c:v>2.16</c:v>
                </c:pt>
              </c:numCache>
            </c:numRef>
          </c:val>
          <c:extLst>
            <c:ext xmlns:c16="http://schemas.microsoft.com/office/drawing/2014/chart" uri="{C3380CC4-5D6E-409C-BE32-E72D297353CC}">
              <c16:uniqueId val="{00000006-1898-4E79-BC97-C021E4F1E8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1.29</c:v>
                </c:pt>
                <c:pt idx="2">
                  <c:v>#N/A</c:v>
                </c:pt>
                <c:pt idx="3">
                  <c:v>1.65</c:v>
                </c:pt>
                <c:pt idx="4">
                  <c:v>#N/A</c:v>
                </c:pt>
                <c:pt idx="5">
                  <c:v>1.43</c:v>
                </c:pt>
                <c:pt idx="6">
                  <c:v>#N/A</c:v>
                </c:pt>
                <c:pt idx="7">
                  <c:v>1.51</c:v>
                </c:pt>
                <c:pt idx="8">
                  <c:v>#N/A</c:v>
                </c:pt>
                <c:pt idx="9">
                  <c:v>2.84</c:v>
                </c:pt>
              </c:numCache>
            </c:numRef>
          </c:val>
          <c:extLst>
            <c:ext xmlns:c16="http://schemas.microsoft.com/office/drawing/2014/chart" uri="{C3380CC4-5D6E-409C-BE32-E72D297353CC}">
              <c16:uniqueId val="{00000007-1898-4E79-BC97-C021E4F1E85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3.58</c:v>
                </c:pt>
                <c:pt idx="2">
                  <c:v>#N/A</c:v>
                </c:pt>
                <c:pt idx="3">
                  <c:v>3.65</c:v>
                </c:pt>
                <c:pt idx="4">
                  <c:v>#N/A</c:v>
                </c:pt>
                <c:pt idx="5">
                  <c:v>5.27</c:v>
                </c:pt>
                <c:pt idx="6">
                  <c:v>#N/A</c:v>
                </c:pt>
                <c:pt idx="7">
                  <c:v>5.6</c:v>
                </c:pt>
                <c:pt idx="8">
                  <c:v>#N/A</c:v>
                </c:pt>
                <c:pt idx="9">
                  <c:v>5.73</c:v>
                </c:pt>
              </c:numCache>
            </c:numRef>
          </c:val>
          <c:extLst>
            <c:ext xmlns:c16="http://schemas.microsoft.com/office/drawing/2014/chart" uri="{C3380CC4-5D6E-409C-BE32-E72D297353CC}">
              <c16:uniqueId val="{00000008-1898-4E79-BC97-C021E4F1E8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7.91</c:v>
                </c:pt>
                <c:pt idx="2">
                  <c:v>#N/A</c:v>
                </c:pt>
                <c:pt idx="3">
                  <c:v>6.76</c:v>
                </c:pt>
                <c:pt idx="4">
                  <c:v>#N/A</c:v>
                </c:pt>
                <c:pt idx="5">
                  <c:v>9.84</c:v>
                </c:pt>
                <c:pt idx="6">
                  <c:v>#N/A</c:v>
                </c:pt>
                <c:pt idx="7">
                  <c:v>10.24</c:v>
                </c:pt>
                <c:pt idx="8">
                  <c:v>#N/A</c:v>
                </c:pt>
                <c:pt idx="9">
                  <c:v>10.51</c:v>
                </c:pt>
              </c:numCache>
            </c:numRef>
          </c:val>
          <c:extLst>
            <c:ext xmlns:c16="http://schemas.microsoft.com/office/drawing/2014/chart" uri="{C3380CC4-5D6E-409C-BE32-E72D297353CC}">
              <c16:uniqueId val="{00000009-1898-4E79-BC97-C021E4F1E8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1294</c:v>
                </c:pt>
                <c:pt idx="5">
                  <c:v>1306</c:v>
                </c:pt>
                <c:pt idx="8">
                  <c:v>1287</c:v>
                </c:pt>
                <c:pt idx="11">
                  <c:v>1248</c:v>
                </c:pt>
                <c:pt idx="14">
                  <c:v>1242</c:v>
                </c:pt>
              </c:numCache>
            </c:numRef>
          </c:val>
          <c:extLst>
            <c:ext xmlns:c16="http://schemas.microsoft.com/office/drawing/2014/chart" uri="{C3380CC4-5D6E-409C-BE32-E72D297353CC}">
              <c16:uniqueId val="{00000000-3A44-4F97-ACF9-2C98971E02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44-4F97-ACF9-2C98971E02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42</c:v>
                </c:pt>
                <c:pt idx="6">
                  <c:v>16</c:v>
                </c:pt>
                <c:pt idx="9">
                  <c:v>11</c:v>
                </c:pt>
                <c:pt idx="12">
                  <c:v>8</c:v>
                </c:pt>
              </c:numCache>
            </c:numRef>
          </c:val>
          <c:extLst>
            <c:ext xmlns:c16="http://schemas.microsoft.com/office/drawing/2014/chart" uri="{C3380CC4-5D6E-409C-BE32-E72D297353CC}">
              <c16:uniqueId val="{00000002-3A44-4F97-ACF9-2C98971E02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38</c:v>
                </c:pt>
                <c:pt idx="6">
                  <c:v>37</c:v>
                </c:pt>
                <c:pt idx="9">
                  <c:v>47</c:v>
                </c:pt>
                <c:pt idx="12">
                  <c:v>50</c:v>
                </c:pt>
              </c:numCache>
            </c:numRef>
          </c:val>
          <c:extLst>
            <c:ext xmlns:c16="http://schemas.microsoft.com/office/drawing/2014/chart" uri="{C3380CC4-5D6E-409C-BE32-E72D297353CC}">
              <c16:uniqueId val="{00000003-3A44-4F97-ACF9-2C98971E02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c:v>
                </c:pt>
                <c:pt idx="3">
                  <c:v>57</c:v>
                </c:pt>
                <c:pt idx="6">
                  <c:v>58</c:v>
                </c:pt>
                <c:pt idx="9">
                  <c:v>71</c:v>
                </c:pt>
                <c:pt idx="12">
                  <c:v>77</c:v>
                </c:pt>
              </c:numCache>
            </c:numRef>
          </c:val>
          <c:extLst>
            <c:ext xmlns:c16="http://schemas.microsoft.com/office/drawing/2014/chart" uri="{C3380CC4-5D6E-409C-BE32-E72D297353CC}">
              <c16:uniqueId val="{00000004-3A44-4F97-ACF9-2C98971E02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4-4F97-ACF9-2C98971E02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4-4F97-ACF9-2C98971E02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1576</c:v>
                </c:pt>
                <c:pt idx="3">
                  <c:v>1669</c:v>
                </c:pt>
                <c:pt idx="6">
                  <c:v>1697</c:v>
                </c:pt>
                <c:pt idx="9">
                  <c:v>1750</c:v>
                </c:pt>
                <c:pt idx="12">
                  <c:v>1749</c:v>
                </c:pt>
              </c:numCache>
            </c:numRef>
          </c:val>
          <c:extLst>
            <c:ext xmlns:c16="http://schemas.microsoft.com/office/drawing/2014/chart" uri="{C3380CC4-5D6E-409C-BE32-E72D297353CC}">
              <c16:uniqueId val="{00000007-3A44-4F97-ACF9-2C98971E02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441</c:v>
                </c:pt>
                <c:pt idx="2">
                  <c:v>#N/A</c:v>
                </c:pt>
                <c:pt idx="3">
                  <c:v>#N/A</c:v>
                </c:pt>
                <c:pt idx="4">
                  <c:v>500</c:v>
                </c:pt>
                <c:pt idx="5">
                  <c:v>#N/A</c:v>
                </c:pt>
                <c:pt idx="6">
                  <c:v>#N/A</c:v>
                </c:pt>
                <c:pt idx="7">
                  <c:v>521</c:v>
                </c:pt>
                <c:pt idx="8">
                  <c:v>#N/A</c:v>
                </c:pt>
                <c:pt idx="9">
                  <c:v>#N/A</c:v>
                </c:pt>
                <c:pt idx="10">
                  <c:v>631</c:v>
                </c:pt>
                <c:pt idx="11">
                  <c:v>#N/A</c:v>
                </c:pt>
                <c:pt idx="12">
                  <c:v>#N/A</c:v>
                </c:pt>
                <c:pt idx="13">
                  <c:v>642</c:v>
                </c:pt>
                <c:pt idx="14">
                  <c:v>#N/A</c:v>
                </c:pt>
              </c:numCache>
            </c:numRef>
          </c:val>
          <c:smooth val="0"/>
          <c:extLst>
            <c:ext xmlns:c16="http://schemas.microsoft.com/office/drawing/2014/chart" uri="{C3380CC4-5D6E-409C-BE32-E72D297353CC}">
              <c16:uniqueId val="{00000008-3A44-4F97-ACF9-2C98971E02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12959</c:v>
                </c:pt>
                <c:pt idx="5">
                  <c:v>12563</c:v>
                </c:pt>
                <c:pt idx="8">
                  <c:v>12647</c:v>
                </c:pt>
                <c:pt idx="11">
                  <c:v>12012</c:v>
                </c:pt>
                <c:pt idx="14">
                  <c:v>11039</c:v>
                </c:pt>
              </c:numCache>
            </c:numRef>
          </c:val>
          <c:extLst>
            <c:ext xmlns:c16="http://schemas.microsoft.com/office/drawing/2014/chart" uri="{C3380CC4-5D6E-409C-BE32-E72D297353CC}">
              <c16:uniqueId val="{00000000-52AA-43FE-9224-C7396CE148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2AA-43FE-9224-C7396CE148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5205</c:v>
                </c:pt>
                <c:pt idx="5">
                  <c:v>5121</c:v>
                </c:pt>
                <c:pt idx="8">
                  <c:v>4699</c:v>
                </c:pt>
                <c:pt idx="11">
                  <c:v>5181</c:v>
                </c:pt>
                <c:pt idx="14">
                  <c:v>5448</c:v>
                </c:pt>
              </c:numCache>
            </c:numRef>
          </c:val>
          <c:extLst>
            <c:ext xmlns:c16="http://schemas.microsoft.com/office/drawing/2014/chart" uri="{C3380CC4-5D6E-409C-BE32-E72D297353CC}">
              <c16:uniqueId val="{00000002-52AA-43FE-9224-C7396CE148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A-43FE-9224-C7396CE148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AA-43FE-9224-C7396CE148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A-43FE-9224-C7396CE148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2676</c:v>
                </c:pt>
                <c:pt idx="3">
                  <c:v>2532</c:v>
                </c:pt>
                <c:pt idx="6">
                  <c:v>2373</c:v>
                </c:pt>
                <c:pt idx="9">
                  <c:v>2185</c:v>
                </c:pt>
                <c:pt idx="12">
                  <c:v>2110</c:v>
                </c:pt>
              </c:numCache>
            </c:numRef>
          </c:val>
          <c:extLst>
            <c:ext xmlns:c16="http://schemas.microsoft.com/office/drawing/2014/chart" uri="{C3380CC4-5D6E-409C-BE32-E72D297353CC}">
              <c16:uniqueId val="{00000006-52AA-43FE-9224-C7396CE148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226</c:v>
                </c:pt>
                <c:pt idx="3">
                  <c:v>265</c:v>
                </c:pt>
                <c:pt idx="6">
                  <c:v>329</c:v>
                </c:pt>
                <c:pt idx="9">
                  <c:v>303</c:v>
                </c:pt>
                <c:pt idx="12">
                  <c:v>554</c:v>
                </c:pt>
              </c:numCache>
            </c:numRef>
          </c:val>
          <c:extLst>
            <c:ext xmlns:c16="http://schemas.microsoft.com/office/drawing/2014/chart" uri="{C3380CC4-5D6E-409C-BE32-E72D297353CC}">
              <c16:uniqueId val="{00000007-52AA-43FE-9224-C7396CE148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474</c:v>
                </c:pt>
                <c:pt idx="3">
                  <c:v>437</c:v>
                </c:pt>
                <c:pt idx="6">
                  <c:v>620</c:v>
                </c:pt>
                <c:pt idx="9">
                  <c:v>609</c:v>
                </c:pt>
                <c:pt idx="12">
                  <c:v>534</c:v>
                </c:pt>
              </c:numCache>
            </c:numRef>
          </c:val>
          <c:extLst>
            <c:ext xmlns:c16="http://schemas.microsoft.com/office/drawing/2014/chart" uri="{C3380CC4-5D6E-409C-BE32-E72D297353CC}">
              <c16:uniqueId val="{00000008-52AA-43FE-9224-C7396CE148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118</c:v>
                </c:pt>
                <c:pt idx="3">
                  <c:v>93</c:v>
                </c:pt>
                <c:pt idx="6">
                  <c:v>92</c:v>
                </c:pt>
                <c:pt idx="9">
                  <c:v>91</c:v>
                </c:pt>
                <c:pt idx="12">
                  <c:v>110</c:v>
                </c:pt>
              </c:numCache>
            </c:numRef>
          </c:val>
          <c:extLst>
            <c:ext xmlns:c16="http://schemas.microsoft.com/office/drawing/2014/chart" uri="{C3380CC4-5D6E-409C-BE32-E72D297353CC}">
              <c16:uniqueId val="{00000009-52AA-43FE-9224-C7396CE148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16332</c:v>
                </c:pt>
                <c:pt idx="3">
                  <c:v>16108</c:v>
                </c:pt>
                <c:pt idx="6">
                  <c:v>16010</c:v>
                </c:pt>
                <c:pt idx="9">
                  <c:v>15386</c:v>
                </c:pt>
                <c:pt idx="12">
                  <c:v>14023</c:v>
                </c:pt>
              </c:numCache>
            </c:numRef>
          </c:val>
          <c:extLst>
            <c:ext xmlns:c16="http://schemas.microsoft.com/office/drawing/2014/chart" uri="{C3380CC4-5D6E-409C-BE32-E72D297353CC}">
              <c16:uniqueId val="{0000000A-52AA-43FE-9224-C7396CE148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1661</c:v>
                </c:pt>
                <c:pt idx="2">
                  <c:v>#N/A</c:v>
                </c:pt>
                <c:pt idx="3">
                  <c:v>#N/A</c:v>
                </c:pt>
                <c:pt idx="4">
                  <c:v>1750</c:v>
                </c:pt>
                <c:pt idx="5">
                  <c:v>#N/A</c:v>
                </c:pt>
                <c:pt idx="6">
                  <c:v>#N/A</c:v>
                </c:pt>
                <c:pt idx="7">
                  <c:v>2077</c:v>
                </c:pt>
                <c:pt idx="8">
                  <c:v>#N/A</c:v>
                </c:pt>
                <c:pt idx="9">
                  <c:v>#N/A</c:v>
                </c:pt>
                <c:pt idx="10">
                  <c:v>1381</c:v>
                </c:pt>
                <c:pt idx="11">
                  <c:v>#N/A</c:v>
                </c:pt>
                <c:pt idx="12">
                  <c:v>#N/A</c:v>
                </c:pt>
                <c:pt idx="13">
                  <c:v>844</c:v>
                </c:pt>
                <c:pt idx="14">
                  <c:v>#N/A</c:v>
                </c:pt>
              </c:numCache>
            </c:numRef>
          </c:val>
          <c:smooth val="0"/>
          <c:extLst>
            <c:ext xmlns:c16="http://schemas.microsoft.com/office/drawing/2014/chart" uri="{C3380CC4-5D6E-409C-BE32-E72D297353CC}">
              <c16:uniqueId val="{0000000B-52AA-43FE-9224-C7396CE148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2314</c:v>
                </c:pt>
                <c:pt idx="1">
                  <c:v>2714</c:v>
                </c:pt>
                <c:pt idx="2">
                  <c:v>2998</c:v>
                </c:pt>
              </c:numCache>
            </c:numRef>
          </c:val>
          <c:extLst>
            <c:ext xmlns:c16="http://schemas.microsoft.com/office/drawing/2014/chart" uri="{C3380CC4-5D6E-409C-BE32-E72D297353CC}">
              <c16:uniqueId val="{00000000-CFFC-484B-9F65-83F30D3F2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155</c:v>
                </c:pt>
                <c:pt idx="1">
                  <c:v>304</c:v>
                </c:pt>
                <c:pt idx="2">
                  <c:v>304</c:v>
                </c:pt>
              </c:numCache>
            </c:numRef>
          </c:val>
          <c:extLst>
            <c:ext xmlns:c16="http://schemas.microsoft.com/office/drawing/2014/chart" uri="{C3380CC4-5D6E-409C-BE32-E72D297353CC}">
              <c16:uniqueId val="{00000001-CFFC-484B-9F65-83F30D3F2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2175</c:v>
                </c:pt>
                <c:pt idx="1">
                  <c:v>2008</c:v>
                </c:pt>
                <c:pt idx="2">
                  <c:v>2017</c:v>
                </c:pt>
              </c:numCache>
            </c:numRef>
          </c:val>
          <c:extLst>
            <c:ext xmlns:c16="http://schemas.microsoft.com/office/drawing/2014/chart" uri="{C3380CC4-5D6E-409C-BE32-E72D297353CC}">
              <c16:uniqueId val="{00000002-CFFC-484B-9F65-83F30D3F27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{AE03BB4F-3C95-4C78-9E99-364B5C1AC098}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E7-4F6D-81E7-E946E31CD5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{1CA726C9-D1F7-4744-A993-8AB18CE0D4C4}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E7-4F6D-81E7-E946E31CD5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{979AF127-6DB2-41C7-8AE4-D4F8FF3E7E48}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E7-4F6D-81E7-E946E31CD5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{0BD1093F-DDF6-43A2-8D83-99F714877F73}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E7-4F6D-81E7-E946E31CD5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{08E3EEE2-1912-4C7E-9CF3-E1C9D964FE57}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E7-4F6D-81E7-E946E31CD5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{E9BCF6FB-F940-401D-A59F-1755A51463AC}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E7-4F6D-81E7-E946E31CD5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{68AE6D8A-922B-48FC-A63F-E806E564B0CE}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E7-4F6D-81E7-E946E31CD598}"/>
                </c:ext>
              </c:extLst>
            </c:dLbl>
            <c:dLbl>
              <c:idx val="24"/>
              <c:layout>
                <c:manualLayout>
                  <c:x val="-4.55386699664478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{D4796B9E-0BEC-4A75-B485-8F22CF2C565A}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E7-4F6D-81E7-E946E31CD5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{E05306F5-4170-4492-8D49-7FCF1FCC2BEE}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E7-4F6D-81E7-E946E31CD5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61.4</c:v>
                </c:pt>
                <c:pt idx="16">
                  <c:v>63.2</c:v>
                </c:pt>
                <c:pt idx="24">
                  <c:v>65</c:v>
                </c:pt>
                <c:pt idx="32">
                  <c:v>67</c:v>
                </c:pt>
              </c:numCache>
            </c:numRef>
          </c:xVal>
          <c:yVal>
            <c:numRef>
              <c:f>公会計指標分析・財政指標組合せ分析表!$BP$51:$DC$51</c:f>
              <c:numCache>
                <c:formatCode>#,##0.0;"▲ "#,##0.0</c:formatCode>
                <c:ptCount val="40"/>
                <c:pt idx="0">
                  <c:v>20</c:v>
                </c:pt>
                <c:pt idx="8">
                  <c:v>21.2</c:v>
                </c:pt>
                <c:pt idx="16">
                  <c:v>24.4</c:v>
                </c:pt>
                <c:pt idx="24">
                  <c:v>15.5</c:v>
                </c:pt>
                <c:pt idx="32">
                  <c:v>9.6999999999999993</c:v>
                </c:pt>
              </c:numCache>
            </c:numRef>
          </c:yVal>
          <c:smooth val="0"/>
          <c:extLst>
            <c:ext xmlns:c16="http://schemas.microsoft.com/office/drawing/2014/chart" uri="{C3380CC4-5D6E-409C-BE32-E72D297353CC}">
              <c16:uniqueId val="{00000009-8FE7-4F6D-81E7-E946E31CD5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{0F113F17-A27E-4E8D-94CD-33C9726C4612}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E7-4F6D-81E7-E946E31CD5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{5ABFFB07-B037-4D67-8377-731F752ED629}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E7-4F6D-81E7-E946E31CD5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{EA0336AF-A40E-4873-BDD2-66B481BD43C9}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E7-4F6D-81E7-E946E31CD5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{C4E3BB1D-7557-4703-9FA5-4E31BF20CDED}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E7-4F6D-81E7-E946E31CD5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{8E056FAD-E85F-4EE4-AE3C-7C6B0D7E8A6E}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E7-4F6D-81E7-E946E31CD598}"/>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{D404DB94-C268-49C3-B227-5F10BB8EED61}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E7-4F6D-81E7-E946E31CD5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{318F349D-862A-43B9-8019-74F734D09A40}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E7-4F6D-81E7-E946E31CD5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{FA16A738-9BF5-4522-BBA9-0B8C231F57F0}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E7-4F6D-81E7-E946E31CD598}"/>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{61A5C439-BBE1-49A3-B446-0DC94835661E}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E7-4F6D-81E7-E946E31CD5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FE7-4F6D-81E7-E946E31CD598}"/>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{C52CC0BC-C3EC-4A9D-842D-B4C9D1EC862C}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1D-48A4-947D-03F72DF7F7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{5CE627D8-B06F-4E18-91B3-A8FA3BE7D693}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D-48A4-947D-03F72DF7F7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{54477426-BC34-43FE-8661-E0D04F295CDB}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D-48A4-947D-03F72DF7F7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{26FA47A1-6440-49D7-A1AC-9668422EE375}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D-48A4-947D-03F72DF7F7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{3545DF23-527F-48F5-8E11-64182DA52C9F}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D-48A4-947D-03F72DF7F76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{B2E9B698-B4A0-47B9-997A-E9DEB3F3D9AE}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1D-48A4-947D-03F72DF7F7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{77EC786E-31C2-4211-92F3-CE5E435B6E88}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1D-48A4-947D-03F72DF7F7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{19E21D14-EAD2-4526-BB6B-91AEA671BF88}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1D-48A4-947D-03F72DF7F7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{CC6C32E8-DC8C-4428-9395-2DD41083C45A}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1D-48A4-947D-03F72DF7F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5.7</c:v>
                </c:pt>
                <c:pt idx="16">
                  <c:v>5.8</c:v>
                </c:pt>
                <c:pt idx="24">
                  <c:v>6.4</c:v>
                </c:pt>
                <c:pt idx="32">
                  <c:v>6.8</c:v>
                </c:pt>
              </c:numCache>
            </c:numRef>
          </c:xVal>
          <c:yVal>
            <c:numRef>
              <c:f>公会計指標分析・財政指標組合せ分析表!$BP$73:$DC$73</c:f>
              <c:numCache>
                <c:formatCode>#,##0.0;"▲ "#,##0.0</c:formatCode>
                <c:ptCount val="40"/>
                <c:pt idx="0">
                  <c:v>20</c:v>
                </c:pt>
                <c:pt idx="8">
                  <c:v>21.2</c:v>
                </c:pt>
                <c:pt idx="16">
                  <c:v>24.4</c:v>
                </c:pt>
                <c:pt idx="24">
                  <c:v>15.5</c:v>
                </c:pt>
                <c:pt idx="32">
                  <c:v>9.6999999999999993</c:v>
                </c:pt>
              </c:numCache>
            </c:numRef>
          </c:yVal>
          <c:smooth val="0"/>
          <c:extLst>
            <c:ext xmlns:c16="http://schemas.microsoft.com/office/drawing/2014/chart" uri="{C3380CC4-5D6E-409C-BE32-E72D297353CC}">
              <c16:uniqueId val="{00000009-DB1D-48A4-947D-03F72DF7F7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{C762C399-473D-45CE-8584-B2CE96754A1F}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1D-48A4-947D-03F72DF7F7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{2D04EB9C-8456-4930-8C78-7C99C78FC102}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D-48A4-947D-03F72DF7F7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{691F6DA8-F41F-4BE5-ACB6-7AB0C5209A9A}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D-48A4-947D-03F72DF7F7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{658EA606-C485-42F3-87F6-FF437BD2BFBE}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D-48A4-947D-03F72DF7F7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{B6A4571B-9DB1-427A-B01A-500216543CAD}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D-48A4-947D-03F72DF7F76F}"/>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{10CE9EEE-BEE8-4AC5-9F38-1FDC4A969E24}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1D-48A4-947D-03F72DF7F76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{C5063D95-18CA-4C24-9235-3E5D51DD2EF0}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1D-48A4-947D-03F72DF7F76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{F5BCB6C9-2372-4691-9D7C-BA9AE037BA73}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1D-48A4-947D-03F72DF7F7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{A55C5E85-B4C7-4899-89EE-6F4E3F8E4FF1}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1D-48A4-947D-03F72DF7F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B1D-48A4-947D-03F72DF7F76F}"/>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DCEA9A-8D78-4113-A821-4579E206D6B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0C5CF8-4F34-42B4-9454-5D9F8EF8948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C26CC7D-34FE-4964-A8A4-F85E8B4F96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82AF7F3-A3C3-4D8E-B58D-6651BADE6D0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0E64C3C-8A8B-473C-A5EB-7403DACAB4D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046B94-86AD-4C34-A0FB-3F30E08B00F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E62E41B-599A-4E13-92B0-330C00FC19C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B5F66A-8B8C-4806-B9D8-2DC4B526B1D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B8C925-F10C-4A46-91EF-1F3470A453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426C779-AA3F-4B33-9F93-1DF52DA020D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143CAFE-1451-4CAF-ADA5-5194C7FFAF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2F0F146-B3A1-4344-8327-77544F9A677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AB2C20A-F719-4ABD-83E7-EC9B2DD5AE4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19632FA-2DD0-42D6-A85B-B3D520EE8D4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6377850-620C-4A24-BA34-0176D83B6C4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34F8F13-C073-43DF-847A-F603C3CE623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46F21F-A6DD-4DA8-8309-6401918EB15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9F41C97-928A-4440-8148-31ACE807C3C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398C2B-EA04-4963-B15A-CAD769ECA1D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E87288-D02C-4E5E-A975-67AEA2A7459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A14EE6-1806-4F9D-8F51-A84CEDAAFD3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03EE65F-80D9-4A96-9310-32941F9C50B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558B55F-C246-4076-934C-A842348B947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46F287C-8E95-4A51-A3C1-11EECB5F495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878046-E8B1-439E-8B42-AAA945F30F7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688041F-1EB2-414F-8397-6AE837B34E6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AF178F8-77F4-4EA3-A9F0-2DC7C9F72D7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79A6E75-AAFF-4601-ABA7-741394F367D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310DAE-D10A-4D69-8DD5-052A3F478C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5025C79-88B3-4156-813C-FFD7A095D3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6C57EF-537D-475D-AF56-6870D669A99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C5B6E0-60E4-4FBD-B31D-90EB19D8E1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B2D4C9-ED07-47EC-9B4A-84268FFFA5F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4FBFDD1-8246-4266-BDDA-3890758417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2A8FFB8-2B1F-44D1-ADE0-86D64C7D90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D1AE03-F56F-4EB7-8807-3614136719D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5EA49A6-26A1-4AEF-8870-0BC1164EA0E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0770D1B-A3CF-466E-AE80-1843E4FA058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8D93B0-30F3-4D89-973C-21F209F082A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B2FE535-06C7-4A38-B10F-AC7CD5E7B9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11E09E4-6759-4C7D-AA4A-D7D1A2E259B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3BB0EDA-B4A1-41B6-B277-5FABA8DE8D3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222F1F0-31A8-43FF-924B-EE7D2A30BE4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A50471C-0B02-457B-A426-C6F64A8FAD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D40256A-9687-4361-B145-63C29E43C96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6D3E13-AF7E-454C-A869-9D16E414EB2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24AAC1-E07E-478B-9B14-692D1235D44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E16209F-16F0-4892-B4B0-6C15ACBAC1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B434D03-02A0-402B-8D97-CC65CA29018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28B8E2D-12D8-4468-AC91-AF7890CA3F9B}"/>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716D1534-3CA5-485D-845F-9A86828D5054}"/>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282C235-776C-43BE-8080-8D2F0FAC036E}"/>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42F2E66-D96C-414F-BD43-AFD1F1A0EC05}"/>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20409302-0BF2-4F0B-B89C-94F19DD1C2E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23B3316E-48D7-4C65-8886-4D57E179E92C}"/>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160B503-2015-4A9F-8E55-9363F53830A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F2E89E8-C4F0-4601-84D2-3F6A159EFD31}"/>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67AB8CE-EE94-493B-A57C-2F5052136EB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DA3596C-CCB7-4135-9D11-CFCF6C830A9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EB2B7DF-6CEB-442B-BBBB-FF5D790A1AA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5E8D2DB9-0444-4122-BAF6-F9232EFE2053}"/>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7FE1A32F-FB38-4BE8-9A5F-760DDA8C7C6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65DE7F0-C3CD-4FC7-B46B-1A8B9ED2E11B}"/>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3DDBB60D-2E5D-4F7B-8805-9F57979E5599}"/>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F3C19BCF-E3C0-42A0-B70A-36548FD41974}"/>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C032EB97-20DA-49D2-A18B-655A0A1C7C7B}"/>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A88BB99E-F286-4CC5-9F9D-F639413DE426}"/>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A1C30AED-5BE8-4034-AE71-1F11DB99DBED}"/>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D47DB1F-3D3F-4B0E-B18C-48029A3778E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2F3FF2BF-9740-4135-9F6C-41BAD706DF68}"/>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DAE2FDDA-8910-46B9-820B-9BD877F51768}"/>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7548147D-3B5C-4CDB-981D-27FFA83B9A39}"/>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DA05DF2E-32C7-492D-B42E-FD6ED012689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9162AF1B-4C74-4CC9-B356-7A0C267AF7DF}"/>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A8D36FCD-1720-4861-BE2F-2B37AF06C782}"/>
            </a:ext>
          </a:extLst>
        </xdr:cNvPr>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2C7BE602-5C4B-4A63-BC92-EC75D880B751}"/>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2D062197-6A76-433D-AC09-8C4A64C242F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DB3A9D9E-82B1-46B8-ADF1-CCE8EA53251A}"/>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5F1C02A3-7E21-4AD5-A5A2-66EA3C070ED5}"/>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3FD9854-A71D-40FD-B5B5-B39D57AB424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58AE19A-5500-44F0-97AA-151ABE31C70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289AE93-C395-41EF-8052-C48C363376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E89D7C6-8567-48CC-96EF-540803A4144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97A092B-E603-4A80-A2EF-8F2B4410D2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4FABDDA1-8D1B-48BA-AB2D-7EE435DFC36A}"/>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524F5E8-385F-4806-AD0C-2BC54C9123C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A762A2AB-A73B-4AAD-8FCF-DE22C59036E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42B84046-8642-454F-8C88-D1429016CB34}"/>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78FEE8EE-CBE7-4764-B0AC-E5BC60AB0F33}"/>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BF13B9F0-F899-4A26-BDF6-2B440A4FA412}"/>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759E6E35-968D-47AF-ABEC-F3DDDD37339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54FDC744-4806-45C1-B7A5-E6168B9214A2}"/>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3DEE97FA-459F-4B07-941E-A581FF382F99}"/>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DE92800D-08F6-4A93-8853-185DAFE09A1E}"/>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9DFD2BC-0B41-4E5F-96EC-7BC52BDE586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66F9623-4117-4481-889B-321A844A51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90A8D81D-69F3-4A18-AE4E-69196B8B2B1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001E335-2FEC-472A-9337-527F5C04243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2B24D52-4B1F-4DA3-8AB6-F48829C1DBE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61A70F8-C7F7-4FCD-A646-9BC99C426BB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B462362-AA0A-4DFD-BC95-70BD8E7AF3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4A24D854-888B-433C-8033-31B77D94D44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9E563004-72C0-4C10-A227-17E98650D5F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90F876CA-A8DF-451C-A0FE-E837C99356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561FF6D-81B7-4E02-A9D4-9E6DDACC9CC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520E63B-B577-4D24-97AC-47B5D2A257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787759D-5E3A-42C1-B25E-1583855218E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臨時財政対策債発行可能額の減や地方特例交付金等、株式等譲渡所得割交付金等の減により、経常一般財源が約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9,340</a:t>
          </a:r>
          <a:r>
            <a:rPr kumimoji="1" lang="ja-JP" altLang="en-US" sz="1300">
              <a:latin typeface="ＭＳ Ｐゴシック" panose="020B0600070205080204" pitchFamily="50" charset="-128"/>
              <a:ea typeface="ＭＳ Ｐゴシック" panose="020B0600070205080204" pitchFamily="50" charset="-128"/>
            </a:rPr>
            <a:t>万円減少した。また、常勤職員給や施設維持管理費等の増により一般財源が増加したことで、経常経費充当一般財源は約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2,530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％となった。全国平均、千葉県平均及び類似団体平均のいずれも上回っており、歳入に占める依存財源の割合が大きいことから、今後も自主財源の確保と経常的経費の削減に努める。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5949983-1E7E-4C31-A963-A763D1E4A05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023DAC0-C438-45F7-9A57-FE34594CC67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32A4CBC-9CD0-4464-B03F-733949D4E54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8BB6B28-39C6-4913-B8B6-93362FB2E1D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834901F4-14CF-464B-AC4B-3028D933038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8C326FEA-51AE-47C5-9E3B-22D4BBC118F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D7B1CB36-282A-47DB-90E5-1D1F2109EA1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14DA3B7-C747-4337-9BC0-D364BF74B11B}"/>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E5EC5A16-82B2-4A75-B45A-1AEC9B38EF4F}"/>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97CDB665-7263-4F74-B396-F620AA0870D2}"/>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9F66BC1-C75D-4776-808D-46945E7EA91B}"/>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FB55C4A6-5533-4C65-AB0E-FBE871CE3D09}"/>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CE64242-84CD-451B-ACD8-B1B116888FC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01A0968-296F-4FC4-904D-3D71250720F2}"/>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9B4C51D6-0CF4-466F-8AA9-DA6AADD47C4E}"/>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CE3D700-1B56-4EDE-A86D-E62B9E057D4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5EFDDD3-4083-4780-AB14-309B78AE174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013106B-B7DE-4998-BAF4-E4FAFE3CE22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972423DF-00B8-4FBF-983E-88D0E9C78BA2}"/>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FE832445-67CD-4BDB-B4BE-4FF7F24B3668}"/>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8D8C464A-D257-4410-8F2F-6F9C52948D4D}"/>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5EC6970C-B489-4F53-B823-2FC5E50CAC01}"/>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B9F9C0A7-6FB3-46CB-A531-8D421A7D253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118473</xdr:rowOff>
    </xdr:to>
    <xdr:cxnSp macro="">
      <xdr:nvCxnSpPr>
        <xdr:cNvPr id="132" name="直線コネクタ 131">
          <a:extLst>
            <a:ext uri="{FF2B5EF4-FFF2-40B4-BE49-F238E27FC236}">
              <a16:creationId xmlns:a16="http://schemas.microsoft.com/office/drawing/2014/main" id="{1AD19A6B-2A50-4E58-A2A6-2E8B2AEB4805}"/>
            </a:ext>
          </a:extLst>
        </xdr:cNvPr>
        <xdr:cNvCxnSpPr/>
      </xdr:nvCxnSpPr>
      <xdr:spPr>
        <a:xfrm>
          <a:off x="4114800" y="10205538"/>
          <a:ext cx="8382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607631F-29B3-4331-A3F5-D45B285D3AF6}"/>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2160A9CF-1018-43AF-AC8F-BF6B93DF2904}"/>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D9F964FA-E371-4E4C-A911-717E4DAABF4A}"/>
            </a:ext>
          </a:extLst>
        </xdr:cNvPr>
        <xdr:cNvCxnSpPr/>
      </xdr:nvCxnSpPr>
      <xdr:spPr>
        <a:xfrm flipV="1">
          <a:off x="3225800" y="10205538"/>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BCAC93B5-837F-4B6B-B761-58B1FADE2087}"/>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DAAB3093-E252-4577-A17B-38551423B7FC}"/>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A29F8062-F2B9-4DEB-A81E-E6F6C0A026E9}"/>
            </a:ext>
          </a:extLst>
        </xdr:cNvPr>
        <xdr:cNvCxnSpPr/>
      </xdr:nvCxnSpPr>
      <xdr:spPr>
        <a:xfrm>
          <a:off x="2336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32E06509-7B12-4CC3-BE54-782C7CB0AB0E}"/>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36AA000E-6300-413C-90F4-36A15EE4DDEF}"/>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338D9B09-2A19-49C6-B69B-0BBE60B34DBE}"/>
            </a:ext>
          </a:extLst>
        </xdr:cNvPr>
        <xdr:cNvCxnSpPr/>
      </xdr:nvCxnSpPr>
      <xdr:spPr>
        <a:xfrm>
          <a:off x="1447800" y="1033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109AD6CC-DFA8-46FA-92BE-B72A2F83C8C1}"/>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3907A77C-8477-4B45-9062-8F5430964686}"/>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83FFE5A-781E-46A3-B0BF-C1CCB14C3BD4}"/>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AFC455BE-DF79-40AF-984A-079167DE1EC7}"/>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21C777-0AB7-4066-90FD-02AAC33D35A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508199F-5AFA-489B-9E2F-E3731EA9E99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D701F47-4885-46D9-82D8-62B81FBB6C9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5F0A013-7850-4AEB-974A-6D4FAEA13A7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452BD8E-3B91-48BA-9769-0F295376787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1" name="楕円 150">
          <a:extLst>
            <a:ext uri="{FF2B5EF4-FFF2-40B4-BE49-F238E27FC236}">
              <a16:creationId xmlns:a16="http://schemas.microsoft.com/office/drawing/2014/main" id="{8DC93823-2F18-4B6E-B282-07D7785725B8}"/>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2" name="財政構造の弾力性該当値テキスト">
          <a:extLst>
            <a:ext uri="{FF2B5EF4-FFF2-40B4-BE49-F238E27FC236}">
              <a16:creationId xmlns:a16="http://schemas.microsoft.com/office/drawing/2014/main" id="{0DDCE8B7-86D9-496C-B5B7-35557D7CC36C}"/>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8C6EB0A0-15AE-4FA7-9537-ABBDD2EB0B7E}"/>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3984140B-AC24-4FF0-8F70-22065E936C3B}"/>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AB0F4DE5-0B9F-41B0-B587-D9914247C538}"/>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02FCD32E-8737-4B32-8567-017FFA8AB6C2}"/>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85B2EC1C-BA6D-4EB6-A2B3-2ED52F8D4BD9}"/>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D1CB4117-7345-4270-8109-381E12F31773}"/>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8744356F-05AA-4040-B34F-D565072FC067}"/>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6B38910F-9F7C-4C59-BF79-BE5DA0FC807F}"/>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58DB906-1CC8-4456-AE51-CD77466B12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FBD86C6-F0CF-4113-A67A-D46CC857A42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1A00F2A-79D8-4740-9C24-C37DC3BB56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718697C-EEE6-4D42-B590-9499395BBBF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84F8976-4F20-41D8-BED7-2953EA6F98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6535AD8-946B-4798-B43C-0F1A72BDB44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9EC3040-2610-4BAA-BBA9-3919DC7C82C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89BD26D-1230-4396-8BB8-DED181ED8E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30A856A-56C1-4742-A61E-E1DCF6CE014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6EA78C-7B30-4D9A-84BC-A6913C8383C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D662C23-7C02-4DC0-B523-3775E3C9A88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1930DE2-C986-4B04-90E4-A17B55FA25A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ABB9907-347B-405B-BC0C-14FA616E7E3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一部事務組合に対する負担金のうち人件費・物件費等に充当される額を考慮した場合、決算額は大幅に増加することが考えられるため、今後も関係経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4DA69EB-501F-455C-ADBE-28127EF9E94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382831D-E385-4D25-88D1-71D1BAC1266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2741BAE-8C8E-4AF0-956A-C092C627DD4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C990DC8-FDBA-4224-9BF8-A284B23D442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E2B7DC6B-0974-4BFD-ABD4-DA492AFFBAD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8174B7F5-2B21-4C96-BC4F-7692B849E3E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4B55828-97C8-4AF2-9FAB-95321FCEF5F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4B227264-9B62-40C1-A119-81827E3F33E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598DEB40-C638-4388-8A05-C0B5B718098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94A9D1E-88D6-44D8-84AB-8462FDD21B0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26BB0158-617C-4285-B5C3-04EF182BDB3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547837B-3519-4273-9B31-837E6CA56A0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E499C81-8B5E-4256-9F34-A831D0C5414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C7BE14DD-97DA-4A29-9409-DC59E5EE512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D6E98F-D5BB-4DB6-9764-4738DE854FB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4013A4D4-C743-49B0-A066-AD0B4BC349D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47ACDBE-9399-4D79-A2B0-A70EDF9A7DF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FB16B422-FC0B-4350-A611-0AB9C8A1057E}"/>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93D94041-2D28-4EAC-B0FD-F45489CCA202}"/>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3D5933D2-1E32-41A5-BB2B-F668860CBDCA}"/>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B351CF0-2A66-4A0A-98E5-0B492286BF8E}"/>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B7C24DC6-7EDB-40FF-9E26-87737D6D5A3B}"/>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83573</xdr:rowOff>
    </xdr:from>
    <xdr:to>
      <xdr:col>23</xdr:col>
      <xdr:colOff>133350</xdr:colOff>
      <xdr:row>81</xdr:row>
      <xdr:rowOff>91232</xdr:rowOff>
    </xdr:to>
    <xdr:cxnSp macro="">
      <xdr:nvCxnSpPr>
        <xdr:cNvPr id="196" name="直線コネクタ 195">
          <a:extLst>
            <a:ext uri="{FF2B5EF4-FFF2-40B4-BE49-F238E27FC236}">
              <a16:creationId xmlns:a16="http://schemas.microsoft.com/office/drawing/2014/main" id="{B4DCB66B-9C7A-4104-9FE3-C30F5EC90189}"/>
            </a:ext>
          </a:extLst>
        </xdr:cNvPr>
        <xdr:cNvCxnSpPr/>
      </xdr:nvCxnSpPr>
      <xdr:spPr>
        <a:xfrm>
          <a:off x="4114800" y="13971023"/>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B164F746-F984-4E05-AB88-EE9349D4230E}"/>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7B7D2C69-60DD-4432-9321-468FD63B6C3C}"/>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82080</xdr:rowOff>
    </xdr:from>
    <xdr:to>
      <xdr:col>19</xdr:col>
      <xdr:colOff>133350</xdr:colOff>
      <xdr:row>81</xdr:row>
      <xdr:rowOff>83573</xdr:rowOff>
    </xdr:to>
    <xdr:cxnSp macro="">
      <xdr:nvCxnSpPr>
        <xdr:cNvPr id="199" name="直線コネクタ 198">
          <a:extLst>
            <a:ext uri="{FF2B5EF4-FFF2-40B4-BE49-F238E27FC236}">
              <a16:creationId xmlns:a16="http://schemas.microsoft.com/office/drawing/2014/main" id="{A7DC4452-9DE1-4EE0-9B14-BD07A6C66E9A}"/>
            </a:ext>
          </a:extLst>
        </xdr:cNvPr>
        <xdr:cNvCxnSpPr/>
      </xdr:nvCxnSpPr>
      <xdr:spPr>
        <a:xfrm>
          <a:off x="3225800" y="1396953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B7797A17-ABE1-4F44-BE75-585119812817}"/>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EDAA937-F861-4AC8-A08D-DAE0F283BEB9}"/>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56114</xdr:rowOff>
    </xdr:from>
    <xdr:to>
      <xdr:col>15</xdr:col>
      <xdr:colOff>82550</xdr:colOff>
      <xdr:row>81</xdr:row>
      <xdr:rowOff>82080</xdr:rowOff>
    </xdr:to>
    <xdr:cxnSp macro="">
      <xdr:nvCxnSpPr>
        <xdr:cNvPr id="202" name="直線コネクタ 201">
          <a:extLst>
            <a:ext uri="{FF2B5EF4-FFF2-40B4-BE49-F238E27FC236}">
              <a16:creationId xmlns:a16="http://schemas.microsoft.com/office/drawing/2014/main" id="{EC725EFE-FA89-4D46-B7F8-F1DCD1935449}"/>
            </a:ext>
          </a:extLst>
        </xdr:cNvPr>
        <xdr:cNvCxnSpPr/>
      </xdr:nvCxnSpPr>
      <xdr:spPr>
        <a:xfrm>
          <a:off x="2336800" y="1394356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836D02DE-405E-4F8F-8A94-190ECA8E794D}"/>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F499C153-FDA8-4C34-A11B-DBE72A73392E}"/>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47856</xdr:rowOff>
    </xdr:from>
    <xdr:to>
      <xdr:col>11</xdr:col>
      <xdr:colOff>31750</xdr:colOff>
      <xdr:row>81</xdr:row>
      <xdr:rowOff>56114</xdr:rowOff>
    </xdr:to>
    <xdr:cxnSp macro="">
      <xdr:nvCxnSpPr>
        <xdr:cNvPr id="205" name="直線コネクタ 204">
          <a:extLst>
            <a:ext uri="{FF2B5EF4-FFF2-40B4-BE49-F238E27FC236}">
              <a16:creationId xmlns:a16="http://schemas.microsoft.com/office/drawing/2014/main" id="{4A9F373F-CF0E-4BC6-8685-E14504F449EC}"/>
            </a:ext>
          </a:extLst>
        </xdr:cNvPr>
        <xdr:cNvCxnSpPr/>
      </xdr:nvCxnSpPr>
      <xdr:spPr>
        <a:xfrm>
          <a:off x="1447800" y="13935306"/>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5D6AD3E-9BD2-4FE0-BCB1-FB9C6CAFAE81}"/>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A1FE3D9-4630-43B5-8673-AF9377105CCC}"/>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A06BFD1-3BE0-484B-8D46-D71299CCA0EC}"/>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1567B62F-AADD-44B0-8A4B-A156A6161693}"/>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AD16AD5-673B-4AAC-A261-D5BD2590880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83D6F2-98FD-47D3-AFF5-25DA4818A46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154A5CF-6A10-4026-B910-67DD43E8312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8B05604-BFB6-4CD9-94B0-73CBF39D6A8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88465C0-D851-4CAF-BE9D-6E0BB87D9D1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40432</xdr:rowOff>
    </xdr:from>
    <xdr:to>
      <xdr:col>23</xdr:col>
      <xdr:colOff>184150</xdr:colOff>
      <xdr:row>81</xdr:row>
      <xdr:rowOff>142032</xdr:rowOff>
    </xdr:to>
    <xdr:sp macro="" textlink="">
      <xdr:nvSpPr>
        <xdr:cNvPr id="215" name="楕円 214">
          <a:extLst>
            <a:ext uri="{FF2B5EF4-FFF2-40B4-BE49-F238E27FC236}">
              <a16:creationId xmlns:a16="http://schemas.microsoft.com/office/drawing/2014/main" id="{FEE2549B-FE0F-4062-BE90-8210CE97823F}"/>
            </a:ext>
          </a:extLst>
        </xdr:cNvPr>
        <xdr:cNvSpPr/>
      </xdr:nvSpPr>
      <xdr:spPr>
        <a:xfrm>
          <a:off x="4902200" y="139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133159</xdr:rowOff>
    </xdr:from>
    <xdr:ext cx="762000" cy="259045"/>
    <xdr:sp macro="" textlink="">
      <xdr:nvSpPr>
        <xdr:cNvPr id="216" name="人件費・物件費等の状況該当値テキスト">
          <a:extLst>
            <a:ext uri="{FF2B5EF4-FFF2-40B4-BE49-F238E27FC236}">
              <a16:creationId xmlns:a16="http://schemas.microsoft.com/office/drawing/2014/main" id="{C5A0AED4-B378-4187-817C-7AE18100D8C8}"/>
            </a:ext>
          </a:extLst>
        </xdr:cNvPr>
        <xdr:cNvSpPr txBox="1"/>
      </xdr:nvSpPr>
      <xdr:spPr>
        <a:xfrm>
          <a:off x="5041900" y="138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32773</xdr:rowOff>
    </xdr:from>
    <xdr:to>
      <xdr:col>19</xdr:col>
      <xdr:colOff>184150</xdr:colOff>
      <xdr:row>81</xdr:row>
      <xdr:rowOff>134373</xdr:rowOff>
    </xdr:to>
    <xdr:sp macro="" textlink="">
      <xdr:nvSpPr>
        <xdr:cNvPr id="217" name="楕円 216">
          <a:extLst>
            <a:ext uri="{FF2B5EF4-FFF2-40B4-BE49-F238E27FC236}">
              <a16:creationId xmlns:a16="http://schemas.microsoft.com/office/drawing/2014/main" id="{55D8EFBC-CAE6-4DCF-8805-1A3C4C04B9E2}"/>
            </a:ext>
          </a:extLst>
        </xdr:cNvPr>
        <xdr:cNvSpPr/>
      </xdr:nvSpPr>
      <xdr:spPr>
        <a:xfrm>
          <a:off x="4064000" y="139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144550</xdr:rowOff>
    </xdr:from>
    <xdr:ext cx="736600" cy="259045"/>
    <xdr:sp macro="" textlink="">
      <xdr:nvSpPr>
        <xdr:cNvPr id="218" name="テキスト ボックス 217">
          <a:extLst>
            <a:ext uri="{FF2B5EF4-FFF2-40B4-BE49-F238E27FC236}">
              <a16:creationId xmlns:a16="http://schemas.microsoft.com/office/drawing/2014/main" id="{8A621C5C-3324-488C-8A1F-BDDBCEA59CDD}"/>
            </a:ext>
          </a:extLst>
        </xdr:cNvPr>
        <xdr:cNvSpPr txBox="1"/>
      </xdr:nvSpPr>
      <xdr:spPr>
        <a:xfrm>
          <a:off x="3733800" y="1368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31280</xdr:rowOff>
    </xdr:from>
    <xdr:to>
      <xdr:col>15</xdr:col>
      <xdr:colOff>133350</xdr:colOff>
      <xdr:row>81</xdr:row>
      <xdr:rowOff>132880</xdr:rowOff>
    </xdr:to>
    <xdr:sp macro="" textlink="">
      <xdr:nvSpPr>
        <xdr:cNvPr id="219" name="楕円 218">
          <a:extLst>
            <a:ext uri="{FF2B5EF4-FFF2-40B4-BE49-F238E27FC236}">
              <a16:creationId xmlns:a16="http://schemas.microsoft.com/office/drawing/2014/main" id="{6511B503-7107-4EF3-AF45-34A6CB8AC5F9}"/>
            </a:ext>
          </a:extLst>
        </xdr:cNvPr>
        <xdr:cNvSpPr/>
      </xdr:nvSpPr>
      <xdr:spPr>
        <a:xfrm>
          <a:off x="3175000" y="139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143057</xdr:rowOff>
    </xdr:from>
    <xdr:ext cx="762000" cy="259045"/>
    <xdr:sp macro="" textlink="">
      <xdr:nvSpPr>
        <xdr:cNvPr id="220" name="テキスト ボックス 219">
          <a:extLst>
            <a:ext uri="{FF2B5EF4-FFF2-40B4-BE49-F238E27FC236}">
              <a16:creationId xmlns:a16="http://schemas.microsoft.com/office/drawing/2014/main" id="{AAD195AB-514E-43B6-83C0-9B7097E7C88A}"/>
            </a:ext>
          </a:extLst>
        </xdr:cNvPr>
        <xdr:cNvSpPr txBox="1"/>
      </xdr:nvSpPr>
      <xdr:spPr>
        <a:xfrm>
          <a:off x="2844800" y="13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5314</xdr:rowOff>
    </xdr:from>
    <xdr:to>
      <xdr:col>11</xdr:col>
      <xdr:colOff>82550</xdr:colOff>
      <xdr:row>81</xdr:row>
      <xdr:rowOff>106914</xdr:rowOff>
    </xdr:to>
    <xdr:sp macro="" textlink="">
      <xdr:nvSpPr>
        <xdr:cNvPr id="221" name="楕円 220">
          <a:extLst>
            <a:ext uri="{FF2B5EF4-FFF2-40B4-BE49-F238E27FC236}">
              <a16:creationId xmlns:a16="http://schemas.microsoft.com/office/drawing/2014/main" id="{4C84CD6D-5321-4650-9880-BC1BB77543E4}"/>
            </a:ext>
          </a:extLst>
        </xdr:cNvPr>
        <xdr:cNvSpPr/>
      </xdr:nvSpPr>
      <xdr:spPr>
        <a:xfrm>
          <a:off x="2286000" y="13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117091</xdr:rowOff>
    </xdr:from>
    <xdr:ext cx="762000" cy="259045"/>
    <xdr:sp macro="" textlink="">
      <xdr:nvSpPr>
        <xdr:cNvPr id="222" name="テキスト ボックス 221">
          <a:extLst>
            <a:ext uri="{FF2B5EF4-FFF2-40B4-BE49-F238E27FC236}">
              <a16:creationId xmlns:a16="http://schemas.microsoft.com/office/drawing/2014/main" id="{D4FE7628-38EE-4312-B55E-0FF2DC4F12F5}"/>
            </a:ext>
          </a:extLst>
        </xdr:cNvPr>
        <xdr:cNvSpPr txBox="1"/>
      </xdr:nvSpPr>
      <xdr:spPr>
        <a:xfrm>
          <a:off x="1955800" y="136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168506</xdr:rowOff>
    </xdr:from>
    <xdr:to>
      <xdr:col>7</xdr:col>
      <xdr:colOff>31750</xdr:colOff>
      <xdr:row>81</xdr:row>
      <xdr:rowOff>98656</xdr:rowOff>
    </xdr:to>
    <xdr:sp macro="" textlink="">
      <xdr:nvSpPr>
        <xdr:cNvPr id="223" name="楕円 222">
          <a:extLst>
            <a:ext uri="{FF2B5EF4-FFF2-40B4-BE49-F238E27FC236}">
              <a16:creationId xmlns:a16="http://schemas.microsoft.com/office/drawing/2014/main" id="{15B22171-90E3-4197-A707-0983682E989E}"/>
            </a:ext>
          </a:extLst>
        </xdr:cNvPr>
        <xdr:cNvSpPr/>
      </xdr:nvSpPr>
      <xdr:spPr>
        <a:xfrm>
          <a:off x="1397000" y="13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108833</xdr:rowOff>
    </xdr:from>
    <xdr:ext cx="762000" cy="259045"/>
    <xdr:sp macro="" textlink="">
      <xdr:nvSpPr>
        <xdr:cNvPr id="224" name="テキスト ボックス 223">
          <a:extLst>
            <a:ext uri="{FF2B5EF4-FFF2-40B4-BE49-F238E27FC236}">
              <a16:creationId xmlns:a16="http://schemas.microsoft.com/office/drawing/2014/main" id="{D819F883-A52C-4148-B946-56AC330CA0D0}"/>
            </a:ext>
          </a:extLst>
        </xdr:cNvPr>
        <xdr:cNvSpPr txBox="1"/>
      </xdr:nvSpPr>
      <xdr:spPr>
        <a:xfrm>
          <a:off x="1066800" y="136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D92CE95-9DBC-4EBA-8C68-04D64E45740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72FC978-76E1-4E31-A158-E13DE88657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CC27894D-3D13-487D-9EF2-22C2C543AD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347BA18A-8430-438C-8AA9-4FEDC15B937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BF777672-DD3C-43E5-94EC-3AA2EF824FE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D08FCF95-8C26-4D54-B383-AC8B5381275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9499213-2789-4BD1-9695-7A9DDB1FEFB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1CAEEAD5-BC4F-4D98-9690-6A56D01B43D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49890B1-B6B8-4D7A-8BB9-BFFD0F8698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C9CBA36-09A4-4DBC-BA56-C331C23B5DD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9716D48-B7CC-415F-B34A-B6207AA4BC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2322292-B9B8-4A23-84EA-F1EFDBC469D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EC15ED7-8BA3-4658-9709-4A7AA8A636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6AE0F850-6067-4162-81E9-18C3916F485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5E6BF936-3048-4096-881B-B3D64FB11D4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63588E9-008A-4011-9273-3D4484850E1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C6B1FDF-9D4A-4495-9607-B2BAB93E68F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41FCE03-9895-4A4B-AF0F-1F243D692EB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3CD2A952-F8F5-40B3-A3B2-38FDC807E94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3122C57-ED4A-4D16-8663-0C7C89F3123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FD8F1999-4011-4EF8-9019-5865A8F4F85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C264933-080B-467C-82E9-D657FD0252B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446770B2-D737-4360-A8DC-3A5C60DF565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AD549719-683E-4419-9272-664974E1782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2DD9DAA0-994D-4897-9DB6-2E286C2E7D2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8F8A654-5897-4879-A267-43110203D38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2EA07B5-C658-4D8F-97CD-AD7B9B7FA7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B6859AB9-BF44-4F4A-97A2-E1359F1CEF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1EADA314-5347-4065-B8F0-745989B0D2D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B7008D31-CE48-4F14-A198-DCC6C604BD68}"/>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FEF8E1FF-44DF-4C15-AD7A-5B8DF7800BC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18440A75-F37D-4856-8E2E-22294CB557DE}"/>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64BA23CB-4E6A-4F72-BF50-59D8BF09C45F}"/>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56445</xdr:rowOff>
    </xdr:from>
    <xdr:to>
      <xdr:col>81</xdr:col>
      <xdr:colOff>44450</xdr:colOff>
      <xdr:row>89</xdr:row>
      <xdr:rowOff>150284</xdr:rowOff>
    </xdr:to>
    <xdr:cxnSp macro="">
      <xdr:nvCxnSpPr>
        <xdr:cNvPr id="258" name="直線コネクタ 257">
          <a:extLst>
            <a:ext uri="{FF2B5EF4-FFF2-40B4-BE49-F238E27FC236}">
              <a16:creationId xmlns:a16="http://schemas.microsoft.com/office/drawing/2014/main" id="{BEEAF1FD-F817-416F-8CA1-8C7E1CA332F8}"/>
            </a:ext>
          </a:extLst>
        </xdr:cNvPr>
        <xdr:cNvCxnSpPr/>
      </xdr:nvCxnSpPr>
      <xdr:spPr>
        <a:xfrm>
          <a:off x="16179800" y="153154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FB733D2F-31C3-478B-960D-586A3EBF47F4}"/>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BFE3E6B7-9841-4A9A-8BE0-2250EDFB6E48}"/>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89</xdr:row>
      <xdr:rowOff>56445</xdr:rowOff>
    </xdr:to>
    <xdr:cxnSp macro="">
      <xdr:nvCxnSpPr>
        <xdr:cNvPr id="261" name="直線コネクタ 260">
          <a:extLst>
            <a:ext uri="{FF2B5EF4-FFF2-40B4-BE49-F238E27FC236}">
              <a16:creationId xmlns:a16="http://schemas.microsoft.com/office/drawing/2014/main" id="{C7813B6D-C141-44C1-AD50-14D9EE7C6692}"/>
            </a:ext>
          </a:extLst>
        </xdr:cNvPr>
        <xdr:cNvCxnSpPr/>
      </xdr:nvCxnSpPr>
      <xdr:spPr>
        <a:xfrm>
          <a:off x="15290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33EC323-906B-4B34-A0F3-5B7980DF935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6AAB5335-F09D-4057-8D22-F229E9D9D1B4}"/>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134055</xdr:rowOff>
    </xdr:to>
    <xdr:cxnSp macro="">
      <xdr:nvCxnSpPr>
        <xdr:cNvPr id="264" name="直線コネクタ 263">
          <a:extLst>
            <a:ext uri="{FF2B5EF4-FFF2-40B4-BE49-F238E27FC236}">
              <a16:creationId xmlns:a16="http://schemas.microsoft.com/office/drawing/2014/main" id="{AC42B6A5-B1AC-4049-B2D3-F18C4B28CBC3}"/>
            </a:ext>
          </a:extLst>
        </xdr:cNvPr>
        <xdr:cNvCxnSpPr/>
      </xdr:nvCxnSpPr>
      <xdr:spPr>
        <a:xfrm flipV="1">
          <a:off x="14401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3290587B-78BC-4DEC-B29A-6AA216AF9C92}"/>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8027758D-91C5-479B-924C-025E2837AA5F}"/>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83255</xdr:rowOff>
    </xdr:to>
    <xdr:cxnSp macro="">
      <xdr:nvCxnSpPr>
        <xdr:cNvPr id="267" name="直線コネクタ 266">
          <a:extLst>
            <a:ext uri="{FF2B5EF4-FFF2-40B4-BE49-F238E27FC236}">
              <a16:creationId xmlns:a16="http://schemas.microsoft.com/office/drawing/2014/main" id="{ADC18F98-4199-4D78-9D22-32651744F61F}"/>
            </a:ext>
          </a:extLst>
        </xdr:cNvPr>
        <xdr:cNvCxnSpPr/>
      </xdr:nvCxnSpPr>
      <xdr:spPr>
        <a:xfrm flipV="1">
          <a:off x="13512800" y="152216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E3CFDE2-C557-4905-9012-26321C6EF5D4}"/>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8A4D347B-7D13-4334-AAA5-3F39227B31CF}"/>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40A9E806-4039-4EF8-B5AC-5B931CE41655}"/>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91F431A-D911-448E-927B-44134AF90DDA}"/>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E75EBB3-1AF9-4389-97D3-C030A008E4F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91E9D15-7FDE-47FC-B21C-379DEB2EFB0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23F741A-78DD-4F6C-A87F-D17F419F9A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ADC80E1-F613-4069-A03C-17F4CD3FB4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39FDB5B-EA29-4936-891A-311D3FA733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7" name="楕円 276">
          <a:extLst>
            <a:ext uri="{FF2B5EF4-FFF2-40B4-BE49-F238E27FC236}">
              <a16:creationId xmlns:a16="http://schemas.microsoft.com/office/drawing/2014/main" id="{86C64A11-8E5E-4453-9CDA-B486BB69536A}"/>
            </a:ext>
          </a:extLst>
        </xdr:cNvPr>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8" name="給与水準   （国との比較）該当値テキスト">
          <a:extLst>
            <a:ext uri="{FF2B5EF4-FFF2-40B4-BE49-F238E27FC236}">
              <a16:creationId xmlns:a16="http://schemas.microsoft.com/office/drawing/2014/main" id="{72E4E472-30B4-417B-B4DD-41DBBA320EC2}"/>
            </a:ext>
          </a:extLst>
        </xdr:cNvPr>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9" name="楕円 278">
          <a:extLst>
            <a:ext uri="{FF2B5EF4-FFF2-40B4-BE49-F238E27FC236}">
              <a16:creationId xmlns:a16="http://schemas.microsoft.com/office/drawing/2014/main" id="{C23CE393-C96E-4FD1-BBD0-DCFD22BED109}"/>
            </a:ext>
          </a:extLst>
        </xdr:cNvPr>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80" name="テキスト ボックス 279">
          <a:extLst>
            <a:ext uri="{FF2B5EF4-FFF2-40B4-BE49-F238E27FC236}">
              <a16:creationId xmlns:a16="http://schemas.microsoft.com/office/drawing/2014/main" id="{540338FE-55EC-4E71-A4E3-D67E469EF8DA}"/>
            </a:ext>
          </a:extLst>
        </xdr:cNvPr>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1" name="楕円 280">
          <a:extLst>
            <a:ext uri="{FF2B5EF4-FFF2-40B4-BE49-F238E27FC236}">
              <a16:creationId xmlns:a16="http://schemas.microsoft.com/office/drawing/2014/main" id="{24BDCED8-A55F-4A21-A68F-CA8B214E591E}"/>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2" name="テキスト ボックス 281">
          <a:extLst>
            <a:ext uri="{FF2B5EF4-FFF2-40B4-BE49-F238E27FC236}">
              <a16:creationId xmlns:a16="http://schemas.microsoft.com/office/drawing/2014/main" id="{8FD45AA4-DC5F-4D0C-BF90-CB150EAD49A1}"/>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3" name="楕円 282">
          <a:extLst>
            <a:ext uri="{FF2B5EF4-FFF2-40B4-BE49-F238E27FC236}">
              <a16:creationId xmlns:a16="http://schemas.microsoft.com/office/drawing/2014/main" id="{EAA88708-ACE7-4759-B33B-714967C44217}"/>
            </a:ext>
          </a:extLst>
        </xdr:cNvPr>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4" name="テキスト ボックス 283">
          <a:extLst>
            <a:ext uri="{FF2B5EF4-FFF2-40B4-BE49-F238E27FC236}">
              <a16:creationId xmlns:a16="http://schemas.microsoft.com/office/drawing/2014/main" id="{19E5789C-E70E-4CF5-AE6B-878FFBBABFB7}"/>
            </a:ext>
          </a:extLst>
        </xdr:cNvPr>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5" name="楕円 284">
          <a:extLst>
            <a:ext uri="{FF2B5EF4-FFF2-40B4-BE49-F238E27FC236}">
              <a16:creationId xmlns:a16="http://schemas.microsoft.com/office/drawing/2014/main" id="{9DEDAEE3-57CB-428E-997D-02F761B48837}"/>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6" name="テキスト ボックス 285">
          <a:extLst>
            <a:ext uri="{FF2B5EF4-FFF2-40B4-BE49-F238E27FC236}">
              <a16:creationId xmlns:a16="http://schemas.microsoft.com/office/drawing/2014/main" id="{EDFC9987-5E2D-4101-912B-316B3260364F}"/>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40E9182-79AC-460D-BA12-18E8E811C5A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081E059-F2B6-42B4-8AC2-51EECB11C41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E4CEB68-5548-414A-913E-3BC20E0F78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E6A6EFA-2154-443F-B816-4AE93934754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EDA12CB-A46F-44AD-AF43-DE76E452012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3EA3C44-A657-4E93-80F4-F804F10E794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C5DB23FB-737A-4E12-9681-28C64896375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E188FAD-30C6-4A04-BEC8-F02A9EB0D6E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E440341-5E5A-4CFF-9A4B-25AAD47B659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EF464622-B0A6-40B2-85A5-697C9D64466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0037AFE-FC9E-45A4-AD7E-BA8C188F5D4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FE939DE-E7A0-4AC9-82F2-E3670E04388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E55525-6912-418C-96CD-A37E07E02F4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定員適正化計画に基づいた職員数の削減により、全国平均及び類似団体平均を下回る水準で推移している。第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B2C137E-0E90-4753-B4CD-6959AD5889F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30BAF045-EFB7-446D-AE74-90323EBAD5D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7BF93B9-8F36-45C2-ABE7-518281DC69F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AE017C99-FB1D-42BC-90E0-77DB1FC8BA4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53A7567C-5E9A-47B4-8CC1-F4983782942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6559D418-BA90-4CF1-A6E4-3D1933629D9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D5903AE-8293-4EC0-B178-890EAE72B21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BA05C4BA-C382-4AAE-BD4C-2E24F412D4A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ED3EB336-4D8A-4836-B1BE-677FD9499BF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8ECB2CC7-F504-4AD1-B2A0-63A012D646E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1D99142C-471F-444E-A5F4-C302655C406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E4524A7-6290-4F5F-84B5-4A2626618A5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B071896-13CE-43F8-97F5-B896ABF59D0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3A204825-E3BC-42DC-B5E9-5D604236E9A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4DB030F6-E6DE-4117-89B2-9036F7F583C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C30D024F-CCCA-4378-BFD7-EB7A1874C1F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C21762F5-9463-4336-ADDB-E2859EB3ED5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F1B2A3AF-F4D5-46AE-B00E-4A005636475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73DB9D64-AA40-4B87-92B8-27EBC27E753D}"/>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479A320A-5868-4C00-ADEF-BD75AA204179}"/>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88F898D7-F646-4A11-BC2D-75CE02AF2F37}"/>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7DF78D7E-5C9C-4717-905F-367FB29CAF4F}"/>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536548D6-EF63-46B6-A42F-94C0D3855623}"/>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166067</xdr:rowOff>
    </xdr:from>
    <xdr:to>
      <xdr:col>81</xdr:col>
      <xdr:colOff>44450</xdr:colOff>
      <xdr:row>59</xdr:row>
      <xdr:rowOff>2661</xdr:rowOff>
    </xdr:to>
    <xdr:cxnSp macro="">
      <xdr:nvCxnSpPr>
        <xdr:cNvPr id="323" name="直線コネクタ 322">
          <a:extLst>
            <a:ext uri="{FF2B5EF4-FFF2-40B4-BE49-F238E27FC236}">
              <a16:creationId xmlns:a16="http://schemas.microsoft.com/office/drawing/2014/main" id="{68A814E4-10BD-4C13-B617-188DDFE841A2}"/>
            </a:ext>
          </a:extLst>
        </xdr:cNvPr>
        <xdr:cNvCxnSpPr/>
      </xdr:nvCxnSpPr>
      <xdr:spPr>
        <a:xfrm flipV="1">
          <a:off x="16179800" y="1011016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CDF05A24-0610-461A-95C5-008C7F473911}"/>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CE4C1A7C-16A8-4152-A78B-1D10ACE1244C}"/>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159173</xdr:rowOff>
    </xdr:from>
    <xdr:to>
      <xdr:col>77</xdr:col>
      <xdr:colOff>44450</xdr:colOff>
      <xdr:row>59</xdr:row>
      <xdr:rowOff>2661</xdr:rowOff>
    </xdr:to>
    <xdr:cxnSp macro="">
      <xdr:nvCxnSpPr>
        <xdr:cNvPr id="326" name="直線コネクタ 325">
          <a:extLst>
            <a:ext uri="{FF2B5EF4-FFF2-40B4-BE49-F238E27FC236}">
              <a16:creationId xmlns:a16="http://schemas.microsoft.com/office/drawing/2014/main" id="{473092B0-7931-4D57-AFF2-09C933062E1B}"/>
            </a:ext>
          </a:extLst>
        </xdr:cNvPr>
        <xdr:cNvCxnSpPr/>
      </xdr:nvCxnSpPr>
      <xdr:spPr>
        <a:xfrm>
          <a:off x="15290800" y="1010327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2D3EB0BF-4974-49DC-9C0B-B8DEB1D70B6C}"/>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8CB736D6-605D-4D72-AE1B-A7982D1770CE}"/>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159173</xdr:rowOff>
    </xdr:from>
    <xdr:to>
      <xdr:col>72</xdr:col>
      <xdr:colOff>203200</xdr:colOff>
      <xdr:row>59</xdr:row>
      <xdr:rowOff>15301</xdr:rowOff>
    </xdr:to>
    <xdr:cxnSp macro="">
      <xdr:nvCxnSpPr>
        <xdr:cNvPr id="329" name="直線コネクタ 328">
          <a:extLst>
            <a:ext uri="{FF2B5EF4-FFF2-40B4-BE49-F238E27FC236}">
              <a16:creationId xmlns:a16="http://schemas.microsoft.com/office/drawing/2014/main" id="{845392D7-E2FE-4D72-939E-136BC22B4B0E}"/>
            </a:ext>
          </a:extLst>
        </xdr:cNvPr>
        <xdr:cNvCxnSpPr/>
      </xdr:nvCxnSpPr>
      <xdr:spPr>
        <a:xfrm flipV="1">
          <a:off x="14401800" y="1010327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18690FE5-AB6D-4331-A057-233E2EFD014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22ECDEA9-D830-44D7-BBBE-AF7651925F1B}"/>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162620</xdr:rowOff>
    </xdr:from>
    <xdr:to>
      <xdr:col>68</xdr:col>
      <xdr:colOff>152400</xdr:colOff>
      <xdr:row>59</xdr:row>
      <xdr:rowOff>15301</xdr:rowOff>
    </xdr:to>
    <xdr:cxnSp macro="">
      <xdr:nvCxnSpPr>
        <xdr:cNvPr id="332" name="直線コネクタ 331">
          <a:extLst>
            <a:ext uri="{FF2B5EF4-FFF2-40B4-BE49-F238E27FC236}">
              <a16:creationId xmlns:a16="http://schemas.microsoft.com/office/drawing/2014/main" id="{F9515039-73C8-461A-84C9-779CFCA3F278}"/>
            </a:ext>
          </a:extLst>
        </xdr:cNvPr>
        <xdr:cNvCxnSpPr/>
      </xdr:nvCxnSpPr>
      <xdr:spPr>
        <a:xfrm>
          <a:off x="13512800" y="1010672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48690CB0-326A-47F0-A0AB-09623B0920CB}"/>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2C32505A-9431-41BB-B07A-6960BD2FA1D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D08D9B4-8627-45D5-9D93-AE04796ECF3A}"/>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65ECBA89-D57B-44B9-B8DE-614DAE824609}"/>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0769CB8-0ED0-430B-89C6-4D6DA247189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DC6763D-63F1-4934-A05B-D51CC0AAEE7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AB940CA-E9B6-4B9D-A5F3-5489B4886A0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A12C1FD-B6E2-4805-8533-D8CC2848027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F4806DB-C2DE-4F54-B911-41D1C049BEE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115267</xdr:rowOff>
    </xdr:from>
    <xdr:to>
      <xdr:col>81</xdr:col>
      <xdr:colOff>95250</xdr:colOff>
      <xdr:row>59</xdr:row>
      <xdr:rowOff>45417</xdr:rowOff>
    </xdr:to>
    <xdr:sp macro="" textlink="">
      <xdr:nvSpPr>
        <xdr:cNvPr id="342" name="楕円 341">
          <a:extLst>
            <a:ext uri="{FF2B5EF4-FFF2-40B4-BE49-F238E27FC236}">
              <a16:creationId xmlns:a16="http://schemas.microsoft.com/office/drawing/2014/main" id="{DE5DE474-5D7C-49D1-AD11-2C351BACA0EE}"/>
            </a:ext>
          </a:extLst>
        </xdr:cNvPr>
        <xdr:cNvSpPr/>
      </xdr:nvSpPr>
      <xdr:spPr>
        <a:xfrm>
          <a:off x="169672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131794</xdr:rowOff>
    </xdr:from>
    <xdr:ext cx="762000" cy="259045"/>
    <xdr:sp macro="" textlink="">
      <xdr:nvSpPr>
        <xdr:cNvPr id="343" name="定員管理の状況該当値テキスト">
          <a:extLst>
            <a:ext uri="{FF2B5EF4-FFF2-40B4-BE49-F238E27FC236}">
              <a16:creationId xmlns:a16="http://schemas.microsoft.com/office/drawing/2014/main" id="{829C9DAF-9FEF-4374-8748-D837EFBEF24B}"/>
            </a:ext>
          </a:extLst>
        </xdr:cNvPr>
        <xdr:cNvSpPr txBox="1"/>
      </xdr:nvSpPr>
      <xdr:spPr>
        <a:xfrm>
          <a:off x="17106900" y="990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123311</xdr:rowOff>
    </xdr:from>
    <xdr:to>
      <xdr:col>77</xdr:col>
      <xdr:colOff>95250</xdr:colOff>
      <xdr:row>59</xdr:row>
      <xdr:rowOff>53461</xdr:rowOff>
    </xdr:to>
    <xdr:sp macro="" textlink="">
      <xdr:nvSpPr>
        <xdr:cNvPr id="344" name="楕円 343">
          <a:extLst>
            <a:ext uri="{FF2B5EF4-FFF2-40B4-BE49-F238E27FC236}">
              <a16:creationId xmlns:a16="http://schemas.microsoft.com/office/drawing/2014/main" id="{24BBE1DF-582B-4684-B5C2-D34A6FAD211C}"/>
            </a:ext>
          </a:extLst>
        </xdr:cNvPr>
        <xdr:cNvSpPr/>
      </xdr:nvSpPr>
      <xdr:spPr>
        <a:xfrm>
          <a:off x="16129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63638</xdr:rowOff>
    </xdr:from>
    <xdr:ext cx="736600" cy="259045"/>
    <xdr:sp macro="" textlink="">
      <xdr:nvSpPr>
        <xdr:cNvPr id="345" name="テキスト ボックス 344">
          <a:extLst>
            <a:ext uri="{FF2B5EF4-FFF2-40B4-BE49-F238E27FC236}">
              <a16:creationId xmlns:a16="http://schemas.microsoft.com/office/drawing/2014/main" id="{F52633D6-7ABA-41B0-986D-CB9D1111021A}"/>
            </a:ext>
          </a:extLst>
        </xdr:cNvPr>
        <xdr:cNvSpPr txBox="1"/>
      </xdr:nvSpPr>
      <xdr:spPr>
        <a:xfrm>
          <a:off x="15798800" y="98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108373</xdr:rowOff>
    </xdr:from>
    <xdr:to>
      <xdr:col>73</xdr:col>
      <xdr:colOff>44450</xdr:colOff>
      <xdr:row>59</xdr:row>
      <xdr:rowOff>38523</xdr:rowOff>
    </xdr:to>
    <xdr:sp macro="" textlink="">
      <xdr:nvSpPr>
        <xdr:cNvPr id="346" name="楕円 345">
          <a:extLst>
            <a:ext uri="{FF2B5EF4-FFF2-40B4-BE49-F238E27FC236}">
              <a16:creationId xmlns:a16="http://schemas.microsoft.com/office/drawing/2014/main" id="{09E43223-AA96-4121-A329-78BBBBA88FAE}"/>
            </a:ext>
          </a:extLst>
        </xdr:cNvPr>
        <xdr:cNvSpPr/>
      </xdr:nvSpPr>
      <xdr:spPr>
        <a:xfrm>
          <a:off x="15240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48700</xdr:rowOff>
    </xdr:from>
    <xdr:ext cx="762000" cy="259045"/>
    <xdr:sp macro="" textlink="">
      <xdr:nvSpPr>
        <xdr:cNvPr id="347" name="テキスト ボックス 346">
          <a:extLst>
            <a:ext uri="{FF2B5EF4-FFF2-40B4-BE49-F238E27FC236}">
              <a16:creationId xmlns:a16="http://schemas.microsoft.com/office/drawing/2014/main" id="{519EDC70-22C7-44B8-B5A0-309613AC5C55}"/>
            </a:ext>
          </a:extLst>
        </xdr:cNvPr>
        <xdr:cNvSpPr txBox="1"/>
      </xdr:nvSpPr>
      <xdr:spPr>
        <a:xfrm>
          <a:off x="14909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135951</xdr:rowOff>
    </xdr:from>
    <xdr:to>
      <xdr:col>68</xdr:col>
      <xdr:colOff>203200</xdr:colOff>
      <xdr:row>59</xdr:row>
      <xdr:rowOff>66101</xdr:rowOff>
    </xdr:to>
    <xdr:sp macro="" textlink="">
      <xdr:nvSpPr>
        <xdr:cNvPr id="348" name="楕円 347">
          <a:extLst>
            <a:ext uri="{FF2B5EF4-FFF2-40B4-BE49-F238E27FC236}">
              <a16:creationId xmlns:a16="http://schemas.microsoft.com/office/drawing/2014/main" id="{AF75F247-1761-4018-9C9F-22BE7928FA0E}"/>
            </a:ext>
          </a:extLst>
        </xdr:cNvPr>
        <xdr:cNvSpPr/>
      </xdr:nvSpPr>
      <xdr:spPr>
        <a:xfrm>
          <a:off x="14351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76278</xdr:rowOff>
    </xdr:from>
    <xdr:ext cx="762000" cy="259045"/>
    <xdr:sp macro="" textlink="">
      <xdr:nvSpPr>
        <xdr:cNvPr id="349" name="テキスト ボックス 348">
          <a:extLst>
            <a:ext uri="{FF2B5EF4-FFF2-40B4-BE49-F238E27FC236}">
              <a16:creationId xmlns:a16="http://schemas.microsoft.com/office/drawing/2014/main" id="{61751183-2A26-465D-AC73-4386F9679E6D}"/>
            </a:ext>
          </a:extLst>
        </xdr:cNvPr>
        <xdr:cNvSpPr txBox="1"/>
      </xdr:nvSpPr>
      <xdr:spPr>
        <a:xfrm>
          <a:off x="14020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111820</xdr:rowOff>
    </xdr:from>
    <xdr:to>
      <xdr:col>64</xdr:col>
      <xdr:colOff>152400</xdr:colOff>
      <xdr:row>59</xdr:row>
      <xdr:rowOff>41970</xdr:rowOff>
    </xdr:to>
    <xdr:sp macro="" textlink="">
      <xdr:nvSpPr>
        <xdr:cNvPr id="350" name="楕円 349">
          <a:extLst>
            <a:ext uri="{FF2B5EF4-FFF2-40B4-BE49-F238E27FC236}">
              <a16:creationId xmlns:a16="http://schemas.microsoft.com/office/drawing/2014/main" id="{584D165F-8C80-42F5-847A-8CD880B2C315}"/>
            </a:ext>
          </a:extLst>
        </xdr:cNvPr>
        <xdr:cNvSpPr/>
      </xdr:nvSpPr>
      <xdr:spPr>
        <a:xfrm>
          <a:off x="13462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52147</xdr:rowOff>
    </xdr:from>
    <xdr:ext cx="762000" cy="259045"/>
    <xdr:sp macro="" textlink="">
      <xdr:nvSpPr>
        <xdr:cNvPr id="351" name="テキスト ボックス 350">
          <a:extLst>
            <a:ext uri="{FF2B5EF4-FFF2-40B4-BE49-F238E27FC236}">
              <a16:creationId xmlns:a16="http://schemas.microsoft.com/office/drawing/2014/main" id="{6E25AD9F-74BE-410D-95A2-1A4250A17264}"/>
            </a:ext>
          </a:extLst>
        </xdr:cNvPr>
        <xdr:cNvSpPr txBox="1"/>
      </xdr:nvSpPr>
      <xdr:spPr>
        <a:xfrm>
          <a:off x="13131800" y="98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2629DA3-8E35-4BE2-AE56-BAAAE84A2AC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7181FF3F-00E0-4F17-94F9-E2BCB5C76F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49400B1-9A28-4D05-B5A4-36EEAD265DD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118BC079-E1EB-47BA-9BE5-9A29077B665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493310B3-A7AD-4C51-8E44-9E9F17D6249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7E5AAD6E-9AA7-47F5-B2F6-0087D989D82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85E7BA6D-56D0-4230-99BC-58651F07BB1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C6173D3-9B65-4DF8-8CB1-0767566482C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DFF91007-59F2-42B0-9BD9-F98AD37A28D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EB406F08-BCA1-43AC-8F2B-600A57F5E51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BEC4802B-910A-44E0-9646-D5FF7531DED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32E0BD4E-9CEC-4BB8-A8D3-3979B5D3766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F6CCAE5-E778-4FE8-978A-D98271827AE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臨時財政対策債や合併特例事業債に係る償還金の増や算入公債費等の減により、実質公債費比率の分子が増加した結果、単年度の実質公債費比率は増加し、３カ年平均で前年度と比べて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ポイント上昇した。類似団体平均は下回っているものの、全国平均及び千葉県平均を上回っている。今後も地方債新規発行の抑制と、交付税算入率の高い地方債の適切な選択に努める。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D4B259DE-A681-4FCA-8D86-6E68D1B51FE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B036E947-A929-4E64-8638-071784F6681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5575E22C-0ED2-409E-B8CB-3ED7384BAA4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40001CF0-A074-4512-AFFC-759DD6ADFBF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4AC31ACE-1251-45EC-93FB-F724CCB80AF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F8CB9690-316D-4013-86F8-9C594A0E916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8D68924-B8E1-42C9-A655-D8D30E8A32E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9A6D9C8F-058D-451F-BC6B-E371321E21E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40D2AC35-BF0F-48D9-B2FC-140DFF02E03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5C9A76CF-B001-4811-85CB-D98D3F6172A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DBFF34FF-C7DD-4F87-BB4D-0F3D69407F6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B6B5F809-97A7-4EFB-9FAA-76671252E9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781918D2-8A48-42F4-BEA6-89DDF6E82C6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B2E7FBFB-6A9B-40F1-AA6A-82CDF9247F4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DF38308-9137-4253-9F4C-AE222F6E124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90CF1138-9C8F-4E8C-AD45-11704CF72673}"/>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CC48F4D1-2EF7-4077-BDA9-B8B3B85A2A51}"/>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3E29AEC-879E-4132-9B43-6FB7C55BADCC}"/>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37AFA3B4-794E-490A-B7FC-1E0C6CE109F3}"/>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4DA07D9F-80ED-41C4-9624-74A223F99E04}"/>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145203</xdr:rowOff>
    </xdr:to>
    <xdr:cxnSp macro="">
      <xdr:nvCxnSpPr>
        <xdr:cNvPr id="385" name="直線コネクタ 384">
          <a:extLst>
            <a:ext uri="{FF2B5EF4-FFF2-40B4-BE49-F238E27FC236}">
              <a16:creationId xmlns:a16="http://schemas.microsoft.com/office/drawing/2014/main" id="{CA3F8922-2E66-43B9-9775-39495805FC8E}"/>
            </a:ext>
          </a:extLst>
        </xdr:cNvPr>
        <xdr:cNvCxnSpPr/>
      </xdr:nvCxnSpPr>
      <xdr:spPr>
        <a:xfrm>
          <a:off x="16179800" y="630936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2744F50A-1D18-427A-B49F-FD9B2A3FBA5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62F3BD7C-0020-4AFD-AEB8-8157C01DE9A7}"/>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137160</xdr:rowOff>
    </xdr:to>
    <xdr:cxnSp macro="">
      <xdr:nvCxnSpPr>
        <xdr:cNvPr id="388" name="直線コネクタ 387">
          <a:extLst>
            <a:ext uri="{FF2B5EF4-FFF2-40B4-BE49-F238E27FC236}">
              <a16:creationId xmlns:a16="http://schemas.microsoft.com/office/drawing/2014/main" id="{3289A52C-4858-436E-9AC2-1C90818F4A50}"/>
            </a:ext>
          </a:extLst>
        </xdr:cNvPr>
        <xdr:cNvCxnSpPr/>
      </xdr:nvCxnSpPr>
      <xdr:spPr>
        <a:xfrm>
          <a:off x="15290800" y="62972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CC9B1EAA-437B-46AD-BEA5-D3770210623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4A0DC9E3-EBCE-40E2-BBB4-D3F29F2DD989}"/>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123084</xdr:rowOff>
    </xdr:from>
    <xdr:to>
      <xdr:col>72</xdr:col>
      <xdr:colOff>203200</xdr:colOff>
      <xdr:row>36</xdr:row>
      <xdr:rowOff>125095</xdr:rowOff>
    </xdr:to>
    <xdr:cxnSp macro="">
      <xdr:nvCxnSpPr>
        <xdr:cNvPr id="391" name="直線コネクタ 390">
          <a:extLst>
            <a:ext uri="{FF2B5EF4-FFF2-40B4-BE49-F238E27FC236}">
              <a16:creationId xmlns:a16="http://schemas.microsoft.com/office/drawing/2014/main" id="{EF1CA84C-3B55-4D5F-B1AF-6CC7CF6A9C4D}"/>
            </a:ext>
          </a:extLst>
        </xdr:cNvPr>
        <xdr:cNvCxnSpPr/>
      </xdr:nvCxnSpPr>
      <xdr:spPr>
        <a:xfrm>
          <a:off x="14401800" y="62952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BD2B8557-D508-465E-96CA-D9A4C4E72A29}"/>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47B688AE-3943-4D54-B029-7CB81E4FCBED}"/>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123084</xdr:rowOff>
    </xdr:to>
    <xdr:cxnSp macro="">
      <xdr:nvCxnSpPr>
        <xdr:cNvPr id="394" name="直線コネクタ 393">
          <a:extLst>
            <a:ext uri="{FF2B5EF4-FFF2-40B4-BE49-F238E27FC236}">
              <a16:creationId xmlns:a16="http://schemas.microsoft.com/office/drawing/2014/main" id="{76B69FCE-A8D3-444F-A9FD-9AECB59F0501}"/>
            </a:ext>
          </a:extLst>
        </xdr:cNvPr>
        <xdr:cNvCxnSpPr/>
      </xdr:nvCxnSpPr>
      <xdr:spPr>
        <a:xfrm>
          <a:off x="13512800" y="6295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A0C538F8-D7D8-40C2-B052-384BD9AEF8F2}"/>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DB468C79-3033-4D53-867E-D37BAFCC467A}"/>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EB137DF6-3C68-423B-8975-0658FD0BAF07}"/>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45E6A047-3182-49EF-ACBF-49B9C8457D84}"/>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CFA16E-068B-4064-A558-0D714EF2F96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669FEA5-DB91-4BEC-9B53-085C017A5D1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DAF66C6-CD35-4E04-88A8-8124CF23ADC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6D176D0-A6DE-4614-9B5F-50E487F32AF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AB1AB5D-3F55-446F-BE86-B24A5691C5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a:extLst>
            <a:ext uri="{FF2B5EF4-FFF2-40B4-BE49-F238E27FC236}">
              <a16:creationId xmlns:a16="http://schemas.microsoft.com/office/drawing/2014/main" id="{40D9CFF4-288A-4A91-990A-7C8C8120F0EA}"/>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a:extLst>
            <a:ext uri="{FF2B5EF4-FFF2-40B4-BE49-F238E27FC236}">
              <a16:creationId xmlns:a16="http://schemas.microsoft.com/office/drawing/2014/main" id="{B92433C9-6F32-4D3F-855B-2F2988A8EC58}"/>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6" name="楕円 405">
          <a:extLst>
            <a:ext uri="{FF2B5EF4-FFF2-40B4-BE49-F238E27FC236}">
              <a16:creationId xmlns:a16="http://schemas.microsoft.com/office/drawing/2014/main" id="{92A2DD64-E7CA-4F59-B811-596C4BEBAA75}"/>
            </a:ext>
          </a:extLst>
        </xdr:cNvPr>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7" name="テキスト ボックス 406">
          <a:extLst>
            <a:ext uri="{FF2B5EF4-FFF2-40B4-BE49-F238E27FC236}">
              <a16:creationId xmlns:a16="http://schemas.microsoft.com/office/drawing/2014/main" id="{D8338B00-4093-4291-A908-6DCBD698D177}"/>
            </a:ext>
          </a:extLst>
        </xdr:cNvPr>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8" name="楕円 407">
          <a:extLst>
            <a:ext uri="{FF2B5EF4-FFF2-40B4-BE49-F238E27FC236}">
              <a16:creationId xmlns:a16="http://schemas.microsoft.com/office/drawing/2014/main" id="{599AB178-B19A-4810-8E8A-7ECA1C0038E9}"/>
            </a:ext>
          </a:extLst>
        </xdr:cNvPr>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09" name="テキスト ボックス 408">
          <a:extLst>
            <a:ext uri="{FF2B5EF4-FFF2-40B4-BE49-F238E27FC236}">
              <a16:creationId xmlns:a16="http://schemas.microsoft.com/office/drawing/2014/main" id="{564516EE-5B7D-43B2-97D5-A04E81E65A6D}"/>
            </a:ext>
          </a:extLst>
        </xdr:cNvPr>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10" name="楕円 409">
          <a:extLst>
            <a:ext uri="{FF2B5EF4-FFF2-40B4-BE49-F238E27FC236}">
              <a16:creationId xmlns:a16="http://schemas.microsoft.com/office/drawing/2014/main" id="{199DA061-45D8-499D-A697-642F002314CE}"/>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11" name="テキスト ボックス 410">
          <a:extLst>
            <a:ext uri="{FF2B5EF4-FFF2-40B4-BE49-F238E27FC236}">
              <a16:creationId xmlns:a16="http://schemas.microsoft.com/office/drawing/2014/main" id="{147B3E05-FBDA-4BAB-AA79-2674CB7C2659}"/>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72284</xdr:rowOff>
    </xdr:from>
    <xdr:to>
      <xdr:col>64</xdr:col>
      <xdr:colOff>152400</xdr:colOff>
      <xdr:row>37</xdr:row>
      <xdr:rowOff>2434</xdr:rowOff>
    </xdr:to>
    <xdr:sp macro="" textlink="">
      <xdr:nvSpPr>
        <xdr:cNvPr id="412" name="楕円 411">
          <a:extLst>
            <a:ext uri="{FF2B5EF4-FFF2-40B4-BE49-F238E27FC236}">
              <a16:creationId xmlns:a16="http://schemas.microsoft.com/office/drawing/2014/main" id="{A90D8B9D-3629-421D-B957-3597A90B447A}"/>
            </a:ext>
          </a:extLst>
        </xdr:cNvPr>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12611</xdr:rowOff>
    </xdr:from>
    <xdr:ext cx="762000" cy="259045"/>
    <xdr:sp macro="" textlink="">
      <xdr:nvSpPr>
        <xdr:cNvPr id="413" name="テキスト ボックス 412">
          <a:extLst>
            <a:ext uri="{FF2B5EF4-FFF2-40B4-BE49-F238E27FC236}">
              <a16:creationId xmlns:a16="http://schemas.microsoft.com/office/drawing/2014/main" id="{7A460619-C261-48CB-8F20-F15D29D48EF9}"/>
            </a:ext>
          </a:extLst>
        </xdr:cNvPr>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CF76A2A-E152-47AD-A291-AEF026E9081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AE7B54F-C78E-40FC-9E1B-A2C339DEDE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52060BF1-732F-44B8-89FE-060C80E81C6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83C946-3E4E-419D-83E5-84C72D626F2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51DA485-7A3D-4801-AD4D-F165B6213AE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8D333C8-316B-4864-B68B-04D52A0EE4B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557F3E27-2E40-40C4-86B5-EC988BE1BB4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9B567E1-33C2-4DDE-97CA-ABECD32D012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87E9488-842F-4B21-B2DF-058EECB55FB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0ABCD17-FDBD-4876-ACAD-D9DFEA92754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2BB4263-1239-42A3-8BD4-EACB6AA0FB5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F25B788B-22DB-42D7-8CB0-CB38189200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05EA482-F4E3-4F8A-9831-9AB2990FF2F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は増加したものの、基準財政需要額算入見込額が減少したことにより、充当可能財源等は減少した。一方で、償還が進んだことによる地方債現在高の減及び退職手当負担見込額等の減により、将来負担額が減少し、その結果、将来負担比率は前年度と比べ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ポイント低下した。千葉県平均及び類似団体平均を下回っている。今後も市債の新規発行は真に必要な場合に限定し、財政健全化に努める。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567FAB2-89CB-4579-A654-92F7718CECA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4E64639-3423-488D-86DC-3379FF36F1C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3F199D9-3AF3-4723-934D-EE86740B5AB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5D57530-6944-46A8-BBEA-2321E8A6A93C}"/>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C4611D1-CD70-4760-BB47-6AABFD4B29A4}"/>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988FD1E6-839F-48B5-93C3-C46E3200386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6B83E491-2D75-4D1F-829A-C30C22D27E7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B91F8E5B-90C9-46B0-81B5-682A930EF7A2}"/>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501F4467-021F-4CA6-9DE7-CF98E9A95677}"/>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5B2DBE2E-08F8-4A76-92A8-21B9ECE6F5A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14C92E3-9196-4B99-9E54-700E44ED3F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2391B79-23F6-4D97-9820-6A28FDD65DBE}"/>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7E230AD6-1E93-4F05-A62A-9A9C24CA96E2}"/>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508473D9-3F25-477F-AAB2-18706B245089}"/>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8C113E9-A1E6-4C67-8526-66A8306F10A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3F3D98EE-E531-4E99-B514-65AF739B26D3}"/>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58515</xdr:rowOff>
    </xdr:from>
    <xdr:to>
      <xdr:col>81</xdr:col>
      <xdr:colOff>44450</xdr:colOff>
      <xdr:row>15</xdr:row>
      <xdr:rowOff>93504</xdr:rowOff>
    </xdr:to>
    <xdr:cxnSp macro="">
      <xdr:nvCxnSpPr>
        <xdr:cNvPr id="443" name="直線コネクタ 442">
          <a:extLst>
            <a:ext uri="{FF2B5EF4-FFF2-40B4-BE49-F238E27FC236}">
              <a16:creationId xmlns:a16="http://schemas.microsoft.com/office/drawing/2014/main" id="{960F5653-C507-4C3F-83D7-C0F65A662E5C}"/>
            </a:ext>
          </a:extLst>
        </xdr:cNvPr>
        <xdr:cNvCxnSpPr/>
      </xdr:nvCxnSpPr>
      <xdr:spPr>
        <a:xfrm flipV="1">
          <a:off x="16179800" y="2630265"/>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43292</xdr:rowOff>
    </xdr:from>
    <xdr:ext cx="762000" cy="259045"/>
    <xdr:sp macro="" textlink="">
      <xdr:nvSpPr>
        <xdr:cNvPr id="444" name="将来負担の状況平均値テキスト">
          <a:extLst>
            <a:ext uri="{FF2B5EF4-FFF2-40B4-BE49-F238E27FC236}">
              <a16:creationId xmlns:a16="http://schemas.microsoft.com/office/drawing/2014/main" id="{BF71268D-8A6A-4779-8C68-61F2DBD86810}"/>
            </a:ext>
          </a:extLst>
        </xdr:cNvPr>
        <xdr:cNvSpPr txBox="1"/>
      </xdr:nvSpPr>
      <xdr:spPr>
        <a:xfrm>
          <a:off x="17106900" y="261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98C99092-A782-41C4-BF27-16E91C90A9EE}"/>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93504</xdr:rowOff>
    </xdr:from>
    <xdr:to>
      <xdr:col>77</xdr:col>
      <xdr:colOff>44450</xdr:colOff>
      <xdr:row>15</xdr:row>
      <xdr:rowOff>147193</xdr:rowOff>
    </xdr:to>
    <xdr:cxnSp macro="">
      <xdr:nvCxnSpPr>
        <xdr:cNvPr id="446" name="直線コネクタ 445">
          <a:extLst>
            <a:ext uri="{FF2B5EF4-FFF2-40B4-BE49-F238E27FC236}">
              <a16:creationId xmlns:a16="http://schemas.microsoft.com/office/drawing/2014/main" id="{D92E1510-3DD5-482D-9996-19735F093D1A}"/>
            </a:ext>
          </a:extLst>
        </xdr:cNvPr>
        <xdr:cNvCxnSpPr/>
      </xdr:nvCxnSpPr>
      <xdr:spPr>
        <a:xfrm flipV="1">
          <a:off x="15290800" y="2665254"/>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8E470BCA-6099-4EB4-8AC4-792DF9D86FD7}"/>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935904EF-0984-47D8-9C2D-F1BB4D1D862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127889</xdr:rowOff>
    </xdr:from>
    <xdr:to>
      <xdr:col>72</xdr:col>
      <xdr:colOff>203200</xdr:colOff>
      <xdr:row>15</xdr:row>
      <xdr:rowOff>147193</xdr:rowOff>
    </xdr:to>
    <xdr:cxnSp macro="">
      <xdr:nvCxnSpPr>
        <xdr:cNvPr id="449" name="直線コネクタ 448">
          <a:extLst>
            <a:ext uri="{FF2B5EF4-FFF2-40B4-BE49-F238E27FC236}">
              <a16:creationId xmlns:a16="http://schemas.microsoft.com/office/drawing/2014/main" id="{D17B0195-B455-40F5-99B2-687B2774E415}"/>
            </a:ext>
          </a:extLst>
        </xdr:cNvPr>
        <xdr:cNvCxnSpPr/>
      </xdr:nvCxnSpPr>
      <xdr:spPr>
        <a:xfrm>
          <a:off x="14401800" y="26996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3AB9A807-5DCF-43C7-BD54-D77445094699}"/>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6ACC2F33-A9C3-4B77-9931-8EFB36EEBE7B}"/>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127889</xdr:rowOff>
    </xdr:to>
    <xdr:cxnSp macro="">
      <xdr:nvCxnSpPr>
        <xdr:cNvPr id="452" name="直線コネクタ 451">
          <a:extLst>
            <a:ext uri="{FF2B5EF4-FFF2-40B4-BE49-F238E27FC236}">
              <a16:creationId xmlns:a16="http://schemas.microsoft.com/office/drawing/2014/main" id="{DE57A302-D12F-4E7B-BB34-AB622D9ADDBC}"/>
            </a:ext>
          </a:extLst>
        </xdr:cNvPr>
        <xdr:cNvCxnSpPr/>
      </xdr:nvCxnSpPr>
      <xdr:spPr>
        <a:xfrm>
          <a:off x="13512800" y="26924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D90B3AC9-C768-4ACB-A69A-8E44F334F958}"/>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A2F2675-8889-4E37-8F37-D249A0F327CB}"/>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530D79A1-1065-44F7-88F2-C1A9FE05A07C}"/>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326643EC-D00E-4BCD-8A2E-C7868EF4E283}"/>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CD97C8-3894-4337-A8AE-1254487B2FC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BCE4121-1645-4C90-BBB4-0D3E329A54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5249835-3B65-47F0-B0B9-B7FF19F9B3C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5E7C9E8-0D3E-48A5-83D2-F03673BD32D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9118819-C8A0-442D-9997-0784969C613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7715</xdr:rowOff>
    </xdr:from>
    <xdr:to>
      <xdr:col>81</xdr:col>
      <xdr:colOff>95250</xdr:colOff>
      <xdr:row>15</xdr:row>
      <xdr:rowOff>109315</xdr:rowOff>
    </xdr:to>
    <xdr:sp macro="" textlink="">
      <xdr:nvSpPr>
        <xdr:cNvPr id="462" name="楕円 461">
          <a:extLst>
            <a:ext uri="{FF2B5EF4-FFF2-40B4-BE49-F238E27FC236}">
              <a16:creationId xmlns:a16="http://schemas.microsoft.com/office/drawing/2014/main" id="{FA653B29-C575-41D0-B284-89C4F84C635B}"/>
            </a:ext>
          </a:extLst>
        </xdr:cNvPr>
        <xdr:cNvSpPr/>
      </xdr:nvSpPr>
      <xdr:spPr>
        <a:xfrm>
          <a:off x="169672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100442</xdr:rowOff>
    </xdr:from>
    <xdr:ext cx="762000" cy="259045"/>
    <xdr:sp macro="" textlink="">
      <xdr:nvSpPr>
        <xdr:cNvPr id="463" name="将来負担の状況該当値テキスト">
          <a:extLst>
            <a:ext uri="{FF2B5EF4-FFF2-40B4-BE49-F238E27FC236}">
              <a16:creationId xmlns:a16="http://schemas.microsoft.com/office/drawing/2014/main" id="{167BE2B1-DBD3-4EE0-A954-BDCCD7C5EDB3}"/>
            </a:ext>
          </a:extLst>
        </xdr:cNvPr>
        <xdr:cNvSpPr txBox="1"/>
      </xdr:nvSpPr>
      <xdr:spPr>
        <a:xfrm>
          <a:off x="171069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42704</xdr:rowOff>
    </xdr:from>
    <xdr:to>
      <xdr:col>77</xdr:col>
      <xdr:colOff>95250</xdr:colOff>
      <xdr:row>15</xdr:row>
      <xdr:rowOff>144304</xdr:rowOff>
    </xdr:to>
    <xdr:sp macro="" textlink="">
      <xdr:nvSpPr>
        <xdr:cNvPr id="464" name="楕円 463">
          <a:extLst>
            <a:ext uri="{FF2B5EF4-FFF2-40B4-BE49-F238E27FC236}">
              <a16:creationId xmlns:a16="http://schemas.microsoft.com/office/drawing/2014/main" id="{70BA0A26-5680-4521-970E-4F067818FFE6}"/>
            </a:ext>
          </a:extLst>
        </xdr:cNvPr>
        <xdr:cNvSpPr/>
      </xdr:nvSpPr>
      <xdr:spPr>
        <a:xfrm>
          <a:off x="16129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154481</xdr:rowOff>
    </xdr:from>
    <xdr:ext cx="736600" cy="259045"/>
    <xdr:sp macro="" textlink="">
      <xdr:nvSpPr>
        <xdr:cNvPr id="465" name="テキスト ボックス 464">
          <a:extLst>
            <a:ext uri="{FF2B5EF4-FFF2-40B4-BE49-F238E27FC236}">
              <a16:creationId xmlns:a16="http://schemas.microsoft.com/office/drawing/2014/main" id="{9547F6F4-057B-49E2-9B99-B38FB2741F81}"/>
            </a:ext>
          </a:extLst>
        </xdr:cNvPr>
        <xdr:cNvSpPr txBox="1"/>
      </xdr:nvSpPr>
      <xdr:spPr>
        <a:xfrm>
          <a:off x="15798800" y="238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66" name="楕円 465">
          <a:extLst>
            <a:ext uri="{FF2B5EF4-FFF2-40B4-BE49-F238E27FC236}">
              <a16:creationId xmlns:a16="http://schemas.microsoft.com/office/drawing/2014/main" id="{6EB45A36-AEB5-4F37-8495-9BCA32A376BB}"/>
            </a:ext>
          </a:extLst>
        </xdr:cNvPr>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36720</xdr:rowOff>
    </xdr:from>
    <xdr:ext cx="762000" cy="259045"/>
    <xdr:sp macro="" textlink="">
      <xdr:nvSpPr>
        <xdr:cNvPr id="467" name="テキスト ボックス 466">
          <a:extLst>
            <a:ext uri="{FF2B5EF4-FFF2-40B4-BE49-F238E27FC236}">
              <a16:creationId xmlns:a16="http://schemas.microsoft.com/office/drawing/2014/main" id="{4BBDCF6E-3E29-4D3C-AD89-F1C959B0DB3F}"/>
            </a:ext>
          </a:extLst>
        </xdr:cNvPr>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77089</xdr:rowOff>
    </xdr:from>
    <xdr:to>
      <xdr:col>68</xdr:col>
      <xdr:colOff>203200</xdr:colOff>
      <xdr:row>16</xdr:row>
      <xdr:rowOff>7239</xdr:rowOff>
    </xdr:to>
    <xdr:sp macro="" textlink="">
      <xdr:nvSpPr>
        <xdr:cNvPr id="468" name="楕円 467">
          <a:extLst>
            <a:ext uri="{FF2B5EF4-FFF2-40B4-BE49-F238E27FC236}">
              <a16:creationId xmlns:a16="http://schemas.microsoft.com/office/drawing/2014/main" id="{B03DE236-C78A-494C-A316-46D32D19047C}"/>
            </a:ext>
          </a:extLst>
        </xdr:cNvPr>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17416</xdr:rowOff>
    </xdr:from>
    <xdr:ext cx="762000" cy="259045"/>
    <xdr:sp macro="" textlink="">
      <xdr:nvSpPr>
        <xdr:cNvPr id="469" name="テキスト ボックス 468">
          <a:extLst>
            <a:ext uri="{FF2B5EF4-FFF2-40B4-BE49-F238E27FC236}">
              <a16:creationId xmlns:a16="http://schemas.microsoft.com/office/drawing/2014/main" id="{568E65B3-2F48-42FF-AE7F-1577B890A347}"/>
            </a:ext>
          </a:extLst>
        </xdr:cNvPr>
        <xdr:cNvSpPr txBox="1"/>
      </xdr:nvSpPr>
      <xdr:spPr>
        <a:xfrm>
          <a:off x="14020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0" name="楕円 469">
          <a:extLst>
            <a:ext uri="{FF2B5EF4-FFF2-40B4-BE49-F238E27FC236}">
              <a16:creationId xmlns:a16="http://schemas.microsoft.com/office/drawing/2014/main" id="{A98997CF-919B-4B6C-A0C7-1D055CB3B06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71" name="テキスト ボックス 470">
          <a:extLst>
            <a:ext uri="{FF2B5EF4-FFF2-40B4-BE49-F238E27FC236}">
              <a16:creationId xmlns:a16="http://schemas.microsoft.com/office/drawing/2014/main" id="{DD3545A7-2659-44EE-9F3D-64B46AEB868D}"/>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定員適正化計画に基づく職員数の適正化や行政改革による給与の適正化に取り組んだものの、給与改定や育休取得者の復職等により一般職員人件費が増加し、人件費に係る経常収支比率は前年度に比べて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ポイント上昇した。全国平均及び千葉県平均を下回っているが、類似団体平均を上回っている。今後も定員・給与の適正化に努める。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物価や燃料費の高騰等により学校給食センター管理費や小中学校施設維持管理費等が増加し、分母となる経常一般財源も減少したため、物件費に係る経常収支比率は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ポイント上昇した。全国平均、千葉県平均及び類似団体平均をいずれも下回っているが、今後も施設の維持管理費等の抑制に努める。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2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76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施設型給付事業費等の一般財源の増加により、扶助費に係る経常収支比率は前年度に比べて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その他の費用については、介護保険特別会計繰出金等の増加や、分母となる経常一般財源の減少により、前年度と比べて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ポイント上昇した。全国平均、千葉県平均及び類似団体平均のいずれも上回っている。今後も普通会計の負担減少に努める。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補助費等に係る経常収支比率は、過年度に収入した国県支出金等返還金等の増により、前年度と比べて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一部事務組合で実施しているごみ処理業務や消防業務に係る負担金、病院事業会計への補助金等が多額であることから、全国平均、千葉県平均及び類似団体平均のいずれも上回っている。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67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元金償還額は増加したが、利子額の減により、公債費は減少した。一方で分母となる経常一般財源も減少したため、公債費に係る経常収支比率は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上回っている。今後も合併特例事業債や臨時財政対策債の借入見込みがあるが、公債費の増加は後年の財政運営に多大な影響を及ぼすため、市債の新規発行は真に必要な場合に限定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16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千葉県平均を下回っているものの、全国平均及び類似団体平均は上回っている。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319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931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57081</xdr:rowOff>
    </xdr:from>
    <xdr:to>
      <xdr:col>29</xdr:col>
      <xdr:colOff>127000</xdr:colOff>
      <xdr:row>18</xdr:row>
      <xdr:rowOff>87278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0806"/>
          <a:ext cx="647700" cy="3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87278</xdr:rowOff>
    </xdr:from>
    <xdr:to>
      <xdr:col>26</xdr:col>
      <xdr:colOff>50800</xdr:colOff>
      <xdr:row>18</xdr:row>
      <xdr:rowOff>102496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1003"/>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102496</xdr:rowOff>
    </xdr:from>
    <xdr:to>
      <xdr:col>22</xdr:col>
      <xdr:colOff>114300</xdr:colOff>
      <xdr:row>18</xdr:row>
      <xdr:rowOff>130864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221"/>
          <a:ext cx="6985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130864</xdr:rowOff>
    </xdr:from>
    <xdr:to>
      <xdr:col>18</xdr:col>
      <xdr:colOff>177800</xdr:colOff>
      <xdr:row>18</xdr:row>
      <xdr:rowOff>145549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589"/>
          <a:ext cx="698500" cy="1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6281</xdr:rowOff>
    </xdr:from>
    <xdr:to>
      <xdr:col>29</xdr:col>
      <xdr:colOff>177800</xdr:colOff>
      <xdr:row>18</xdr:row>
      <xdr:rowOff>107881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149808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36478</xdr:rowOff>
    </xdr:from>
    <xdr:to>
      <xdr:col>26</xdr:col>
      <xdr:colOff>101600</xdr:colOff>
      <xdr:row>18</xdr:row>
      <xdr:rowOff>138078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122855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51696</xdr:rowOff>
    </xdr:from>
    <xdr:to>
      <xdr:col>22</xdr:col>
      <xdr:colOff>165100</xdr:colOff>
      <xdr:row>18</xdr:row>
      <xdr:rowOff>153296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80064</xdr:rowOff>
    </xdr:from>
    <xdr:to>
      <xdr:col>19</xdr:col>
      <xdr:colOff>38100</xdr:colOff>
      <xdr:row>19</xdr:row>
      <xdr:rowOff>10214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94749</xdr:rowOff>
    </xdr:from>
    <xdr:to>
      <xdr:col>15</xdr:col>
      <xdr:colOff>101600</xdr:colOff>
      <xdr:row>19</xdr:row>
      <xdr:rowOff>24899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17546</xdr:rowOff>
    </xdr:from>
    <xdr:to>
      <xdr:col>29</xdr:col>
      <xdr:colOff>127000</xdr:colOff>
      <xdr:row>38</xdr:row>
      <xdr:rowOff>20267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5146"/>
          <a:ext cx="6477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20267</xdr:rowOff>
    </xdr:from>
    <xdr:to>
      <xdr:col>26</xdr:col>
      <xdr:colOff>50800</xdr:colOff>
      <xdr:row>38</xdr:row>
      <xdr:rowOff>33103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7867"/>
          <a:ext cx="698500" cy="12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33103</xdr:rowOff>
    </xdr:from>
    <xdr:to>
      <xdr:col>22</xdr:col>
      <xdr:colOff>114300</xdr:colOff>
      <xdr:row>38</xdr:row>
      <xdr:rowOff>36139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00703"/>
          <a:ext cx="6985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36139</xdr:rowOff>
    </xdr:from>
    <xdr:to>
      <xdr:col>18</xdr:col>
      <xdr:colOff>177800</xdr:colOff>
      <xdr:row>38</xdr:row>
      <xdr:rowOff>42890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0373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309646</xdr:rowOff>
    </xdr:from>
    <xdr:to>
      <xdr:col>29</xdr:col>
      <xdr:colOff>177800</xdr:colOff>
      <xdr:row>38</xdr:row>
      <xdr:rowOff>68346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281723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312367</xdr:rowOff>
    </xdr:from>
    <xdr:to>
      <xdr:col>26</xdr:col>
      <xdr:colOff>101600</xdr:colOff>
      <xdr:row>38</xdr:row>
      <xdr:rowOff>71067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55844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325203</xdr:rowOff>
    </xdr:from>
    <xdr:to>
      <xdr:col>22</xdr:col>
      <xdr:colOff>165100</xdr:colOff>
      <xdr:row>38</xdr:row>
      <xdr:rowOff>83903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68680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328239</xdr:rowOff>
    </xdr:from>
    <xdr:to>
      <xdr:col>19</xdr:col>
      <xdr:colOff>38100</xdr:colOff>
      <xdr:row>38</xdr:row>
      <xdr:rowOff>86939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71716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334990</xdr:rowOff>
    </xdr:from>
    <xdr:to>
      <xdr:col>15</xdr:col>
      <xdr:colOff>101600</xdr:colOff>
      <xdr:row>38</xdr:row>
      <xdr:rowOff>93690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78467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59880</xdr:rowOff>
    </xdr:from>
    <xdr:to>
      <xdr:col>24</xdr:col>
      <xdr:colOff>63500</xdr:colOff>
      <xdr:row>37</xdr:row>
      <xdr:rowOff>103340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3530"/>
          <a:ext cx="8382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103340</xdr:rowOff>
    </xdr:from>
    <xdr:to>
      <xdr:col>19</xdr:col>
      <xdr:colOff>177800</xdr:colOff>
      <xdr:row>37</xdr:row>
      <xdr:rowOff>121729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699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121729</xdr:rowOff>
    </xdr:from>
    <xdr:to>
      <xdr:col>15</xdr:col>
      <xdr:colOff>50800</xdr:colOff>
      <xdr:row>38</xdr:row>
      <xdr:rowOff>75070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5379"/>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75070</xdr:rowOff>
    </xdr:from>
    <xdr:to>
      <xdr:col>10</xdr:col>
      <xdr:colOff>114300</xdr:colOff>
      <xdr:row>38</xdr:row>
      <xdr:rowOff>89357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1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xdr:rowOff>
    </xdr:from>
    <xdr:to>
      <xdr:col>24</xdr:col>
      <xdr:colOff>114300</xdr:colOff>
      <xdr:row>37</xdr:row>
      <xdr:rowOff>110680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158957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52540</xdr:rowOff>
    </xdr:from>
    <xdr:to>
      <xdr:col>20</xdr:col>
      <xdr:colOff>38100</xdr:colOff>
      <xdr:row>37</xdr:row>
      <xdr:rowOff>154140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70929</xdr:rowOff>
    </xdr:from>
    <xdr:to>
      <xdr:col>15</xdr:col>
      <xdr:colOff>101600</xdr:colOff>
      <xdr:row>38</xdr:row>
      <xdr:rowOff>1079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163657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24270</xdr:rowOff>
    </xdr:from>
    <xdr:to>
      <xdr:col>10</xdr:col>
      <xdr:colOff>165100</xdr:colOff>
      <xdr:row>38</xdr:row>
      <xdr:rowOff>125870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116997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38557</xdr:rowOff>
    </xdr:from>
    <xdr:to>
      <xdr:col>6</xdr:col>
      <xdr:colOff>38100</xdr:colOff>
      <xdr:row>38</xdr:row>
      <xdr:rowOff>140157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111388</xdr:rowOff>
    </xdr:from>
    <xdr:to>
      <xdr:col>24</xdr:col>
      <xdr:colOff>63500</xdr:colOff>
      <xdr:row>58</xdr:row>
      <xdr:rowOff>115912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55488"/>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114147</xdr:rowOff>
    </xdr:from>
    <xdr:to>
      <xdr:col>19</xdr:col>
      <xdr:colOff>177800</xdr:colOff>
      <xdr:row>58</xdr:row>
      <xdr:rowOff>115912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5824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114147</xdr:rowOff>
    </xdr:from>
    <xdr:to>
      <xdr:col>15</xdr:col>
      <xdr:colOff>50800</xdr:colOff>
      <xdr:row>58</xdr:row>
      <xdr:rowOff>122948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82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122948</xdr:rowOff>
    </xdr:from>
    <xdr:to>
      <xdr:col>10</xdr:col>
      <xdr:colOff>114300</xdr:colOff>
      <xdr:row>58</xdr:row>
      <xdr:rowOff>129108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67048"/>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60588</xdr:rowOff>
    </xdr:from>
    <xdr:to>
      <xdr:col>24</xdr:col>
      <xdr:colOff>114300</xdr:colOff>
      <xdr:row>58</xdr:row>
      <xdr:rowOff>162188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146965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65112</xdr:rowOff>
    </xdr:from>
    <xdr:to>
      <xdr:col>20</xdr:col>
      <xdr:colOff>38100</xdr:colOff>
      <xdr:row>58</xdr:row>
      <xdr:rowOff>166712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157839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63347</xdr:rowOff>
    </xdr:from>
    <xdr:to>
      <xdr:col>15</xdr:col>
      <xdr:colOff>101600</xdr:colOff>
      <xdr:row>58</xdr:row>
      <xdr:rowOff>164947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72148</xdr:rowOff>
    </xdr:from>
    <xdr:to>
      <xdr:col>10</xdr:col>
      <xdr:colOff>165100</xdr:colOff>
      <xdr:row>59</xdr:row>
      <xdr:rowOff>2298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164875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78308</xdr:rowOff>
    </xdr:from>
    <xdr:to>
      <xdr:col>6</xdr:col>
      <xdr:colOff>38100</xdr:colOff>
      <xdr:row>59</xdr:row>
      <xdr:rowOff>8458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163916</xdr:rowOff>
    </xdr:from>
    <xdr:to>
      <xdr:col>24</xdr:col>
      <xdr:colOff>63500</xdr:colOff>
      <xdr:row>79</xdr:row>
      <xdr:rowOff>2899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7016"/>
          <a:ext cx="8382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163916</xdr:rowOff>
    </xdr:from>
    <xdr:to>
      <xdr:col>19</xdr:col>
      <xdr:colOff>177800</xdr:colOff>
      <xdr:row>78</xdr:row>
      <xdr:rowOff>168292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7016"/>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168292</xdr:rowOff>
    </xdr:from>
    <xdr:to>
      <xdr:col>15</xdr:col>
      <xdr:colOff>50800</xdr:colOff>
      <xdr:row>79</xdr:row>
      <xdr:rowOff>6181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139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4532</xdr:rowOff>
    </xdr:from>
    <xdr:to>
      <xdr:col>10</xdr:col>
      <xdr:colOff>114300</xdr:colOff>
      <xdr:row>79</xdr:row>
      <xdr:rowOff>6181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9082"/>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123549</xdr:rowOff>
    </xdr:from>
    <xdr:to>
      <xdr:col>24</xdr:col>
      <xdr:colOff>114300</xdr:colOff>
      <xdr:row>79</xdr:row>
      <xdr:rowOff>53699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38476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113116</xdr:rowOff>
    </xdr:from>
    <xdr:to>
      <xdr:col>20</xdr:col>
      <xdr:colOff>38100</xdr:colOff>
      <xdr:row>79</xdr:row>
      <xdr:rowOff>43266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34393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117492</xdr:rowOff>
    </xdr:from>
    <xdr:to>
      <xdr:col>15</xdr:col>
      <xdr:colOff>101600</xdr:colOff>
      <xdr:row>79</xdr:row>
      <xdr:rowOff>47642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38769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126831</xdr:rowOff>
    </xdr:from>
    <xdr:to>
      <xdr:col>10</xdr:col>
      <xdr:colOff>165100</xdr:colOff>
      <xdr:row>79</xdr:row>
      <xdr:rowOff>56981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48108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125182</xdr:rowOff>
    </xdr:from>
    <xdr:to>
      <xdr:col>6</xdr:col>
      <xdr:colOff>38100</xdr:colOff>
      <xdr:row>79</xdr:row>
      <xdr:rowOff>55332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46459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10944</xdr:rowOff>
    </xdr:from>
    <xdr:to>
      <xdr:col>24</xdr:col>
      <xdr:colOff>63500</xdr:colOff>
      <xdr:row>97</xdr:row>
      <xdr:rowOff>5414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70144"/>
          <a:ext cx="838200" cy="16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10944</xdr:rowOff>
    </xdr:from>
    <xdr:to>
      <xdr:col>19</xdr:col>
      <xdr:colOff>177800</xdr:colOff>
      <xdr:row>97</xdr:row>
      <xdr:rowOff>114021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0144"/>
          <a:ext cx="889000" cy="27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114021</xdr:rowOff>
    </xdr:from>
    <xdr:to>
      <xdr:col>15</xdr:col>
      <xdr:colOff>50800</xdr:colOff>
      <xdr:row>97</xdr:row>
      <xdr:rowOff>169526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4671"/>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169526</xdr:rowOff>
    </xdr:from>
    <xdr:to>
      <xdr:col>10</xdr:col>
      <xdr:colOff>114300</xdr:colOff>
      <xdr:row>98</xdr:row>
      <xdr:rowOff>4674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017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126064</xdr:rowOff>
    </xdr:from>
    <xdr:to>
      <xdr:col>24</xdr:col>
      <xdr:colOff>114300</xdr:colOff>
      <xdr:row>97</xdr:row>
      <xdr:rowOff>56214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104491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131594</xdr:rowOff>
    </xdr:from>
    <xdr:to>
      <xdr:col>20</xdr:col>
      <xdr:colOff>38100</xdr:colOff>
      <xdr:row>96</xdr:row>
      <xdr:rowOff>61744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52871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63221</xdr:rowOff>
    </xdr:from>
    <xdr:to>
      <xdr:col>15</xdr:col>
      <xdr:colOff>101600</xdr:colOff>
      <xdr:row>97</xdr:row>
      <xdr:rowOff>164821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155948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118726</xdr:rowOff>
    </xdr:from>
    <xdr:to>
      <xdr:col>10</xdr:col>
      <xdr:colOff>165100</xdr:colOff>
      <xdr:row>98</xdr:row>
      <xdr:rowOff>48876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125324</xdr:rowOff>
    </xdr:from>
    <xdr:to>
      <xdr:col>6</xdr:col>
      <xdr:colOff>38100</xdr:colOff>
      <xdr:row>98</xdr:row>
      <xdr:rowOff>55474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46601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44841</xdr:rowOff>
    </xdr:from>
    <xdr:to>
      <xdr:col>55</xdr:col>
      <xdr:colOff>0</xdr:colOff>
      <xdr:row>38</xdr:row>
      <xdr:rowOff>54697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59941"/>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138580</xdr:rowOff>
    </xdr:from>
    <xdr:to>
      <xdr:col>50</xdr:col>
      <xdr:colOff>114300</xdr:colOff>
      <xdr:row>38</xdr:row>
      <xdr:rowOff>54697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67880"/>
          <a:ext cx="889000" cy="6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138580</xdr:rowOff>
    </xdr:from>
    <xdr:to>
      <xdr:col>45</xdr:col>
      <xdr:colOff>177800</xdr:colOff>
      <xdr:row>37</xdr:row>
      <xdr:rowOff>170440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67880"/>
          <a:ext cx="889000" cy="5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170440</xdr:rowOff>
    </xdr:from>
    <xdr:to>
      <xdr:col>41</xdr:col>
      <xdr:colOff>50800</xdr:colOff>
      <xdr:row>38</xdr:row>
      <xdr:rowOff>77870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4090"/>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165491</xdr:rowOff>
    </xdr:from>
    <xdr:to>
      <xdr:col>55</xdr:col>
      <xdr:colOff>50800</xdr:colOff>
      <xdr:row>38</xdr:row>
      <xdr:rowOff>95641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3897</xdr:rowOff>
    </xdr:from>
    <xdr:to>
      <xdr:col>50</xdr:col>
      <xdr:colOff>165100</xdr:colOff>
      <xdr:row>38</xdr:row>
      <xdr:rowOff>105497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96624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87780</xdr:rowOff>
    </xdr:from>
    <xdr:to>
      <xdr:col>46</xdr:col>
      <xdr:colOff>38100</xdr:colOff>
      <xdr:row>35</xdr:row>
      <xdr:rowOff>17930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34457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119640</xdr:rowOff>
    </xdr:from>
    <xdr:to>
      <xdr:col>41</xdr:col>
      <xdr:colOff>101600</xdr:colOff>
      <xdr:row>38</xdr:row>
      <xdr:rowOff>49790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66317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27070</xdr:rowOff>
    </xdr:from>
    <xdr:to>
      <xdr:col>36</xdr:col>
      <xdr:colOff>165100</xdr:colOff>
      <xdr:row>38</xdr:row>
      <xdr:rowOff>128670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95802</xdr:rowOff>
    </xdr:from>
    <xdr:to>
      <xdr:col>55</xdr:col>
      <xdr:colOff>0</xdr:colOff>
      <xdr:row>59</xdr:row>
      <xdr:rowOff>23248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39902"/>
          <a:ext cx="8382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95802</xdr:rowOff>
    </xdr:from>
    <xdr:to>
      <xdr:col>50</xdr:col>
      <xdr:colOff>114300</xdr:colOff>
      <xdr:row>58</xdr:row>
      <xdr:rowOff>127130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39902"/>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122362</xdr:rowOff>
    </xdr:from>
    <xdr:to>
      <xdr:col>45</xdr:col>
      <xdr:colOff>177800</xdr:colOff>
      <xdr:row>58</xdr:row>
      <xdr:rowOff>127130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66462"/>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122362</xdr:rowOff>
    </xdr:from>
    <xdr:to>
      <xdr:col>41</xdr:col>
      <xdr:colOff>50800</xdr:colOff>
      <xdr:row>58</xdr:row>
      <xdr:rowOff>166861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66462"/>
          <a:ext cx="889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143898</xdr:rowOff>
    </xdr:from>
    <xdr:to>
      <xdr:col>55</xdr:col>
      <xdr:colOff>50800</xdr:colOff>
      <xdr:row>59</xdr:row>
      <xdr:rowOff>74048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58825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45002</xdr:rowOff>
    </xdr:from>
    <xdr:to>
      <xdr:col>50</xdr:col>
      <xdr:colOff>165100</xdr:colOff>
      <xdr:row>58</xdr:row>
      <xdr:rowOff>146602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137729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76330</xdr:rowOff>
    </xdr:from>
    <xdr:to>
      <xdr:col>46</xdr:col>
      <xdr:colOff>38100</xdr:colOff>
      <xdr:row>59</xdr:row>
      <xdr:rowOff>6480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169057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71562</xdr:rowOff>
    </xdr:from>
    <xdr:to>
      <xdr:col>41</xdr:col>
      <xdr:colOff>101600</xdr:colOff>
      <xdr:row>59</xdr:row>
      <xdr:rowOff>1712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164289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116061</xdr:rowOff>
    </xdr:from>
    <xdr:to>
      <xdr:col>36</xdr:col>
      <xdr:colOff>165100</xdr:colOff>
      <xdr:row>59</xdr:row>
      <xdr:rowOff>46211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37338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15672</xdr:rowOff>
    </xdr:from>
    <xdr:to>
      <xdr:col>55</xdr:col>
      <xdr:colOff>0</xdr:colOff>
      <xdr:row>79</xdr:row>
      <xdr:rowOff>21641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0222"/>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143954</xdr:rowOff>
    </xdr:from>
    <xdr:to>
      <xdr:col>50</xdr:col>
      <xdr:colOff>114300</xdr:colOff>
      <xdr:row>79</xdr:row>
      <xdr:rowOff>21641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7054"/>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143954</xdr:rowOff>
    </xdr:from>
    <xdr:to>
      <xdr:col>45</xdr:col>
      <xdr:colOff>177800</xdr:colOff>
      <xdr:row>79</xdr:row>
      <xdr:rowOff>10364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17054"/>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148298</xdr:rowOff>
    </xdr:from>
    <xdr:to>
      <xdr:col>41</xdr:col>
      <xdr:colOff>50800</xdr:colOff>
      <xdr:row>79</xdr:row>
      <xdr:rowOff>10364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21398"/>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136322</xdr:rowOff>
    </xdr:from>
    <xdr:to>
      <xdr:col>55</xdr:col>
      <xdr:colOff>50800</xdr:colOff>
      <xdr:row>79</xdr:row>
      <xdr:rowOff>66472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51249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142291</xdr:rowOff>
    </xdr:from>
    <xdr:to>
      <xdr:col>50</xdr:col>
      <xdr:colOff>165100</xdr:colOff>
      <xdr:row>79</xdr:row>
      <xdr:rowOff>72441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63568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93154</xdr:rowOff>
    </xdr:from>
    <xdr:to>
      <xdr:col>46</xdr:col>
      <xdr:colOff>38100</xdr:colOff>
      <xdr:row>79</xdr:row>
      <xdr:rowOff>23304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14431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131014</xdr:rowOff>
    </xdr:from>
    <xdr:to>
      <xdr:col>41</xdr:col>
      <xdr:colOff>101600</xdr:colOff>
      <xdr:row>79</xdr:row>
      <xdr:rowOff>61164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52291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97498</xdr:rowOff>
    </xdr:from>
    <xdr:to>
      <xdr:col>36</xdr:col>
      <xdr:colOff>165100</xdr:colOff>
      <xdr:row>79</xdr:row>
      <xdr:rowOff>27648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18775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1933</xdr:rowOff>
    </xdr:from>
    <xdr:to>
      <xdr:col>55</xdr:col>
      <xdr:colOff>0</xdr:colOff>
      <xdr:row>99</xdr:row>
      <xdr:rowOff>62153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75483"/>
          <a:ext cx="8382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1933</xdr:rowOff>
    </xdr:from>
    <xdr:to>
      <xdr:col>50</xdr:col>
      <xdr:colOff>114300</xdr:colOff>
      <xdr:row>99</xdr:row>
      <xdr:rowOff>36063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75483"/>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152335</xdr:rowOff>
    </xdr:from>
    <xdr:to>
      <xdr:col>45</xdr:col>
      <xdr:colOff>177800</xdr:colOff>
      <xdr:row>99</xdr:row>
      <xdr:rowOff>36063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54435"/>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152335</xdr:rowOff>
    </xdr:from>
    <xdr:to>
      <xdr:col>41</xdr:col>
      <xdr:colOff>50800</xdr:colOff>
      <xdr:row>99</xdr:row>
      <xdr:rowOff>36748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54435"/>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11353</xdr:rowOff>
    </xdr:from>
    <xdr:to>
      <xdr:col>55</xdr:col>
      <xdr:colOff>50800</xdr:colOff>
      <xdr:row>99</xdr:row>
      <xdr:rowOff>112953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97730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122583</xdr:rowOff>
    </xdr:from>
    <xdr:to>
      <xdr:col>50</xdr:col>
      <xdr:colOff>165100</xdr:colOff>
      <xdr:row>99</xdr:row>
      <xdr:rowOff>52733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43860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156713</xdr:rowOff>
    </xdr:from>
    <xdr:to>
      <xdr:col>46</xdr:col>
      <xdr:colOff>38100</xdr:colOff>
      <xdr:row>99</xdr:row>
      <xdr:rowOff>86863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77990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101535</xdr:rowOff>
    </xdr:from>
    <xdr:to>
      <xdr:col>41</xdr:col>
      <xdr:colOff>101600</xdr:colOff>
      <xdr:row>99</xdr:row>
      <xdr:rowOff>31685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22812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157398</xdr:rowOff>
    </xdr:from>
    <xdr:to>
      <xdr:col>36</xdr:col>
      <xdr:colOff>165100</xdr:colOff>
      <xdr:row>99</xdr:row>
      <xdr:rowOff>87548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78675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97279</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3829"/>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79807</xdr:rowOff>
    </xdr:from>
    <xdr:to>
      <xdr:col>81</xdr:col>
      <xdr:colOff>50800</xdr:colOff>
      <xdr:row>39</xdr:row>
      <xdr:rowOff>97279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635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19505</xdr:rowOff>
    </xdr:from>
    <xdr:to>
      <xdr:col>76</xdr:col>
      <xdr:colOff>114300</xdr:colOff>
      <xdr:row>39</xdr:row>
      <xdr:rowOff>79807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06055"/>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19505</xdr:rowOff>
    </xdr:from>
    <xdr:to>
      <xdr:col>71</xdr:col>
      <xdr:colOff>177800</xdr:colOff>
      <xdr:row>39</xdr:row>
      <xdr:rowOff>97115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06055"/>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46479</xdr:rowOff>
    </xdr:from>
    <xdr:to>
      <xdr:col>81</xdr:col>
      <xdr:colOff>101600</xdr:colOff>
      <xdr:row>39</xdr:row>
      <xdr:rowOff>148079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139206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29007</xdr:rowOff>
    </xdr:from>
    <xdr:to>
      <xdr:col>76</xdr:col>
      <xdr:colOff>165100</xdr:colOff>
      <xdr:row>39</xdr:row>
      <xdr:rowOff>130607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121734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140155</xdr:rowOff>
    </xdr:from>
    <xdr:to>
      <xdr:col>72</xdr:col>
      <xdr:colOff>38100</xdr:colOff>
      <xdr:row>39</xdr:row>
      <xdr:rowOff>70305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61432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4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46315</xdr:rowOff>
    </xdr:from>
    <xdr:to>
      <xdr:col>67</xdr:col>
      <xdr:colOff>101600</xdr:colOff>
      <xdr:row>39</xdr:row>
      <xdr:rowOff>147915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139042</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104003</xdr:rowOff>
    </xdr:from>
    <xdr:to>
      <xdr:col>85</xdr:col>
      <xdr:colOff>127000</xdr:colOff>
      <xdr:row>78</xdr:row>
      <xdr:rowOff>106739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77103"/>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106739</xdr:rowOff>
    </xdr:from>
    <xdr:to>
      <xdr:col>81</xdr:col>
      <xdr:colOff>50800</xdr:colOff>
      <xdr:row>78</xdr:row>
      <xdr:rowOff>114357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79839"/>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114357</xdr:rowOff>
    </xdr:from>
    <xdr:to>
      <xdr:col>76</xdr:col>
      <xdr:colOff>114300</xdr:colOff>
      <xdr:row>78</xdr:row>
      <xdr:rowOff>119421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87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119421</xdr:rowOff>
    </xdr:from>
    <xdr:to>
      <xdr:col>71</xdr:col>
      <xdr:colOff>177800</xdr:colOff>
      <xdr:row>78</xdr:row>
      <xdr:rowOff>129890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92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53203</xdr:rowOff>
    </xdr:from>
    <xdr:to>
      <xdr:col>85</xdr:col>
      <xdr:colOff>177800</xdr:colOff>
      <xdr:row>78</xdr:row>
      <xdr:rowOff>154803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139580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55939</xdr:rowOff>
    </xdr:from>
    <xdr:to>
      <xdr:col>81</xdr:col>
      <xdr:colOff>101600</xdr:colOff>
      <xdr:row>78</xdr:row>
      <xdr:rowOff>157539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148666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63557</xdr:rowOff>
    </xdr:from>
    <xdr:to>
      <xdr:col>76</xdr:col>
      <xdr:colOff>165100</xdr:colOff>
      <xdr:row>78</xdr:row>
      <xdr:rowOff>165157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156284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68621</xdr:rowOff>
    </xdr:from>
    <xdr:to>
      <xdr:col>72</xdr:col>
      <xdr:colOff>38100</xdr:colOff>
      <xdr:row>78</xdr:row>
      <xdr:rowOff>170221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161348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79090</xdr:rowOff>
    </xdr:from>
    <xdr:to>
      <xdr:col>67</xdr:col>
      <xdr:colOff>101600</xdr:colOff>
      <xdr:row>79</xdr:row>
      <xdr:rowOff>9240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367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35114</xdr:rowOff>
    </xdr:from>
    <xdr:to>
      <xdr:col>85</xdr:col>
      <xdr:colOff>127000</xdr:colOff>
      <xdr:row>99</xdr:row>
      <xdr:rowOff>42528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7008664"/>
          <a:ext cx="8382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35114</xdr:rowOff>
    </xdr:from>
    <xdr:to>
      <xdr:col>81</xdr:col>
      <xdr:colOff>50800</xdr:colOff>
      <xdr:row>99</xdr:row>
      <xdr:rowOff>40990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700866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40990</xdr:rowOff>
    </xdr:from>
    <xdr:to>
      <xdr:col>76</xdr:col>
      <xdr:colOff>114300</xdr:colOff>
      <xdr:row>99</xdr:row>
      <xdr:rowOff>41841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14540"/>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41841</xdr:rowOff>
    </xdr:from>
    <xdr:to>
      <xdr:col>71</xdr:col>
      <xdr:colOff>177800</xdr:colOff>
      <xdr:row>99</xdr:row>
      <xdr:rowOff>42976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539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163178</xdr:rowOff>
    </xdr:from>
    <xdr:to>
      <xdr:col>85</xdr:col>
      <xdr:colOff>177800</xdr:colOff>
      <xdr:row>99</xdr:row>
      <xdr:rowOff>93328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78105</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155764</xdr:rowOff>
    </xdr:from>
    <xdr:to>
      <xdr:col>81</xdr:col>
      <xdr:colOff>101600</xdr:colOff>
      <xdr:row>99</xdr:row>
      <xdr:rowOff>85914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77041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705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161640</xdr:rowOff>
    </xdr:from>
    <xdr:to>
      <xdr:col>76</xdr:col>
      <xdr:colOff>165100</xdr:colOff>
      <xdr:row>99</xdr:row>
      <xdr:rowOff>91790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82917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162491</xdr:rowOff>
    </xdr:from>
    <xdr:to>
      <xdr:col>72</xdr:col>
      <xdr:colOff>38100</xdr:colOff>
      <xdr:row>99</xdr:row>
      <xdr:rowOff>92641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83768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163626</xdr:rowOff>
    </xdr:from>
    <xdr:to>
      <xdr:col>67</xdr:col>
      <xdr:colOff>101600</xdr:colOff>
      <xdr:row>99</xdr:row>
      <xdr:rowOff>93776</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84903</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625017" y="1705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169320</xdr:rowOff>
    </xdr:from>
    <xdr:to>
      <xdr:col>116</xdr:col>
      <xdr:colOff>63500</xdr:colOff>
      <xdr:row>39</xdr:row>
      <xdr:rowOff>4891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84420"/>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159000</xdr:rowOff>
    </xdr:from>
    <xdr:to>
      <xdr:col>111</xdr:col>
      <xdr:colOff>177800</xdr:colOff>
      <xdr:row>39</xdr:row>
      <xdr:rowOff>4891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74100"/>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159000</xdr:rowOff>
    </xdr:from>
    <xdr:to>
      <xdr:col>107</xdr:col>
      <xdr:colOff>50800</xdr:colOff>
      <xdr:row>39</xdr:row>
      <xdr:rowOff>7634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7410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160372</xdr:rowOff>
    </xdr:from>
    <xdr:to>
      <xdr:col>102</xdr:col>
      <xdr:colOff>114300</xdr:colOff>
      <xdr:row>39</xdr:row>
      <xdr:rowOff>7634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75472"/>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118520</xdr:rowOff>
    </xdr:from>
    <xdr:to>
      <xdr:col>116</xdr:col>
      <xdr:colOff>114300</xdr:colOff>
      <xdr:row>39</xdr:row>
      <xdr:rowOff>48670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125541</xdr:rowOff>
    </xdr:from>
    <xdr:to>
      <xdr:col>112</xdr:col>
      <xdr:colOff>38100</xdr:colOff>
      <xdr:row>39</xdr:row>
      <xdr:rowOff>55691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46818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108200</xdr:rowOff>
    </xdr:from>
    <xdr:to>
      <xdr:col>107</xdr:col>
      <xdr:colOff>101600</xdr:colOff>
      <xdr:row>39</xdr:row>
      <xdr:rowOff>38350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29477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128284</xdr:rowOff>
    </xdr:from>
    <xdr:to>
      <xdr:col>102</xdr:col>
      <xdr:colOff>165100</xdr:colOff>
      <xdr:row>39</xdr:row>
      <xdr:rowOff>58434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74961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109572</xdr:rowOff>
    </xdr:from>
    <xdr:to>
      <xdr:col>98</xdr:col>
      <xdr:colOff>38100</xdr:colOff>
      <xdr:row>39</xdr:row>
      <xdr:rowOff>39722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56249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79784</xdr:rowOff>
    </xdr:from>
    <xdr:to>
      <xdr:col>116</xdr:col>
      <xdr:colOff>63500</xdr:colOff>
      <xdr:row>58</xdr:row>
      <xdr:rowOff>80813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2388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80813</xdr:rowOff>
    </xdr:from>
    <xdr:to>
      <xdr:col>111</xdr:col>
      <xdr:colOff>177800</xdr:colOff>
      <xdr:row>58</xdr:row>
      <xdr:rowOff>81818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2491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81818</xdr:rowOff>
    </xdr:from>
    <xdr:to>
      <xdr:col>107</xdr:col>
      <xdr:colOff>50800</xdr:colOff>
      <xdr:row>58</xdr:row>
      <xdr:rowOff>82733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259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82733</xdr:rowOff>
    </xdr:from>
    <xdr:to>
      <xdr:col>102</xdr:col>
      <xdr:colOff>114300</xdr:colOff>
      <xdr:row>58</xdr:row>
      <xdr:rowOff>83556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2683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28984</xdr:rowOff>
    </xdr:from>
    <xdr:to>
      <xdr:col>116</xdr:col>
      <xdr:colOff>114300</xdr:colOff>
      <xdr:row>58</xdr:row>
      <xdr:rowOff>130584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115361</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8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30013</xdr:rowOff>
    </xdr:from>
    <xdr:to>
      <xdr:col>112</xdr:col>
      <xdr:colOff>38100</xdr:colOff>
      <xdr:row>58</xdr:row>
      <xdr:rowOff>131613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122740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31018</xdr:rowOff>
    </xdr:from>
    <xdr:to>
      <xdr:col>107</xdr:col>
      <xdr:colOff>101600</xdr:colOff>
      <xdr:row>58</xdr:row>
      <xdr:rowOff>132618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123745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6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31933</xdr:rowOff>
    </xdr:from>
    <xdr:to>
      <xdr:col>102</xdr:col>
      <xdr:colOff>165100</xdr:colOff>
      <xdr:row>58</xdr:row>
      <xdr:rowOff>133533</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124660</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32756</xdr:rowOff>
    </xdr:from>
    <xdr:to>
      <xdr:col>98</xdr:col>
      <xdr:colOff>38100</xdr:colOff>
      <xdr:row>58</xdr:row>
      <xdr:rowOff>134356</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125483</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38725</xdr:rowOff>
    </xdr:from>
    <xdr:to>
      <xdr:col>116</xdr:col>
      <xdr:colOff>63500</xdr:colOff>
      <xdr:row>77</xdr:row>
      <xdr:rowOff>69537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240375"/>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69537</xdr:rowOff>
    </xdr:from>
    <xdr:to>
      <xdr:col>111</xdr:col>
      <xdr:colOff>177800</xdr:colOff>
      <xdr:row>77</xdr:row>
      <xdr:rowOff>96707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271187"/>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96707</xdr:rowOff>
    </xdr:from>
    <xdr:to>
      <xdr:col>107</xdr:col>
      <xdr:colOff>50800</xdr:colOff>
      <xdr:row>77</xdr:row>
      <xdr:rowOff>131993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298357"/>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131993</xdr:rowOff>
    </xdr:from>
    <xdr:to>
      <xdr:col>102</xdr:col>
      <xdr:colOff>114300</xdr:colOff>
      <xdr:row>77</xdr:row>
      <xdr:rowOff>155685</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333643"/>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159375</xdr:rowOff>
    </xdr:from>
    <xdr:to>
      <xdr:col>116</xdr:col>
      <xdr:colOff>114300</xdr:colOff>
      <xdr:row>77</xdr:row>
      <xdr:rowOff>89525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137802</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18737</xdr:rowOff>
    </xdr:from>
    <xdr:to>
      <xdr:col>112</xdr:col>
      <xdr:colOff>38100</xdr:colOff>
      <xdr:row>77</xdr:row>
      <xdr:rowOff>120337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111464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45907</xdr:rowOff>
    </xdr:from>
    <xdr:to>
      <xdr:col>107</xdr:col>
      <xdr:colOff>101600</xdr:colOff>
      <xdr:row>77</xdr:row>
      <xdr:rowOff>147507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2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138634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3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81193</xdr:rowOff>
    </xdr:from>
    <xdr:to>
      <xdr:col>102</xdr:col>
      <xdr:colOff>165100</xdr:colOff>
      <xdr:row>78</xdr:row>
      <xdr:rowOff>11343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2470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3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104885</xdr:rowOff>
    </xdr:from>
    <xdr:to>
      <xdr:col>98</xdr:col>
      <xdr:colOff>38100</xdr:colOff>
      <xdr:row>78</xdr:row>
      <xdr:rowOff>35035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3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26162</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・全ての構成項目について、いずれも類似団体平均と比べて住民一人当たりのコストは下回っている。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・人件費については、ごみ処理業務や消防業務等を一部事務組合で行っていることや、定員適正化計画に基づき職員数の削減を進めてきたことにより、決算額の抑制に繋がっている。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・扶助費等については、新型コロナウイルス感染症に係る子育て世帯等臨時特別支援事業等の各種支援策や生活保護扶助費等の減少により、住民一人当たりのコストが減少した。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いるが、全国平均及び千葉県平均は上回っており、増加傾向にある。今後も合併特例事業債や臨時財政対策債の借入見込みがあるが、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ドーム改修事業や中学校トイレ改修工事等の完了により、前年度と比べて減少した。普通建設事業費の増加は、後年度における公債費の増加に繋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xdr:rowOff>
    </xdr:from>
    <xdr:to>
      <xdr:col>24</xdr:col>
      <xdr:colOff>63500</xdr:colOff>
      <xdr:row>36</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312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40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35</xdr:row>
      <xdr:rowOff>171133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407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140653</xdr:rowOff>
    </xdr:from>
    <xdr:to>
      <xdr:col>10</xdr:col>
      <xdr:colOff>114300</xdr:colOff>
      <xdr:row>35</xdr:row>
      <xdr:rowOff>171133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140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131572</xdr:rowOff>
    </xdr:from>
    <xdr:to>
      <xdr:col>24</xdr:col>
      <xdr:colOff>114300</xdr:colOff>
      <xdr:row>36</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120333</xdr:rowOff>
    </xdr:from>
    <xdr:to>
      <xdr:col>10</xdr:col>
      <xdr:colOff>165100</xdr:colOff>
      <xdr:row>36</xdr:row>
      <xdr:rowOff>50483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89853</xdr:rowOff>
    </xdr:from>
    <xdr:to>
      <xdr:col>6</xdr:col>
      <xdr:colOff>38100</xdr:colOff>
      <xdr:row>36</xdr:row>
      <xdr:rowOff>20003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37720</xdr:rowOff>
    </xdr:from>
    <xdr:to>
      <xdr:col>24</xdr:col>
      <xdr:colOff>63500</xdr:colOff>
      <xdr:row>59</xdr:row>
      <xdr:rowOff>39946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53270"/>
          <a:ext cx="8382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105754</xdr:rowOff>
    </xdr:from>
    <xdr:to>
      <xdr:col>19</xdr:col>
      <xdr:colOff>177800</xdr:colOff>
      <xdr:row>59</xdr:row>
      <xdr:rowOff>39946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9854"/>
          <a:ext cx="889000" cy="1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105754</xdr:rowOff>
    </xdr:from>
    <xdr:to>
      <xdr:col>15</xdr:col>
      <xdr:colOff>50800</xdr:colOff>
      <xdr:row>59</xdr:row>
      <xdr:rowOff>45001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9854"/>
          <a:ext cx="889000" cy="1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45001</xdr:rowOff>
    </xdr:from>
    <xdr:to>
      <xdr:col>10</xdr:col>
      <xdr:colOff>114300</xdr:colOff>
      <xdr:row>59</xdr:row>
      <xdr:rowOff>47976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6055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158370</xdr:rowOff>
    </xdr:from>
    <xdr:to>
      <xdr:col>24</xdr:col>
      <xdr:colOff>114300</xdr:colOff>
      <xdr:row>59</xdr:row>
      <xdr:rowOff>88520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73297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160596</xdr:rowOff>
    </xdr:from>
    <xdr:to>
      <xdr:col>20</xdr:col>
      <xdr:colOff>38100</xdr:colOff>
      <xdr:row>59</xdr:row>
      <xdr:rowOff>90746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54954</xdr:rowOff>
    </xdr:from>
    <xdr:to>
      <xdr:col>15</xdr:col>
      <xdr:colOff>101600</xdr:colOff>
      <xdr:row>58</xdr:row>
      <xdr:rowOff>156554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165651</xdr:rowOff>
    </xdr:from>
    <xdr:to>
      <xdr:col>10</xdr:col>
      <xdr:colOff>165100</xdr:colOff>
      <xdr:row>59</xdr:row>
      <xdr:rowOff>95801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86928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168626</xdr:rowOff>
    </xdr:from>
    <xdr:to>
      <xdr:col>6</xdr:col>
      <xdr:colOff>38100</xdr:colOff>
      <xdr:row>59</xdr:row>
      <xdr:rowOff>98776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89903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115103</xdr:rowOff>
    </xdr:from>
    <xdr:to>
      <xdr:col>24</xdr:col>
      <xdr:colOff>63500</xdr:colOff>
      <xdr:row>76</xdr:row>
      <xdr:rowOff>170213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5303"/>
          <a:ext cx="838200" cy="5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115103</xdr:rowOff>
    </xdr:from>
    <xdr:to>
      <xdr:col>19</xdr:col>
      <xdr:colOff>177800</xdr:colOff>
      <xdr:row>77</xdr:row>
      <xdr:rowOff>63416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5303"/>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63416</xdr:rowOff>
    </xdr:from>
    <xdr:to>
      <xdr:col>15</xdr:col>
      <xdr:colOff>50800</xdr:colOff>
      <xdr:row>77</xdr:row>
      <xdr:rowOff>114453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5066"/>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114453</xdr:rowOff>
    </xdr:from>
    <xdr:to>
      <xdr:col>10</xdr:col>
      <xdr:colOff>114300</xdr:colOff>
      <xdr:row>77</xdr:row>
      <xdr:rowOff>136179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6103"/>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119413</xdr:rowOff>
    </xdr:from>
    <xdr:to>
      <xdr:col>24</xdr:col>
      <xdr:colOff>114300</xdr:colOff>
      <xdr:row>77</xdr:row>
      <xdr:rowOff>49563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34340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64303</xdr:rowOff>
    </xdr:from>
    <xdr:to>
      <xdr:col>20</xdr:col>
      <xdr:colOff>38100</xdr:colOff>
      <xdr:row>76</xdr:row>
      <xdr:rowOff>165903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157030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xdr:rowOff>
    </xdr:from>
    <xdr:to>
      <xdr:col>15</xdr:col>
      <xdr:colOff>101600</xdr:colOff>
      <xdr:row>77</xdr:row>
      <xdr:rowOff>114216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63653</xdr:rowOff>
    </xdr:from>
    <xdr:to>
      <xdr:col>10</xdr:col>
      <xdr:colOff>165100</xdr:colOff>
      <xdr:row>77</xdr:row>
      <xdr:rowOff>165253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85379</xdr:rowOff>
    </xdr:from>
    <xdr:to>
      <xdr:col>6</xdr:col>
      <xdr:colOff>38100</xdr:colOff>
      <xdr:row>78</xdr:row>
      <xdr:rowOff>15529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88337</xdr:rowOff>
    </xdr:from>
    <xdr:to>
      <xdr:col>24</xdr:col>
      <xdr:colOff>63500</xdr:colOff>
      <xdr:row>98</xdr:row>
      <xdr:rowOff>104149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043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18768</xdr:rowOff>
    </xdr:from>
    <xdr:to>
      <xdr:col>19</xdr:col>
      <xdr:colOff>177800</xdr:colOff>
      <xdr:row>98</xdr:row>
      <xdr:rowOff>88337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49418"/>
          <a:ext cx="889000" cy="2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18768</xdr:rowOff>
    </xdr:from>
    <xdr:to>
      <xdr:col>15</xdr:col>
      <xdr:colOff>50800</xdr:colOff>
      <xdr:row>98</xdr:row>
      <xdr:rowOff>55176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49418"/>
          <a:ext cx="889000" cy="20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55176</xdr:rowOff>
    </xdr:from>
    <xdr:to>
      <xdr:col>10</xdr:col>
      <xdr:colOff>114300</xdr:colOff>
      <xdr:row>98</xdr:row>
      <xdr:rowOff>128535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57276"/>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53349</xdr:rowOff>
    </xdr:from>
    <xdr:to>
      <xdr:col>24</xdr:col>
      <xdr:colOff>114300</xdr:colOff>
      <xdr:row>98</xdr:row>
      <xdr:rowOff>154949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37537</xdr:rowOff>
    </xdr:from>
    <xdr:to>
      <xdr:col>20</xdr:col>
      <xdr:colOff>38100</xdr:colOff>
      <xdr:row>98</xdr:row>
      <xdr:rowOff>139137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139418</xdr:rowOff>
    </xdr:from>
    <xdr:to>
      <xdr:col>15</xdr:col>
      <xdr:colOff>101600</xdr:colOff>
      <xdr:row>97</xdr:row>
      <xdr:rowOff>69568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86095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4376</xdr:rowOff>
    </xdr:from>
    <xdr:to>
      <xdr:col>10</xdr:col>
      <xdr:colOff>165100</xdr:colOff>
      <xdr:row>98</xdr:row>
      <xdr:rowOff>105976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77735</xdr:rowOff>
    </xdr:from>
    <xdr:to>
      <xdr:col>6</xdr:col>
      <xdr:colOff>38100</xdr:colOff>
      <xdr:row>99</xdr:row>
      <xdr:rowOff>7885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121662</xdr:rowOff>
    </xdr:from>
    <xdr:to>
      <xdr:col>55</xdr:col>
      <xdr:colOff>0</xdr:colOff>
      <xdr:row>58</xdr:row>
      <xdr:rowOff>43416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94312"/>
          <a:ext cx="8382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121662</xdr:rowOff>
    </xdr:from>
    <xdr:to>
      <xdr:col>50</xdr:col>
      <xdr:colOff>114300</xdr:colOff>
      <xdr:row>57</xdr:row>
      <xdr:rowOff>158282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94312"/>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158282</xdr:rowOff>
    </xdr:from>
    <xdr:to>
      <xdr:col>45</xdr:col>
      <xdr:colOff>177800</xdr:colOff>
      <xdr:row>58</xdr:row>
      <xdr:rowOff>97387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0932"/>
          <a:ext cx="889000" cy="1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96245</xdr:rowOff>
    </xdr:from>
    <xdr:to>
      <xdr:col>41</xdr:col>
      <xdr:colOff>50800</xdr:colOff>
      <xdr:row>58</xdr:row>
      <xdr:rowOff>97387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403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164066</xdr:rowOff>
    </xdr:from>
    <xdr:to>
      <xdr:col>55</xdr:col>
      <xdr:colOff>50800</xdr:colOff>
      <xdr:row>58</xdr:row>
      <xdr:rowOff>94216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142493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70862</xdr:rowOff>
    </xdr:from>
    <xdr:to>
      <xdr:col>50</xdr:col>
      <xdr:colOff>165100</xdr:colOff>
      <xdr:row>58</xdr:row>
      <xdr:rowOff>1012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163589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107482</xdr:rowOff>
    </xdr:from>
    <xdr:to>
      <xdr:col>46</xdr:col>
      <xdr:colOff>38100</xdr:colOff>
      <xdr:row>58</xdr:row>
      <xdr:rowOff>37632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28759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46587</xdr:rowOff>
    </xdr:from>
    <xdr:to>
      <xdr:col>41</xdr:col>
      <xdr:colOff>101600</xdr:colOff>
      <xdr:row>58</xdr:row>
      <xdr:rowOff>148187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139314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45445</xdr:rowOff>
    </xdr:from>
    <xdr:to>
      <xdr:col>36</xdr:col>
      <xdr:colOff>165100</xdr:colOff>
      <xdr:row>58</xdr:row>
      <xdr:rowOff>147045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96600</xdr:rowOff>
    </xdr:from>
    <xdr:to>
      <xdr:col>55</xdr:col>
      <xdr:colOff>0</xdr:colOff>
      <xdr:row>78</xdr:row>
      <xdr:rowOff>107304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9700"/>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88257</xdr:rowOff>
    </xdr:from>
    <xdr:to>
      <xdr:col>50</xdr:col>
      <xdr:colOff>114300</xdr:colOff>
      <xdr:row>78</xdr:row>
      <xdr:rowOff>107304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1357"/>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88257</xdr:rowOff>
    </xdr:from>
    <xdr:to>
      <xdr:col>45</xdr:col>
      <xdr:colOff>177800</xdr:colOff>
      <xdr:row>78</xdr:row>
      <xdr:rowOff>114156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1357"/>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113292</xdr:rowOff>
    </xdr:from>
    <xdr:to>
      <xdr:col>41</xdr:col>
      <xdr:colOff>50800</xdr:colOff>
      <xdr:row>78</xdr:row>
      <xdr:rowOff>114156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639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45800</xdr:rowOff>
    </xdr:from>
    <xdr:to>
      <xdr:col>55</xdr:col>
      <xdr:colOff>50800</xdr:colOff>
      <xdr:row>78</xdr:row>
      <xdr:rowOff>147400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132177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56504</xdr:rowOff>
    </xdr:from>
    <xdr:to>
      <xdr:col>50</xdr:col>
      <xdr:colOff>165100</xdr:colOff>
      <xdr:row>78</xdr:row>
      <xdr:rowOff>158104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37457</xdr:rowOff>
    </xdr:from>
    <xdr:to>
      <xdr:col>46</xdr:col>
      <xdr:colOff>38100</xdr:colOff>
      <xdr:row>78</xdr:row>
      <xdr:rowOff>139057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63356</xdr:rowOff>
    </xdr:from>
    <xdr:to>
      <xdr:col>41</xdr:col>
      <xdr:colOff>101600</xdr:colOff>
      <xdr:row>78</xdr:row>
      <xdr:rowOff>164956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156083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62492</xdr:rowOff>
    </xdr:from>
    <xdr:to>
      <xdr:col>36</xdr:col>
      <xdr:colOff>165100</xdr:colOff>
      <xdr:row>78</xdr:row>
      <xdr:rowOff>164092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105096</xdr:rowOff>
    </xdr:from>
    <xdr:to>
      <xdr:col>55</xdr:col>
      <xdr:colOff>0</xdr:colOff>
      <xdr:row>98</xdr:row>
      <xdr:rowOff>112173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907196"/>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105096</xdr:rowOff>
    </xdr:from>
    <xdr:to>
      <xdr:col>50</xdr:col>
      <xdr:colOff>114300</xdr:colOff>
      <xdr:row>98</xdr:row>
      <xdr:rowOff>118193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07196"/>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118193</xdr:rowOff>
    </xdr:from>
    <xdr:to>
      <xdr:col>45</xdr:col>
      <xdr:colOff>177800</xdr:colOff>
      <xdr:row>98</xdr:row>
      <xdr:rowOff>122441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2029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103248</xdr:rowOff>
    </xdr:from>
    <xdr:to>
      <xdr:col>41</xdr:col>
      <xdr:colOff>50800</xdr:colOff>
      <xdr:row>98</xdr:row>
      <xdr:rowOff>122441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05348"/>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61373</xdr:rowOff>
    </xdr:from>
    <xdr:to>
      <xdr:col>55</xdr:col>
      <xdr:colOff>50800</xdr:colOff>
      <xdr:row>98</xdr:row>
      <xdr:rowOff>162973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147750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54296</xdr:rowOff>
    </xdr:from>
    <xdr:to>
      <xdr:col>50</xdr:col>
      <xdr:colOff>165100</xdr:colOff>
      <xdr:row>98</xdr:row>
      <xdr:rowOff>155896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147023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67393</xdr:rowOff>
    </xdr:from>
    <xdr:to>
      <xdr:col>46</xdr:col>
      <xdr:colOff>38100</xdr:colOff>
      <xdr:row>98</xdr:row>
      <xdr:rowOff>168993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160120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71641</xdr:rowOff>
    </xdr:from>
    <xdr:to>
      <xdr:col>41</xdr:col>
      <xdr:colOff>101600</xdr:colOff>
      <xdr:row>99</xdr:row>
      <xdr:rowOff>1791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164368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52448</xdr:rowOff>
    </xdr:from>
    <xdr:to>
      <xdr:col>36</xdr:col>
      <xdr:colOff>165100</xdr:colOff>
      <xdr:row>98</xdr:row>
      <xdr:rowOff>154048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168161</xdr:rowOff>
    </xdr:from>
    <xdr:to>
      <xdr:col>85</xdr:col>
      <xdr:colOff>127000</xdr:colOff>
      <xdr:row>37</xdr:row>
      <xdr:rowOff>13189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40361"/>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159360</xdr:rowOff>
    </xdr:from>
    <xdr:to>
      <xdr:col>81</xdr:col>
      <xdr:colOff>50800</xdr:colOff>
      <xdr:row>36</xdr:row>
      <xdr:rowOff>168161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3156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159360</xdr:rowOff>
    </xdr:from>
    <xdr:to>
      <xdr:col>76</xdr:col>
      <xdr:colOff>114300</xdr:colOff>
      <xdr:row>36</xdr:row>
      <xdr:rowOff>164351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3156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164351</xdr:rowOff>
    </xdr:from>
    <xdr:to>
      <xdr:col>71</xdr:col>
      <xdr:colOff>177800</xdr:colOff>
      <xdr:row>36</xdr:row>
      <xdr:rowOff>165856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3655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133839</xdr:rowOff>
    </xdr:from>
    <xdr:to>
      <xdr:col>85</xdr:col>
      <xdr:colOff>177800</xdr:colOff>
      <xdr:row>37</xdr:row>
      <xdr:rowOff>63989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112266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117361</xdr:rowOff>
    </xdr:from>
    <xdr:to>
      <xdr:col>81</xdr:col>
      <xdr:colOff>101600</xdr:colOff>
      <xdr:row>37</xdr:row>
      <xdr:rowOff>47511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38638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108560</xdr:rowOff>
    </xdr:from>
    <xdr:to>
      <xdr:col>76</xdr:col>
      <xdr:colOff>165100</xdr:colOff>
      <xdr:row>37</xdr:row>
      <xdr:rowOff>38710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29837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113551</xdr:rowOff>
    </xdr:from>
    <xdr:to>
      <xdr:col>72</xdr:col>
      <xdr:colOff>38100</xdr:colOff>
      <xdr:row>37</xdr:row>
      <xdr:rowOff>43701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34828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115056</xdr:rowOff>
    </xdr:from>
    <xdr:to>
      <xdr:col>67</xdr:col>
      <xdr:colOff>101600</xdr:colOff>
      <xdr:row>37</xdr:row>
      <xdr:rowOff>45206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36333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61595</xdr:rowOff>
    </xdr:from>
    <xdr:to>
      <xdr:col>85</xdr:col>
      <xdr:colOff>127000</xdr:colOff>
      <xdr:row>58</xdr:row>
      <xdr:rowOff>99670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34245"/>
          <a:ext cx="838200" cy="2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61595</xdr:rowOff>
    </xdr:from>
    <xdr:to>
      <xdr:col>81</xdr:col>
      <xdr:colOff>50800</xdr:colOff>
      <xdr:row>57</xdr:row>
      <xdr:rowOff>65139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3424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15634</xdr:rowOff>
    </xdr:from>
    <xdr:to>
      <xdr:col>76</xdr:col>
      <xdr:colOff>114300</xdr:colOff>
      <xdr:row>57</xdr:row>
      <xdr:rowOff>65139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88284"/>
          <a:ext cx="889000" cy="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15634</xdr:rowOff>
    </xdr:from>
    <xdr:to>
      <xdr:col>71</xdr:col>
      <xdr:colOff>177800</xdr:colOff>
      <xdr:row>58</xdr:row>
      <xdr:rowOff>54953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88284"/>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48870</xdr:rowOff>
    </xdr:from>
    <xdr:to>
      <xdr:col>85</xdr:col>
      <xdr:colOff>177800</xdr:colOff>
      <xdr:row>58</xdr:row>
      <xdr:rowOff>150470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27297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10795</xdr:rowOff>
    </xdr:from>
    <xdr:to>
      <xdr:col>81</xdr:col>
      <xdr:colOff>101600</xdr:colOff>
      <xdr:row>57</xdr:row>
      <xdr:rowOff>112395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103522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14339</xdr:rowOff>
    </xdr:from>
    <xdr:to>
      <xdr:col>76</xdr:col>
      <xdr:colOff>165100</xdr:colOff>
      <xdr:row>57</xdr:row>
      <xdr:rowOff>115939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107066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136284</xdr:rowOff>
    </xdr:from>
    <xdr:to>
      <xdr:col>72</xdr:col>
      <xdr:colOff>38100</xdr:colOff>
      <xdr:row>57</xdr:row>
      <xdr:rowOff>66434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4153</xdr:rowOff>
    </xdr:from>
    <xdr:to>
      <xdr:col>67</xdr:col>
      <xdr:colOff>101600</xdr:colOff>
      <xdr:row>58</xdr:row>
      <xdr:rowOff>105753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96880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97278</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8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79808</xdr:rowOff>
    </xdr:from>
    <xdr:to>
      <xdr:col>81</xdr:col>
      <xdr:colOff>50800</xdr:colOff>
      <xdr:row>79</xdr:row>
      <xdr:rowOff>97278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24358"/>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19506</xdr:rowOff>
    </xdr:from>
    <xdr:to>
      <xdr:col>76</xdr:col>
      <xdr:colOff>114300</xdr:colOff>
      <xdr:row>79</xdr:row>
      <xdr:rowOff>79808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64056"/>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19506</xdr:rowOff>
    </xdr:from>
    <xdr:to>
      <xdr:col>71</xdr:col>
      <xdr:colOff>177800</xdr:colOff>
      <xdr:row>79</xdr:row>
      <xdr:rowOff>97115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64056"/>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46478</xdr:rowOff>
    </xdr:from>
    <xdr:to>
      <xdr:col>81</xdr:col>
      <xdr:colOff>101600</xdr:colOff>
      <xdr:row>79</xdr:row>
      <xdr:rowOff>148078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139205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29008</xdr:rowOff>
    </xdr:from>
    <xdr:to>
      <xdr:col>76</xdr:col>
      <xdr:colOff>165100</xdr:colOff>
      <xdr:row>79</xdr:row>
      <xdr:rowOff>130608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121735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140156</xdr:rowOff>
    </xdr:from>
    <xdr:to>
      <xdr:col>72</xdr:col>
      <xdr:colOff>38100</xdr:colOff>
      <xdr:row>79</xdr:row>
      <xdr:rowOff>70306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46315</xdr:rowOff>
    </xdr:from>
    <xdr:to>
      <xdr:col>67</xdr:col>
      <xdr:colOff>101600</xdr:colOff>
      <xdr:row>79</xdr:row>
      <xdr:rowOff>147915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139042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104003</xdr:rowOff>
    </xdr:from>
    <xdr:to>
      <xdr:col>85</xdr:col>
      <xdr:colOff>127000</xdr:colOff>
      <xdr:row>98</xdr:row>
      <xdr:rowOff>106739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6103"/>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106739</xdr:rowOff>
    </xdr:from>
    <xdr:to>
      <xdr:col>81</xdr:col>
      <xdr:colOff>50800</xdr:colOff>
      <xdr:row>98</xdr:row>
      <xdr:rowOff>114357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08839"/>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114357</xdr:rowOff>
    </xdr:from>
    <xdr:to>
      <xdr:col>76</xdr:col>
      <xdr:colOff>114300</xdr:colOff>
      <xdr:row>98</xdr:row>
      <xdr:rowOff>119421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1645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119421</xdr:rowOff>
    </xdr:from>
    <xdr:to>
      <xdr:col>71</xdr:col>
      <xdr:colOff>177800</xdr:colOff>
      <xdr:row>98</xdr:row>
      <xdr:rowOff>129890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21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53203</xdr:rowOff>
    </xdr:from>
    <xdr:to>
      <xdr:col>85</xdr:col>
      <xdr:colOff>177800</xdr:colOff>
      <xdr:row>98</xdr:row>
      <xdr:rowOff>154803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139580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55939</xdr:rowOff>
    </xdr:from>
    <xdr:to>
      <xdr:col>81</xdr:col>
      <xdr:colOff>101600</xdr:colOff>
      <xdr:row>98</xdr:row>
      <xdr:rowOff>157539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148666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63557</xdr:rowOff>
    </xdr:from>
    <xdr:to>
      <xdr:col>76</xdr:col>
      <xdr:colOff>165100</xdr:colOff>
      <xdr:row>98</xdr:row>
      <xdr:rowOff>165157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156284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68621</xdr:rowOff>
    </xdr:from>
    <xdr:to>
      <xdr:col>72</xdr:col>
      <xdr:colOff>38100</xdr:colOff>
      <xdr:row>98</xdr:row>
      <xdr:rowOff>170221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161348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79090</xdr:rowOff>
    </xdr:from>
    <xdr:to>
      <xdr:col>67</xdr:col>
      <xdr:colOff>101600</xdr:colOff>
      <xdr:row>99</xdr:row>
      <xdr:rowOff>9240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過年度に収入した国県支出金の返還や一部事務組合への負担金の増、市議会議員選挙の実施等により前年度より増加し、千葉県平均を上回っているが、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・民生費は、全国平均、千葉県平均及び類似団体平均をいずれも下回っており、子育て世帯等への臨時給付金給付等の事業完了や生活保護扶助費の減により、前年度と比較して減少している。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にかかる事業費や一部事務組合への負担金、病院事業会計への補助金等の減により前年度よりも減少し、全国平均、類似団体平均及び千葉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農林水産業費は、被災農業者に対する支援事業の完了や県営事業が進んだことで負担金が減少したこと等により、前年度と比べて減少した。農業は市の基幹産業の一つであり、全国平均及び千葉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・商工費は、物価高騰に係る各種支援事業の実施により、前年度から増加したものの、全国平均、類似団体平均及び千葉県平均のいずれも下回っている。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・教育費は、ドーム改修事業や中学校トイレ改修工事の完了等により、前年度と比べて大きく減少し、全国平均、類似団体平均及び千葉県平均のいずれも下回っている。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財政調整基金について、令和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年度以降取崩しを抑制しており、積立額が取崩額を上回ったことで残高が増加した。標準財政規模比は前年度と比べて</a:t>
          </a:r>
          <a:r>
            <a:rPr kumimoji="1" lang="en-US" altLang="ja-JP" sz="1400">
              <a:latin typeface="ＭＳ Ｐゴシック" panose="020B0600070205080204" pitchFamily="50" charset="-128"/>
              <a:ea typeface="ＭＳ Ｐゴシック" panose="020B0600070205080204" pitchFamily="50" charset="-128"/>
            </a:rPr>
            <a:t>3.4</a:t>
          </a:r>
          <a:r>
            <a:rPr kumimoji="1" lang="ja-JP" altLang="en-US" sz="1400">
              <a:latin typeface="ＭＳ Ｐゴシック" panose="020B0600070205080204" pitchFamily="50" charset="-128"/>
              <a:ea typeface="ＭＳ Ｐゴシック" panose="020B0600070205080204" pitchFamily="50" charset="-128"/>
            </a:rPr>
            <a:t>ポイント増の</a:t>
          </a:r>
          <a:r>
            <a:rPr kumimoji="1" lang="en-US" altLang="ja-JP" sz="1400">
              <a:latin typeface="ＭＳ Ｐゴシック" panose="020B0600070205080204" pitchFamily="50" charset="-128"/>
              <a:ea typeface="ＭＳ Ｐゴシック" panose="020B0600070205080204" pitchFamily="50" charset="-128"/>
            </a:rPr>
            <a:t>30.15</a:t>
          </a:r>
          <a:r>
            <a:rPr kumimoji="1" lang="ja-JP" altLang="en-US" sz="1400">
              <a:latin typeface="ＭＳ Ｐゴシック" panose="020B0600070205080204" pitchFamily="50" charset="-128"/>
              <a:ea typeface="ＭＳ Ｐゴシック" panose="020B0600070205080204" pitchFamily="50" charset="-128"/>
            </a:rPr>
            <a:t>ポイントとなった。</a:t>
          </a:r>
        </a:p>
        <a:p>
          <a:r>
            <a:rPr kumimoji="1" lang="ja-JP" altLang="en-US" sz="1400">
              <a:latin typeface="ＭＳ Ｐゴシック" panose="020B0600070205080204" pitchFamily="50" charset="-128"/>
              <a:ea typeface="ＭＳ Ｐゴシック" panose="020B0600070205080204" pitchFamily="50" charset="-128"/>
            </a:rPr>
            <a:t>また、実質収支額が増加し、標準財政規模が減少したことにより、実質収支比率は前年度と比べて</a:t>
          </a:r>
          <a:r>
            <a:rPr kumimoji="1" lang="en-US" altLang="ja-JP" sz="1400">
              <a:latin typeface="ＭＳ Ｐゴシック" panose="020B0600070205080204" pitchFamily="50" charset="-128"/>
              <a:ea typeface="ＭＳ Ｐゴシック" panose="020B0600070205080204" pitchFamily="50" charset="-128"/>
            </a:rPr>
            <a:t>0.28</a:t>
          </a:r>
          <a:r>
            <a:rPr kumimoji="1" lang="ja-JP" altLang="en-US" sz="1400">
              <a:latin typeface="ＭＳ Ｐゴシック" panose="020B0600070205080204" pitchFamily="50" charset="-128"/>
              <a:ea typeface="ＭＳ Ｐゴシック" panose="020B0600070205080204" pitchFamily="50" charset="-128"/>
            </a:rPr>
            <a:t>ポイント増の</a:t>
          </a:r>
          <a:r>
            <a:rPr kumimoji="1" lang="en-US" altLang="ja-JP" sz="1400">
              <a:latin typeface="ＭＳ Ｐゴシック" panose="020B0600070205080204" pitchFamily="50" charset="-128"/>
              <a:ea typeface="ＭＳ Ｐゴシック" panose="020B0600070205080204" pitchFamily="50" charset="-128"/>
            </a:rPr>
            <a:t>10.52</a:t>
          </a:r>
          <a:r>
            <a:rPr kumimoji="1" lang="ja-JP" altLang="en-US" sz="1400">
              <a:latin typeface="ＭＳ Ｐゴシック" panose="020B0600070205080204" pitchFamily="50" charset="-128"/>
              <a:ea typeface="ＭＳ Ｐゴシック" panose="020B0600070205080204" pitchFamily="50"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各会計において実質収支額は黒字決算されているため、実質赤字比率及び連結実質赤字比率は計上されていない。当数値は標準財政規模比であり、分母となる標準財政規模は前年度に比べて減少している。</a:t>
          </a:r>
        </a:p>
        <a:p>
          <a:r>
            <a:rPr kumimoji="1" lang="ja-JP" altLang="en-US" sz="1400">
              <a:latin typeface="ＭＳ Ｐゴシック" panose="020B0600070205080204" pitchFamily="50" charset="-128"/>
              <a:ea typeface="ＭＳ Ｐゴシック" panose="020B0600070205080204" pitchFamily="50" charset="-128"/>
            </a:rPr>
            <a:t>一般会計の実質収支額は約</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4,600</a:t>
          </a:r>
          <a:r>
            <a:rPr kumimoji="1" lang="ja-JP" altLang="en-US" sz="1400">
              <a:latin typeface="ＭＳ Ｐゴシック" panose="020B0600070205080204" pitchFamily="50" charset="-128"/>
              <a:ea typeface="ＭＳ Ｐゴシック" panose="020B0600070205080204" pitchFamily="50" charset="-128"/>
            </a:rPr>
            <a:t>万円で前年度に比べて約</a:t>
          </a:r>
          <a:r>
            <a:rPr kumimoji="1" lang="en-US" altLang="ja-JP" sz="1400">
              <a:latin typeface="ＭＳ Ｐゴシック" panose="020B0600070205080204" pitchFamily="50" charset="-128"/>
              <a:ea typeface="ＭＳ Ｐゴシック" panose="020B0600070205080204" pitchFamily="50" charset="-128"/>
            </a:rPr>
            <a:t>720</a:t>
          </a:r>
          <a:r>
            <a:rPr kumimoji="1" lang="ja-JP" altLang="en-US" sz="1400">
              <a:latin typeface="ＭＳ Ｐゴシック" panose="020B0600070205080204" pitchFamily="50" charset="-128"/>
              <a:ea typeface="ＭＳ Ｐゴシック" panose="020B0600070205080204" pitchFamily="50" charset="-128"/>
            </a:rPr>
            <a:t>万円増加となり、標準財政規模に対する比率は上昇した。</a:t>
          </a:r>
        </a:p>
        <a:p>
          <a:r>
            <a:rPr kumimoji="1" lang="ja-JP" altLang="en-US" sz="1400">
              <a:latin typeface="ＭＳ Ｐゴシック" panose="020B0600070205080204" pitchFamily="50" charset="-128"/>
              <a:ea typeface="ＭＳ Ｐゴシック" panose="020B0600070205080204" pitchFamily="50" charset="-128"/>
            </a:rPr>
            <a:t>今後も各事業会計の経営安定化に努め、一般会計の負担を軽減していくと同時に財政健全化を進めていく。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元利償還金については、合併特例事業債や臨時財政対策債の償還が始まり、元金は増加したものの、利子の減少により、前年度と同程度の水準（約</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万円の減）となった。また、算入公債費等も前年度と同程度の水準となり、実質公債費比率の分子は前年度と比べて増加した。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利用していない。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将来負担額について、組合負担等見込額等は増加したものの、償還が進んだことによる地方債の現在高の減及び退職手当負担見込額等の減により、前年度と比べて</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4,330</a:t>
          </a:r>
          <a:r>
            <a:rPr kumimoji="1" lang="ja-JP" altLang="en-US" sz="1400">
              <a:latin typeface="ＭＳ Ｐゴシック" panose="020B0600070205080204" pitchFamily="50" charset="-128"/>
              <a:ea typeface="ＭＳ Ｐゴシック" panose="020B0600070205080204" pitchFamily="50" charset="-128"/>
            </a:rPr>
            <a:t>万円減少した。</a:t>
          </a:r>
        </a:p>
        <a:p>
          <a:r>
            <a:rPr kumimoji="1" lang="ja-JP" altLang="en-US" sz="1400">
              <a:latin typeface="ＭＳ Ｐゴシック" panose="020B0600070205080204" pitchFamily="50" charset="-128"/>
              <a:ea typeface="ＭＳ Ｐゴシック" panose="020B0600070205080204" pitchFamily="50" charset="-128"/>
            </a:rPr>
            <a:t>また、充当可能財源等については、充当可能基金が増加した一方で、基準財政需要額算入見込額が減少したため、前年度と比べて</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640</a:t>
          </a:r>
          <a:r>
            <a:rPr kumimoji="1" lang="ja-JP" altLang="en-US" sz="1400">
              <a:latin typeface="ＭＳ Ｐゴシック" panose="020B0600070205080204" pitchFamily="50" charset="-128"/>
              <a:ea typeface="ＭＳ Ｐゴシック" panose="020B0600070205080204" pitchFamily="50" charset="-128"/>
            </a:rPr>
            <a:t>万円減少した。</a:t>
          </a:r>
        </a:p>
        <a:p>
          <a:r>
            <a:rPr kumimoji="1" lang="ja-JP" altLang="en-US" sz="1400">
              <a:latin typeface="ＭＳ Ｐゴシック" panose="020B0600070205080204" pitchFamily="50" charset="-128"/>
              <a:ea typeface="ＭＳ Ｐゴシック" panose="020B0600070205080204" pitchFamily="50" charset="-128"/>
            </a:rPr>
            <a:t>その結果、将来負担比率の分子は前年度から</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3,690</a:t>
          </a:r>
          <a:r>
            <a:rPr kumimoji="1" lang="ja-JP" altLang="en-US" sz="1400">
              <a:latin typeface="ＭＳ Ｐゴシック" panose="020B0600070205080204" pitchFamily="50" charset="-128"/>
              <a:ea typeface="ＭＳ Ｐゴシック" panose="020B0600070205080204" pitchFamily="50" charset="-128"/>
            </a:rPr>
            <a:t>万円減の</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4,440</a:t>
          </a:r>
          <a:r>
            <a:rPr kumimoji="1" lang="ja-JP" altLang="en-US" sz="1400">
              <a:latin typeface="ＭＳ Ｐゴシック" panose="020B0600070205080204" pitchFamily="50" charset="-128"/>
              <a:ea typeface="ＭＳ Ｐゴシック" panose="020B0600070205080204" pitchFamily="50" charset="-128"/>
            </a:rPr>
            <a:t>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取り崩しにより残高が減少した基金がある一方、財政調整基金やふるさと振興基金等による積立額が上回ったことにより、基金全体としては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年度と基金残高が減少していたが、令和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年度以降財政調整基金の取り崩し額を抑制したことにより、基金残高が増加に転じている。基金残高を大幅に減らさずに財政運営できるよう、歳入に見合った歳出の見直しを進めていく。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ふるさと振興基金：歴史、伝統、文化、産業等を活かした地域づくりの推進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社会福祉振興基金：高齢社会に対応した在宅福祉の向上、健康対策、ボランティア活動その他の地域福祉の推進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スポーツ推進基金：市民の生涯スポーツの推進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森林環境整備基金：間伐や人材育成、担い手の確保、木材利用の促進や普及啓発等の森林整備及びその促進</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地域振興基金：債券の利子及び買替えによる売却益が繰入額を上回ったことにより増加した。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ふるさと振興基金：ふるさと納税寄附金等による積立額が繰入額を上回ったことにより増加した。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社会福祉振興基金：保育所用備品の財源とするため取り崩したことにより減少した。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森林環境整備基金：森林環境譲与税の積立てにより増加した。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地域振興基金：市民の連帯強化及び地域振興の推進に資する事業の財源として取り崩す予定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ふるさと振興基金：地域づくりの推進に資する事業の財源として取り崩す予定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臨時財政対策債等の減少により一般財源が不足し、前年度よりも取崩額が大きくなったが、前年度剰余金による積立額が取崩額を上回ったことにより残高が増加した。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は今後大きな増加を見込むことができず、普通交付税及び臨時財政対策債についても国勢調査人口の減による算定額の減少が見込まれており、財源不足の拡大が予想される。財源不足に対応するための取り崩しの増加が見込まれるが、財政調整基金を大幅に減らさずに財政運営できるよう、歳入確保や歳出削減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基金運用益の積立てにより、表示単位未満で増加している。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経済事情の変動等による市債償還財源の不足や、繰上償還時の財源としての活用等に備えて残高を維持していく。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3E35DF-ABAF-49BF-9048-FD10E756E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0E5ACA-0274-4FFB-8DA3-2DCD2F511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FE3F1B-AAFC-4BE3-A478-1AC768F378E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CF9ABF-2FD3-4BD1-9FC7-0BA79D49853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DD3124B-5E21-41A4-9336-249265AE4FE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8EA602-3B86-4816-8B37-F24F6929EF7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1AF08B-A834-4A80-8F64-FDF78C18166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81B95F7-CFA1-42EA-A7DC-99C6E15DF43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39F8354-91D1-415B-B9C8-B3BD7511E16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83B9E0-59EF-42C3-A041-4189A95B70E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A95CCD-A0F6-4DDC-8867-4379C0107A9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843AA4-3CA4-47A1-ADFD-D0B16E1A466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F9EFA8-1884-4B9D-94F1-0029E6732B7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530DE5-C204-4CFB-AACD-C9E80735329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82C4AC-B28C-46DF-B1A4-6A569495BDB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F86C7F-A7CB-494A-B29C-7C1E04CB026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90A61E-D38C-4D30-A29F-014BC7A8754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A0EFCE-2ED1-40E0-A065-A3723AF616B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850B90E-AC31-499C-855D-8B311DC43F7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86099B-2629-4619-9ACA-553AC1BEC0C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33C16DF-F58F-4D14-B5EA-F4BCD69F90E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0CB3B16-B17E-4DF1-B3B1-EF3522A34F5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180F1AF-2BD9-4D6F-BC74-5111CD82B7D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301B5DC-140E-497F-8AB9-E599D728E5A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167CD6-4CA0-4F1C-8DFF-0BFC507E8E2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342406-0F35-4CBF-8996-5387DE6592B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7800D4-5DA2-4835-ABAB-AE7369116B3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BE81FD7-A8AF-4C35-A57F-852746BFB31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C381A60-4384-4347-B41E-84EE67BCDAF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A3EF844-01C0-4CFA-AD1A-1888909808F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6C99408-7072-4E8F-8E51-BCB466940F0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FF8A950-4483-4C2D-B34B-7D665F6EC56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930E562-7266-4787-BC8C-53A9026E615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CD6ED2-128F-4386-A2F2-9BF2392C428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546234E-BC6E-4805-B31F-45F8379EEBA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C9BBEB-00E1-4EEB-9D0E-EEA8049462E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01B3E4-816E-43E8-9AF1-8AA92678FAC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C0488E-E1AE-4AD6-A3E0-6A5016560FA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F6730C-3234-4E39-9E49-CCE205B59EA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CAF99D-9D2B-4D19-9B23-B2186C72E13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2E965A4-9B32-4CCE-8F6D-05CFB44BE6F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1F98F83-9B5A-4550-BD8E-6E5F7A9D27F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208CF4-F2D4-400F-94B2-AC2FA0A082E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64049B7-D6FB-4ECF-8F6F-E9D41411EA8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0E9B781-AE96-44B2-BD42-32E7ECB3533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FCB9CC2-FA51-4C41-A8A6-3218252A324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AE7D6B-7928-4494-8AF8-463A4DBD44A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67.0%</a:t>
          </a:r>
          <a:r>
            <a:rPr kumimoji="1" lang="ja-JP" altLang="en-US" sz="1100">
              <a:latin typeface="ＭＳ Ｐゴシック" panose="020B0600070205080204" pitchFamily="50" charset="-128"/>
              <a:ea typeface="ＭＳ Ｐゴシック" panose="020B0600070205080204" pitchFamily="50" charset="-128"/>
            </a:rPr>
            <a:t>であり、令和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ポイント上昇した。類似団体平均より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高く、わずかに高い水準である。学校施設や体育館・プール、一般廃棄物処理施設等の有形固定資産減価償却率は改修が行われたことで類似団体内平均よりも低いが、庁舎や福祉施設等多くの施設で減価償却率が平均を上回っている。施設の老朽化が進み、有形固定資産減価償却率は上昇傾向にあるため、公共施設総合管理計画などに基づき、適切に管理、改修等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65CDFC0-C9C6-412D-A235-8EDB3D842C6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D951AE-8E67-467A-9901-98EEAB35998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AB8ADAC-6394-4F46-809E-D740BC548CD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52779BB-8F45-4320-9C38-DEF30C5E5FC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CDFD61F-99F1-4E14-A0E9-1C90188CA2B5}"/>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BA4AB30-421D-4E9E-B077-4CAE603EA4F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89C42C1-A903-4F87-8E11-7C9045554B3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65DC4B2-6441-495E-ADD2-3E66CC03155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34B8408-D42D-4216-8C4B-32B449498F51}"/>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B92CF93-8D85-4C30-90D0-00CC28C2261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B115132-0842-408F-978A-A1C325881F5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3D3079B-80F2-4F81-BA23-3DDA89B251E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2CE66CD-40DB-4DC5-A720-01BE8B2E0927}"/>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F81D3C9-70EF-4BEC-B5F6-18A84B29382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EA6537B-A8DC-4D7F-B60B-FD9A94125FA6}"/>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9E2F21-2E84-471A-965A-36923ACEF85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151FAB6F-8F8A-42F6-94EA-40FA4A2DF026}"/>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681A9C3F-BD9F-48E0-BCEB-64046FC91FA3}"/>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B978D535-44D3-4384-90B3-6DE486FD379F}"/>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F5141192-0320-4179-A29E-E9E149E9BD23}"/>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8E0B5EA1-A374-4285-9F71-4DBEBB8A2011}"/>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A71D70F0-250E-4A24-94E1-155E3EBA5CDA}"/>
            </a:ext>
          </a:extLst>
        </xdr:cNvPr>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755D9871-6E3F-40DA-9EAF-69BC4A7B445D}"/>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5F184CE8-43CA-4A7C-808C-F037DC2D0AD0}"/>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F124C63C-AFD0-4333-8047-5AE92A3432D4}"/>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E37F063C-5711-4EB3-89E2-1B6825FF2DA7}"/>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106F8F61-0623-4F80-8113-20B0C5F89660}"/>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ADB493-54D6-4D94-AECF-751B506F54E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347180-0C20-46B3-B729-9DA41559593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339A348-1F74-4768-A51A-5D69D4E15D7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32EB6F9-D333-4F1D-A22E-C7AB72D2743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A7DF891-E463-4D09-847C-959CD8920B4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a:extLst>
            <a:ext uri="{FF2B5EF4-FFF2-40B4-BE49-F238E27FC236}">
              <a16:creationId xmlns:a16="http://schemas.microsoft.com/office/drawing/2014/main" id="{26515FA0-AB4E-4CFC-B093-62A6762B5F0B}"/>
            </a:ext>
          </a:extLst>
        </xdr:cNvPr>
        <xdr:cNvSpPr/>
      </xdr:nvSpPr>
      <xdr:spPr>
        <a:xfrm>
          <a:off x="4157345" y="59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F6AD70E3-045C-4F27-B127-F0180BAD8EF3}"/>
            </a:ext>
          </a:extLst>
        </xdr:cNvPr>
        <xdr:cNvSpPr txBox="1"/>
      </xdr:nvSpPr>
      <xdr:spPr>
        <a:xfrm>
          <a:off x="4258945" y="59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F04586DA-B689-4964-88F9-A29A773EEB7F}"/>
            </a:ext>
          </a:extLst>
        </xdr:cNvPr>
        <xdr:cNvSpPr/>
      </xdr:nvSpPr>
      <xdr:spPr>
        <a:xfrm>
          <a:off x="353758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71967</xdr:rowOff>
    </xdr:to>
    <xdr:cxnSp macro="">
      <xdr:nvCxnSpPr>
        <xdr:cNvPr id="84" name="直線コネクタ 83">
          <a:extLst>
            <a:ext uri="{FF2B5EF4-FFF2-40B4-BE49-F238E27FC236}">
              <a16:creationId xmlns:a16="http://schemas.microsoft.com/office/drawing/2014/main" id="{58E5A08A-006F-4983-98F3-88F496506D73}"/>
            </a:ext>
          </a:extLst>
        </xdr:cNvPr>
        <xdr:cNvCxnSpPr/>
      </xdr:nvCxnSpPr>
      <xdr:spPr>
        <a:xfrm>
          <a:off x="3588385" y="6002443"/>
          <a:ext cx="6197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a:extLst>
            <a:ext uri="{FF2B5EF4-FFF2-40B4-BE49-F238E27FC236}">
              <a16:creationId xmlns:a16="http://schemas.microsoft.com/office/drawing/2014/main" id="{8CA678DA-5524-4580-96BE-742F483F592A}"/>
            </a:ext>
          </a:extLst>
        </xdr:cNvPr>
        <xdr:cNvSpPr/>
      </xdr:nvSpPr>
      <xdr:spPr>
        <a:xfrm>
          <a:off x="286702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2D502DA3-440A-4B9B-8149-5059A4E0FCD4}"/>
            </a:ext>
          </a:extLst>
        </xdr:cNvPr>
        <xdr:cNvCxnSpPr/>
      </xdr:nvCxnSpPr>
      <xdr:spPr>
        <a:xfrm>
          <a:off x="2917825" y="597005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7" name="楕円 86">
          <a:extLst>
            <a:ext uri="{FF2B5EF4-FFF2-40B4-BE49-F238E27FC236}">
              <a16:creationId xmlns:a16="http://schemas.microsoft.com/office/drawing/2014/main" id="{1C34E6B1-8D7C-412B-BC70-0148ED403D59}"/>
            </a:ext>
          </a:extLst>
        </xdr:cNvPr>
        <xdr:cNvSpPr/>
      </xdr:nvSpPr>
      <xdr:spPr>
        <a:xfrm>
          <a:off x="2196465" y="589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F6E45BC9-65E6-451D-8E34-B505AC62CCBB}"/>
            </a:ext>
          </a:extLst>
        </xdr:cNvPr>
        <xdr:cNvCxnSpPr/>
      </xdr:nvCxnSpPr>
      <xdr:spPr>
        <a:xfrm>
          <a:off x="2247265" y="5941483"/>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a16="http://schemas.microsoft.com/office/drawing/2014/main" id="{47083AFE-3658-41E7-AE8D-F4B21ACE8377}"/>
            </a:ext>
          </a:extLst>
        </xdr:cNvPr>
        <xdr:cNvSpPr/>
      </xdr:nvSpPr>
      <xdr:spPr>
        <a:xfrm>
          <a:off x="1525905" y="5858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30</xdr:row>
      <xdr:rowOff>142663</xdr:rowOff>
    </xdr:to>
    <xdr:cxnSp macro="">
      <xdr:nvCxnSpPr>
        <xdr:cNvPr id="90" name="直線コネクタ 89">
          <a:extLst>
            <a:ext uri="{FF2B5EF4-FFF2-40B4-BE49-F238E27FC236}">
              <a16:creationId xmlns:a16="http://schemas.microsoft.com/office/drawing/2014/main" id="{9135B8DA-B4B7-4334-BE8C-B8A6C66FC8CD}"/>
            </a:ext>
          </a:extLst>
        </xdr:cNvPr>
        <xdr:cNvCxnSpPr/>
      </xdr:nvCxnSpPr>
      <xdr:spPr>
        <a:xfrm>
          <a:off x="1576705" y="590909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2796A47B-AF73-4A36-8939-BECFBA2ED177}"/>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3A1F50B2-DDA9-4A18-BB61-2B14794CC992}"/>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49A9D1A5-24EF-48EF-B58B-90F9E509A118}"/>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82415A25-D741-43CD-90A4-B47ADE8DAE84}"/>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a:extLst>
            <a:ext uri="{FF2B5EF4-FFF2-40B4-BE49-F238E27FC236}">
              <a16:creationId xmlns:a16="http://schemas.microsoft.com/office/drawing/2014/main" id="{199C9993-065E-4AA2-85F7-0C5FFAE4E467}"/>
            </a:ext>
          </a:extLst>
        </xdr:cNvPr>
        <xdr:cNvSpPr txBox="1"/>
      </xdr:nvSpPr>
      <xdr:spPr>
        <a:xfrm>
          <a:off x="339598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6" name="n_2mainValue有形固定資産減価償却率">
          <a:extLst>
            <a:ext uri="{FF2B5EF4-FFF2-40B4-BE49-F238E27FC236}">
              <a16:creationId xmlns:a16="http://schemas.microsoft.com/office/drawing/2014/main" id="{564BB13D-6BDF-499F-A306-0ECC8EF45C9A}"/>
            </a:ext>
          </a:extLst>
        </xdr:cNvPr>
        <xdr:cNvSpPr txBox="1"/>
      </xdr:nvSpPr>
      <xdr:spPr>
        <a:xfrm>
          <a:off x="273812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7" name="n_3mainValue有形固定資産減価償却率">
          <a:extLst>
            <a:ext uri="{FF2B5EF4-FFF2-40B4-BE49-F238E27FC236}">
              <a16:creationId xmlns:a16="http://schemas.microsoft.com/office/drawing/2014/main" id="{B651F94C-17A8-42C3-BABF-91CF3BCF2598}"/>
            </a:ext>
          </a:extLst>
        </xdr:cNvPr>
        <xdr:cNvSpPr txBox="1"/>
      </xdr:nvSpPr>
      <xdr:spPr>
        <a:xfrm>
          <a:off x="2067569" y="597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8" name="n_4mainValue有形固定資産減価償却率">
          <a:extLst>
            <a:ext uri="{FF2B5EF4-FFF2-40B4-BE49-F238E27FC236}">
              <a16:creationId xmlns:a16="http://schemas.microsoft.com/office/drawing/2014/main" id="{D502B4D6-FEFF-4769-8407-30B8C8EAD03F}"/>
            </a:ext>
          </a:extLst>
        </xdr:cNvPr>
        <xdr:cNvSpPr txBox="1"/>
      </xdr:nvSpPr>
      <xdr:spPr>
        <a:xfrm>
          <a:off x="1397009" y="56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7D8B239-6E60-4DA7-898A-75E3AAFD0FD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B7D302C-6882-4D77-9410-3E32D73BF2B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C436041-DC1F-4393-9B79-BF7BCDEF926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A7F48A9-A4ED-4354-BE98-731E57E6B8B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A3B24AF-1ADF-4719-9FDF-3C184CCE48F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CC97A04-3F0D-462A-B107-1281C60D7CB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4318282-D140-41B3-AD98-77A3A9398E6B}"/>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B7CA065-6A71-42BB-9A30-2842002378B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9D1AD97-391A-434D-BC83-FFCB0F47365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0098826-8248-4327-BAD8-A230D716BE9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A722715-1E42-4379-96CC-8E0D8389B76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EAB27C-FA3B-41EA-AB15-3DC509A4135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853CFFE-4640-4DBF-864A-C2764FC08AB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年度の債務償還比率は</a:t>
          </a:r>
          <a:r>
            <a:rPr kumimoji="1" lang="en-US" altLang="ja-JP" sz="1050">
              <a:latin typeface="ＭＳ Ｐゴシック" panose="020B0600070205080204" pitchFamily="50" charset="-128"/>
              <a:ea typeface="ＭＳ Ｐゴシック" panose="020B0600070205080204" pitchFamily="50" charset="-128"/>
            </a:rPr>
            <a:t>481.2%</a:t>
          </a:r>
          <a:r>
            <a:rPr kumimoji="1" lang="ja-JP" altLang="en-US" sz="1050">
              <a:latin typeface="ＭＳ Ｐゴシック" panose="020B0600070205080204" pitchFamily="50" charset="-128"/>
              <a:ea typeface="ＭＳ Ｐゴシック" panose="020B0600070205080204" pitchFamily="50" charset="-128"/>
            </a:rPr>
            <a:t>であり、令和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45.2</a:t>
          </a:r>
          <a:r>
            <a:rPr kumimoji="1" lang="ja-JP" altLang="en-US" sz="1050">
              <a:latin typeface="ＭＳ Ｐゴシック" panose="020B0600070205080204" pitchFamily="50" charset="-128"/>
              <a:ea typeface="ＭＳ Ｐゴシック" panose="020B0600070205080204" pitchFamily="50" charset="-128"/>
            </a:rPr>
            <a:t>ポイント</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上昇したものの、類似団体平均を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73.5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年度は地方債の新規発行を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抑えたことや、学校給食センター管理費の増による施設維持管理費の増加等により、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年度よりも債務償還比率が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いた職員数の削減により、職員数が類似団体よりも低い水準で推移していることが類似団体内平均を下回る要因であると思われる。今後も地方債の新規発行を抑制し、財政の健全化や定員適正化計画に基づく職員数の適正化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64D314-08D4-4DF2-93E0-C850E2FA67F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04A5BB1-2FAB-4E3D-A005-AB8D09BEE2F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B12D887-5516-4447-8AAF-985AECC5EF5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348DCD7-5421-4BEB-91A3-CD7FC55C3FA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1F6E5AA-5EC6-4B3A-B21C-DBCB2C601ED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50457A3-A3F7-41D2-A9D5-A40141953648}"/>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3179CBD-B379-4E3C-9C5E-15EBC55F565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ECD4178-4323-4C17-B4A0-94B3F6476E6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57CD515-C9BD-4E78-9D85-D815E05ACF6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D21A9FC-FE21-4D09-980F-B8092E71C4F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DB6DB29-E37F-498B-BDCF-46E55BC67BA7}"/>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1DAD79D-D2D7-44BE-8252-D1989717D21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AC0EB6E-6DAA-4A5A-9ECD-209BCC30C8D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948D932-901A-4BCC-AF4F-F857F299271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5BB0A91-CD10-42D5-B803-1BF72111A3D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A9E0E5A6-4B11-471A-A18B-188633534A76}"/>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7749F70-8596-4572-99E2-15695CF13936}"/>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4F9F709A-00D2-434E-967B-3AEAE9AE77B4}"/>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C91665A-7274-4BFA-8CEB-2827E12DAED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F6CDA8D-B7F4-440E-8DAA-6CB6CB1BBE1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E0DE991F-DFA1-4789-8F58-FF4AE8D9DDD5}"/>
            </a:ext>
          </a:extLst>
        </xdr:cNvPr>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E1C85B9E-4CA7-4362-8BDD-6366BF1294A7}"/>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4BBB7E17-BA65-4275-B270-29BF937DEF94}"/>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B4CAFAF6-9181-4A7E-A29F-58B574EE5029}"/>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84CA229-5219-4BC4-A97F-53C2FFCF65F7}"/>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B67E8514-95B8-4350-B17E-1DED422C6361}"/>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7ED35C8-DA3E-4155-BAEE-BDBFAEAD9EF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E69F1A5-01C2-4212-BE79-1B8BF1A8513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F56085-83DE-407E-9B05-ADC7169E27B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0D8A7C2-8E74-4035-8866-72A72CA8185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A4D50D7-D902-4A38-BA87-3C188DA0BC2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95631</xdr:rowOff>
    </xdr:from>
    <xdr:to>
      <xdr:col>76</xdr:col>
      <xdr:colOff>73025</xdr:colOff>
      <xdr:row>30</xdr:row>
      <xdr:rowOff>25781</xdr:rowOff>
    </xdr:to>
    <xdr:sp macro="" textlink="">
      <xdr:nvSpPr>
        <xdr:cNvPr id="143" name="楕円 142">
          <a:extLst>
            <a:ext uri="{FF2B5EF4-FFF2-40B4-BE49-F238E27FC236}">
              <a16:creationId xmlns:a16="http://schemas.microsoft.com/office/drawing/2014/main" id="{DF748A5F-B2EC-48ED-AE2E-77781173907E}"/>
            </a:ext>
          </a:extLst>
        </xdr:cNvPr>
        <xdr:cNvSpPr/>
      </xdr:nvSpPr>
      <xdr:spPr>
        <a:xfrm>
          <a:off x="13001625" y="5726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118508</xdr:rowOff>
    </xdr:from>
    <xdr:ext cx="469744" cy="259045"/>
    <xdr:sp macro="" textlink="">
      <xdr:nvSpPr>
        <xdr:cNvPr id="144" name="債務償還比率該当値テキスト">
          <a:extLst>
            <a:ext uri="{FF2B5EF4-FFF2-40B4-BE49-F238E27FC236}">
              <a16:creationId xmlns:a16="http://schemas.microsoft.com/office/drawing/2014/main" id="{69B08E6B-C7CA-4689-B847-08EC62D562BF}"/>
            </a:ext>
          </a:extLst>
        </xdr:cNvPr>
        <xdr:cNvSpPr txBox="1"/>
      </xdr:nvSpPr>
      <xdr:spPr>
        <a:xfrm>
          <a:off x="13080365" y="55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41416</xdr:rowOff>
    </xdr:from>
    <xdr:to>
      <xdr:col>72</xdr:col>
      <xdr:colOff>123825</xdr:colOff>
      <xdr:row>29</xdr:row>
      <xdr:rowOff>143016</xdr:rowOff>
    </xdr:to>
    <xdr:sp macro="" textlink="">
      <xdr:nvSpPr>
        <xdr:cNvPr id="145" name="楕円 144">
          <a:extLst>
            <a:ext uri="{FF2B5EF4-FFF2-40B4-BE49-F238E27FC236}">
              <a16:creationId xmlns:a16="http://schemas.microsoft.com/office/drawing/2014/main" id="{5491BE37-9649-4387-A7E1-A527E55F09A4}"/>
            </a:ext>
          </a:extLst>
        </xdr:cNvPr>
        <xdr:cNvSpPr/>
      </xdr:nvSpPr>
      <xdr:spPr>
        <a:xfrm>
          <a:off x="12359005" y="56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92216</xdr:rowOff>
    </xdr:from>
    <xdr:to>
      <xdr:col>76</xdr:col>
      <xdr:colOff>22225</xdr:colOff>
      <xdr:row>29</xdr:row>
      <xdr:rowOff>146431</xdr:rowOff>
    </xdr:to>
    <xdr:cxnSp macro="">
      <xdr:nvCxnSpPr>
        <xdr:cNvPr id="146" name="直線コネクタ 145">
          <a:extLst>
            <a:ext uri="{FF2B5EF4-FFF2-40B4-BE49-F238E27FC236}">
              <a16:creationId xmlns:a16="http://schemas.microsoft.com/office/drawing/2014/main" id="{60EF8285-65BE-4851-B876-29E0AD3386BC}"/>
            </a:ext>
          </a:extLst>
        </xdr:cNvPr>
        <xdr:cNvCxnSpPr/>
      </xdr:nvCxnSpPr>
      <xdr:spPr>
        <a:xfrm>
          <a:off x="12409805" y="5723396"/>
          <a:ext cx="61976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127367</xdr:rowOff>
    </xdr:from>
    <xdr:to>
      <xdr:col>68</xdr:col>
      <xdr:colOff>123825</xdr:colOff>
      <xdr:row>31</xdr:row>
      <xdr:rowOff>57517</xdr:rowOff>
    </xdr:to>
    <xdr:sp macro="" textlink="">
      <xdr:nvSpPr>
        <xdr:cNvPr id="147" name="楕円 146">
          <a:extLst>
            <a:ext uri="{FF2B5EF4-FFF2-40B4-BE49-F238E27FC236}">
              <a16:creationId xmlns:a16="http://schemas.microsoft.com/office/drawing/2014/main" id="{AD8BC45A-7696-4170-8080-16729B8B34EC}"/>
            </a:ext>
          </a:extLst>
        </xdr:cNvPr>
        <xdr:cNvSpPr/>
      </xdr:nvSpPr>
      <xdr:spPr>
        <a:xfrm>
          <a:off x="11688445" y="5926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92216</xdr:rowOff>
    </xdr:from>
    <xdr:to>
      <xdr:col>72</xdr:col>
      <xdr:colOff>73025</xdr:colOff>
      <xdr:row>31</xdr:row>
      <xdr:rowOff>6717</xdr:rowOff>
    </xdr:to>
    <xdr:cxnSp macro="">
      <xdr:nvCxnSpPr>
        <xdr:cNvPr id="148" name="直線コネクタ 147">
          <a:extLst>
            <a:ext uri="{FF2B5EF4-FFF2-40B4-BE49-F238E27FC236}">
              <a16:creationId xmlns:a16="http://schemas.microsoft.com/office/drawing/2014/main" id="{A1C40FED-A8B1-429E-AC65-AC1DF5BF197B}"/>
            </a:ext>
          </a:extLst>
        </xdr:cNvPr>
        <xdr:cNvCxnSpPr/>
      </xdr:nvCxnSpPr>
      <xdr:spPr>
        <a:xfrm flipV="1">
          <a:off x="11739245" y="5723396"/>
          <a:ext cx="670560" cy="2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113813</xdr:rowOff>
    </xdr:from>
    <xdr:to>
      <xdr:col>64</xdr:col>
      <xdr:colOff>123825</xdr:colOff>
      <xdr:row>31</xdr:row>
      <xdr:rowOff>43963</xdr:rowOff>
    </xdr:to>
    <xdr:sp macro="" textlink="">
      <xdr:nvSpPr>
        <xdr:cNvPr id="149" name="楕円 148">
          <a:extLst>
            <a:ext uri="{FF2B5EF4-FFF2-40B4-BE49-F238E27FC236}">
              <a16:creationId xmlns:a16="http://schemas.microsoft.com/office/drawing/2014/main" id="{724BDDF7-F155-42ED-8730-CF3DC56EB6F2}"/>
            </a:ext>
          </a:extLst>
        </xdr:cNvPr>
        <xdr:cNvSpPr/>
      </xdr:nvSpPr>
      <xdr:spPr>
        <a:xfrm>
          <a:off x="11017885" y="5912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164613</xdr:rowOff>
    </xdr:from>
    <xdr:to>
      <xdr:col>68</xdr:col>
      <xdr:colOff>73025</xdr:colOff>
      <xdr:row>31</xdr:row>
      <xdr:rowOff>6717</xdr:rowOff>
    </xdr:to>
    <xdr:cxnSp macro="">
      <xdr:nvCxnSpPr>
        <xdr:cNvPr id="150" name="直線コネクタ 149">
          <a:extLst>
            <a:ext uri="{FF2B5EF4-FFF2-40B4-BE49-F238E27FC236}">
              <a16:creationId xmlns:a16="http://schemas.microsoft.com/office/drawing/2014/main" id="{FC20BEF8-BE04-4466-A852-19E258B76DCC}"/>
            </a:ext>
          </a:extLst>
        </xdr:cNvPr>
        <xdr:cNvCxnSpPr/>
      </xdr:nvCxnSpPr>
      <xdr:spPr>
        <a:xfrm>
          <a:off x="11068685" y="5963433"/>
          <a:ext cx="67056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65955</xdr:rowOff>
    </xdr:from>
    <xdr:to>
      <xdr:col>60</xdr:col>
      <xdr:colOff>123825</xdr:colOff>
      <xdr:row>30</xdr:row>
      <xdr:rowOff>167555</xdr:rowOff>
    </xdr:to>
    <xdr:sp macro="" textlink="">
      <xdr:nvSpPr>
        <xdr:cNvPr id="151" name="楕円 150">
          <a:extLst>
            <a:ext uri="{FF2B5EF4-FFF2-40B4-BE49-F238E27FC236}">
              <a16:creationId xmlns:a16="http://schemas.microsoft.com/office/drawing/2014/main" id="{E7DB9D0A-35FA-4713-AEA0-17ED52D7DED6}"/>
            </a:ext>
          </a:extLst>
        </xdr:cNvPr>
        <xdr:cNvSpPr/>
      </xdr:nvSpPr>
      <xdr:spPr>
        <a:xfrm>
          <a:off x="10347325" y="58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116755</xdr:rowOff>
    </xdr:from>
    <xdr:to>
      <xdr:col>64</xdr:col>
      <xdr:colOff>73025</xdr:colOff>
      <xdr:row>30</xdr:row>
      <xdr:rowOff>164613</xdr:rowOff>
    </xdr:to>
    <xdr:cxnSp macro="">
      <xdr:nvCxnSpPr>
        <xdr:cNvPr id="152" name="直線コネクタ 151">
          <a:extLst>
            <a:ext uri="{FF2B5EF4-FFF2-40B4-BE49-F238E27FC236}">
              <a16:creationId xmlns:a16="http://schemas.microsoft.com/office/drawing/2014/main" id="{B2A3EFCF-45B8-4B28-89C9-1CD8E0E168CA}"/>
            </a:ext>
          </a:extLst>
        </xdr:cNvPr>
        <xdr:cNvCxnSpPr/>
      </xdr:nvCxnSpPr>
      <xdr:spPr>
        <a:xfrm>
          <a:off x="10398125" y="5915575"/>
          <a:ext cx="67056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6480FCAB-EF59-4831-B87F-89801D61307D}"/>
            </a:ext>
          </a:extLst>
        </xdr:cNvPr>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C0C1C3E9-F8AF-4345-8C2B-FA6F470E0F44}"/>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56F63814-E129-460D-8C5F-9E1F7FAFF6F1}"/>
            </a:ext>
          </a:extLst>
        </xdr:cNvPr>
        <xdr:cNvSpPr txBox="1"/>
      </xdr:nvSpPr>
      <xdr:spPr>
        <a:xfrm>
          <a:off x="1085667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B0014E9A-343C-4890-B8E0-A9EF2711478E}"/>
            </a:ext>
          </a:extLst>
        </xdr:cNvPr>
        <xdr:cNvSpPr txBox="1"/>
      </xdr:nvSpPr>
      <xdr:spPr>
        <a:xfrm>
          <a:off x="10186112" y="60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159543</xdr:rowOff>
    </xdr:from>
    <xdr:ext cx="469744" cy="259045"/>
    <xdr:sp macro="" textlink="">
      <xdr:nvSpPr>
        <xdr:cNvPr id="157" name="n_1mainValue債務償還比率">
          <a:extLst>
            <a:ext uri="{FF2B5EF4-FFF2-40B4-BE49-F238E27FC236}">
              <a16:creationId xmlns:a16="http://schemas.microsoft.com/office/drawing/2014/main" id="{E00F2A51-E2E0-410D-BB29-1AAC158CFADC}"/>
            </a:ext>
          </a:extLst>
        </xdr:cNvPr>
        <xdr:cNvSpPr txBox="1"/>
      </xdr:nvSpPr>
      <xdr:spPr>
        <a:xfrm>
          <a:off x="12185092" y="54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74044</xdr:rowOff>
    </xdr:from>
    <xdr:ext cx="469744" cy="259045"/>
    <xdr:sp macro="" textlink="">
      <xdr:nvSpPr>
        <xdr:cNvPr id="158" name="n_2mainValue債務償還比率">
          <a:extLst>
            <a:ext uri="{FF2B5EF4-FFF2-40B4-BE49-F238E27FC236}">
              <a16:creationId xmlns:a16="http://schemas.microsoft.com/office/drawing/2014/main" id="{57E4F88A-4D67-4161-99E6-9FB0A7F75590}"/>
            </a:ext>
          </a:extLst>
        </xdr:cNvPr>
        <xdr:cNvSpPr txBox="1"/>
      </xdr:nvSpPr>
      <xdr:spPr>
        <a:xfrm>
          <a:off x="11527232" y="57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60490</xdr:rowOff>
    </xdr:from>
    <xdr:ext cx="469744" cy="259045"/>
    <xdr:sp macro="" textlink="">
      <xdr:nvSpPr>
        <xdr:cNvPr id="159" name="n_3mainValue債務償還比率">
          <a:extLst>
            <a:ext uri="{FF2B5EF4-FFF2-40B4-BE49-F238E27FC236}">
              <a16:creationId xmlns:a16="http://schemas.microsoft.com/office/drawing/2014/main" id="{24EA135D-CF70-4DD4-B80C-6FF0B516CA06}"/>
            </a:ext>
          </a:extLst>
        </xdr:cNvPr>
        <xdr:cNvSpPr txBox="1"/>
      </xdr:nvSpPr>
      <xdr:spPr>
        <a:xfrm>
          <a:off x="10856672" y="569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12632</xdr:rowOff>
    </xdr:from>
    <xdr:ext cx="469744" cy="259045"/>
    <xdr:sp macro="" textlink="">
      <xdr:nvSpPr>
        <xdr:cNvPr id="160" name="n_4mainValue債務償還比率">
          <a:extLst>
            <a:ext uri="{FF2B5EF4-FFF2-40B4-BE49-F238E27FC236}">
              <a16:creationId xmlns:a16="http://schemas.microsoft.com/office/drawing/2014/main" id="{A72C76A0-4269-41B7-8A25-1971C7A96F83}"/>
            </a:ext>
          </a:extLst>
        </xdr:cNvPr>
        <xdr:cNvSpPr txBox="1"/>
      </xdr:nvSpPr>
      <xdr:spPr>
        <a:xfrm>
          <a:off x="10186112" y="56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551A093-75E1-4C59-A057-F98329990E0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6525365-7AF7-46B9-9AA1-C985AE242B3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E9B2E86-51DB-4A21-B659-AFFFBB0A594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2CBAE2E-70D2-4784-B51B-B18564AE8E4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BC91EDD-703B-43CD-8ED7-C6B244FD480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67F1028-BEAE-40A7-B879-D1F6876B0DC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ACEB84-8F2A-41A5-BBB4-4BB834AC7B5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140E4B-19E5-4D15-AA90-567B8D26830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2FD7B5-CABF-42CF-8644-CBD30AA4550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9B153B-6B03-4090-8796-5C707855D36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DCBFD4-2AFA-41E8-B915-BC93A05980B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155B86-3C75-4D1C-8388-F4139396B1E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5FCB0B-E296-49E2-97B3-ECA406E8911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CE8EB9-0072-439D-885C-78921A70E80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263E95-0CB2-4FB7-8ACB-E169E0F5485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E17B08-0032-42E4-A8EC-1899B96D1C8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A846D8-E051-48DA-AD9C-4C52208E04D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3BCAF6-68E7-4A9A-93EF-7A95024D117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0FED0B-99C2-4264-A995-8ABA807F09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C9D21F-8DB3-4F18-ACFB-25D5A7BFE49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909C66-A738-4901-B6FB-F5B6D2DFD32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6E0E64-7BF7-4C22-8198-50DEE78D61D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2DD8F3-F4B3-4166-A678-DDB9C2FAE29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D57FFA-4D52-4614-9422-EED585252BF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071D8E-35BB-4AA5-8173-FF6B2BC776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785B2A-80D6-4A23-B8AE-F91254D0FE7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359708-C4CC-424E-B139-6AF82710E7B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BD87D0-1DF0-4384-A90B-2B58A9EFF65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38ED8B-3334-4E7C-95DD-AF7726CC25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D927BA-0073-4528-AFA0-60912366033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CAC97F-435D-479F-A6EA-23EB3DB9AB1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C04064-D144-4AC6-9C3C-C0B9B9C39D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0775B2-070A-49E8-8D0B-4FA6308575A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7056AA-D0C8-474D-9145-A4ADAC0E00C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30A596-AD2A-4DF9-B3D3-1B206BACECE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04851C-7781-4A97-816D-16774820B0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76A333-C249-4216-A0E7-C54BB2D0F67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81EE03-F5C8-43E8-977C-33917297553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7CA396-BFEA-4D03-93CD-C3DFB43BEAD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ADA821-C237-466F-9DA0-9598DC43ECD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24BE52-CB4C-4D17-8249-663E1E83484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E0B549-26B4-4FE4-B5ED-9BCA467577A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3B43D2-B473-4BBF-B44E-223BF50C3FA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59D6FF-82FA-41F1-9A07-86B013A4D20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144892-9A86-40B7-A73F-38C88D407E8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1A9ED0-82BF-47E8-8C66-AEC79B5167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221922-C18B-4C4D-A5B7-BEEA8FB0418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5878CE-EEBF-44B6-8F7D-3F42B515E60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A5D344-6F5A-4645-846B-FE3B69AA7A3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E3D7F8-0123-48C9-AAA1-4F68011786D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A7AAD3-E133-4118-BF14-9B4439E0C06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13BBFE-AA25-4194-A25E-3A395B9F1EE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A64D04-FC63-4DC3-B111-39511E38D69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726E09-A79C-4AE4-A918-94D5DDD4D65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E760F9-3A1A-4C92-AB7C-72F5A225469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436CAF-4627-4AAD-A059-445FBFBD591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1D9FDC6-2B7D-47DC-9FC8-8A5B2236948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DAE2A6-2F92-4E65-A116-9C40EF55DC8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FF06D1-508F-4D6E-B8D4-FDCF0ED4061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098845B-D7E4-4D7D-9F34-27FD3DD1363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439FF4-9E2C-49F3-A70C-3B431F55991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58BBAEB-7A20-4E75-B048-D71660D33394}"/>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6DC2A3B1-3B49-4F58-B903-98CF75EAC32C}"/>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AA9679E-9090-4792-B85B-DC26F6EF237E}"/>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91CF1452-0E59-4ED4-A147-69EFC9E546B7}"/>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E8519FB-9CEA-4CCA-B047-C8178329C687}"/>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74E54648-53FA-46D7-A16D-010E39BD9687}"/>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9364DC3-29F7-490E-8245-1833DCE56A10}"/>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47ECBD21-F121-40A8-9094-A8F104A38DFF}"/>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78406AF6-08E4-4996-9C66-7F75CD1CEB24}"/>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EA3E978-2ACA-4894-9DFC-591D71E945B5}"/>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717638E0-5DC8-4E5F-9708-58AE567FD5C9}"/>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D8344D-8DB0-430D-9B43-AF75D3F5E9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31808D-35B9-435A-9E4B-719006D48BF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A32310-DFC2-4363-8AF5-57CA4ACD418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19B911-2EF1-4F70-8B41-DE3E4DECCC5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4C09B8-9D7A-4382-AC1A-681B74FA221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a:extLst>
            <a:ext uri="{FF2B5EF4-FFF2-40B4-BE49-F238E27FC236}">
              <a16:creationId xmlns:a16="http://schemas.microsoft.com/office/drawing/2014/main" id="{BEBBD4A3-7A67-4E9A-9EDF-52D1CD54F8ED}"/>
            </a:ext>
          </a:extLst>
        </xdr:cNvPr>
        <xdr:cNvSpPr/>
      </xdr:nvSpPr>
      <xdr:spPr>
        <a:xfrm>
          <a:off x="403606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a:extLst>
            <a:ext uri="{FF2B5EF4-FFF2-40B4-BE49-F238E27FC236}">
              <a16:creationId xmlns:a16="http://schemas.microsoft.com/office/drawing/2014/main" id="{A24CD214-9F46-4916-B924-29B043387436}"/>
            </a:ext>
          </a:extLst>
        </xdr:cNvPr>
        <xdr:cNvSpPr txBox="1"/>
      </xdr:nvSpPr>
      <xdr:spPr>
        <a:xfrm>
          <a:off x="412496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B7035AA8-570F-4A25-BD62-1D4EDC7F5EF0}"/>
            </a:ext>
          </a:extLst>
        </xdr:cNvPr>
        <xdr:cNvSpPr/>
      </xdr:nvSpPr>
      <xdr:spPr>
        <a:xfrm>
          <a:off x="331216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146685</xdr:rowOff>
    </xdr:to>
    <xdr:cxnSp macro="">
      <xdr:nvCxnSpPr>
        <xdr:cNvPr id="76" name="直線コネクタ 75">
          <a:extLst>
            <a:ext uri="{FF2B5EF4-FFF2-40B4-BE49-F238E27FC236}">
              <a16:creationId xmlns:a16="http://schemas.microsoft.com/office/drawing/2014/main" id="{951820DA-6317-495A-95D7-DED9ABEB4911}"/>
            </a:ext>
          </a:extLst>
        </xdr:cNvPr>
        <xdr:cNvCxnSpPr/>
      </xdr:nvCxnSpPr>
      <xdr:spPr>
        <a:xfrm>
          <a:off x="3355340" y="647509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8891878E-CB52-4604-BA89-E584E5EDE72D}"/>
            </a:ext>
          </a:extLst>
        </xdr:cNvPr>
        <xdr:cNvSpPr/>
      </xdr:nvSpPr>
      <xdr:spPr>
        <a:xfrm>
          <a:off x="25146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F3BFCB7F-9EEE-49E8-8D6A-52AE024AD4DE}"/>
            </a:ext>
          </a:extLst>
        </xdr:cNvPr>
        <xdr:cNvCxnSpPr/>
      </xdr:nvCxnSpPr>
      <xdr:spPr>
        <a:xfrm>
          <a:off x="2565400" y="643890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3BBA97CC-80FC-43CB-BACD-4591FB90C188}"/>
            </a:ext>
          </a:extLst>
        </xdr:cNvPr>
        <xdr:cNvSpPr/>
      </xdr:nvSpPr>
      <xdr:spPr>
        <a:xfrm>
          <a:off x="17399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B4CD7092-95D0-4BB8-938B-EE2977B08EE6}"/>
            </a:ext>
          </a:extLst>
        </xdr:cNvPr>
        <xdr:cNvCxnSpPr/>
      </xdr:nvCxnSpPr>
      <xdr:spPr>
        <a:xfrm>
          <a:off x="1790700" y="64008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a:extLst>
            <a:ext uri="{FF2B5EF4-FFF2-40B4-BE49-F238E27FC236}">
              <a16:creationId xmlns:a16="http://schemas.microsoft.com/office/drawing/2014/main" id="{A9C32E04-0434-4E7A-BE0B-68840E0EAC91}"/>
            </a:ext>
          </a:extLst>
        </xdr:cNvPr>
        <xdr:cNvSpPr/>
      </xdr:nvSpPr>
      <xdr:spPr>
        <a:xfrm>
          <a:off x="965200" y="631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D607C0E5-E4A7-494E-82BE-003008281744}"/>
            </a:ext>
          </a:extLst>
        </xdr:cNvPr>
        <xdr:cNvCxnSpPr/>
      </xdr:nvCxnSpPr>
      <xdr:spPr>
        <a:xfrm>
          <a:off x="1008380" y="63665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3D2BCF63-EF00-4D89-BC69-0A6A80C1E9C4}"/>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31FA48EE-D2B7-422D-BBC2-AE8FFBD498A1}"/>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90EC54E1-76CA-41EF-8963-B4909A7B0066}"/>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DDDBF18A-8E03-4F1C-A50E-A028C1B98AD1}"/>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741FD261-0E1F-42EA-B164-9A8E239C5381}"/>
            </a:ext>
          </a:extLst>
        </xdr:cNvPr>
        <xdr:cNvSpPr txBox="1"/>
      </xdr:nvSpPr>
      <xdr:spPr>
        <a:xfrm>
          <a:off x="317056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2B03C778-983D-4FA6-90C8-B4377458BADF}"/>
            </a:ext>
          </a:extLst>
        </xdr:cNvPr>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130E4B56-3013-4B6C-8E1D-7AE872F149C9}"/>
            </a:ext>
          </a:extLst>
        </xdr:cNvPr>
        <xdr:cNvSpPr txBox="1"/>
      </xdr:nvSpPr>
      <xdr:spPr>
        <a:xfrm>
          <a:off x="16110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90" name="n_4mainValue【道路】&#10;有形固定資産減価償却率">
          <a:extLst>
            <a:ext uri="{FF2B5EF4-FFF2-40B4-BE49-F238E27FC236}">
              <a16:creationId xmlns:a16="http://schemas.microsoft.com/office/drawing/2014/main" id="{EB4C489A-6305-4A64-BCFB-4C4B58C6930E}"/>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856C257-FB03-43E0-9DF6-B2F2E858106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C434D78-6619-4B1E-905D-FD838869816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1865DA-CFD3-4282-8D78-817AA56C784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9B4F5E-C3AA-4CE7-8B3A-BA8AF89839E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B1D6145-6CA3-401E-8B71-D1E4F50DC76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839472-68C2-47C1-B05E-333324F1353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A7AA281-8C37-4C59-8FA3-9F6CEBAC77C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C2FE5E-5E13-406A-8BB1-7B4ADA5E5F7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3E4A073-8D55-4A1E-925D-0E2D7A4F29D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7454D76-300C-4EDE-BD70-D7358D16B7B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1F6D2A1-BF4A-4B5B-B8DB-57F87138E95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6339EBA-A0E8-4C1F-872B-2A978A9D427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E10AF54-05AF-455F-9DA8-39820A406FD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DDF64DD4-E500-45A6-A17F-78CF1571B0F6}"/>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B386486-4814-4094-9C7D-59B57A6BDDD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16CCAD2-7A70-422D-9556-570E4744BB46}"/>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1EFD520-2322-464D-873D-AF551EF84B3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8EE78B9F-354D-4B64-A79B-E2DE530C539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B4C69CF-FA4C-472B-91EE-6E3BACE2FE7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D221145-B438-40A9-A1E1-A92DA1314E6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C6E1D07-A014-4BB6-A5A9-CC50AEF3049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FA3DD065-C393-43C9-A94F-FC3C124E3BCF}"/>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7CCDD2A-1C07-4B7D-AD97-5FD223E4D948}"/>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967FAAB6-29A8-4C5F-AA97-7092B8910643}"/>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6F18079-DE4D-46D6-A23F-CCB84A0287A7}"/>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3E2EBAB2-9659-4C1C-B7D6-FFED5D333A31}"/>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9679CE62-2DFB-42E8-AA0D-09C4027462A6}"/>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CA5746F0-2831-40BA-B69F-696F8A831D72}"/>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D8187C51-C4B0-4842-83D9-0550B6130E7B}"/>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A76ECF96-7CCE-4F7E-AF8D-77D7DC2DDA2A}"/>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806EC5D-C8DA-42D4-9822-305C51FD5D08}"/>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78A02DF7-0644-4C90-87C7-71149299D001}"/>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485247E-7A73-46EF-B200-511539E2E51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1ED972-A1E3-4082-8C12-14AB46CD714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721C08-AEDB-40AE-90E0-849B4881D4B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AFF33F-7095-4010-9EFD-BD41F57C401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DC9465-70CF-44ED-BE9E-1E50EF01C3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168723</xdr:rowOff>
    </xdr:from>
    <xdr:to>
      <xdr:col>55</xdr:col>
      <xdr:colOff>50800</xdr:colOff>
      <xdr:row>40</xdr:row>
      <xdr:rowOff>98873</xdr:rowOff>
    </xdr:to>
    <xdr:sp macro="" textlink="">
      <xdr:nvSpPr>
        <xdr:cNvPr id="128" name="楕円 127">
          <a:extLst>
            <a:ext uri="{FF2B5EF4-FFF2-40B4-BE49-F238E27FC236}">
              <a16:creationId xmlns:a16="http://schemas.microsoft.com/office/drawing/2014/main" id="{A7056D25-A03D-4E0C-A53C-DE3429703403}"/>
            </a:ext>
          </a:extLst>
        </xdr:cNvPr>
        <xdr:cNvSpPr/>
      </xdr:nvSpPr>
      <xdr:spPr>
        <a:xfrm>
          <a:off x="9192260" y="6706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147150</xdr:rowOff>
    </xdr:from>
    <xdr:ext cx="534377" cy="259045"/>
    <xdr:sp macro="" textlink="">
      <xdr:nvSpPr>
        <xdr:cNvPr id="129" name="【道路】&#10;一人当たり延長該当値テキスト">
          <a:extLst>
            <a:ext uri="{FF2B5EF4-FFF2-40B4-BE49-F238E27FC236}">
              <a16:creationId xmlns:a16="http://schemas.microsoft.com/office/drawing/2014/main" id="{345C2FB6-ED6C-4ED7-A85B-3F9D4BB4413E}"/>
            </a:ext>
          </a:extLst>
        </xdr:cNvPr>
        <xdr:cNvSpPr txBox="1"/>
      </xdr:nvSpPr>
      <xdr:spPr>
        <a:xfrm>
          <a:off x="9258300" y="66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1690</xdr:rowOff>
    </xdr:from>
    <xdr:to>
      <xdr:col>50</xdr:col>
      <xdr:colOff>165100</xdr:colOff>
      <xdr:row>40</xdr:row>
      <xdr:rowOff>103290</xdr:rowOff>
    </xdr:to>
    <xdr:sp macro="" textlink="">
      <xdr:nvSpPr>
        <xdr:cNvPr id="130" name="楕円 129">
          <a:extLst>
            <a:ext uri="{FF2B5EF4-FFF2-40B4-BE49-F238E27FC236}">
              <a16:creationId xmlns:a16="http://schemas.microsoft.com/office/drawing/2014/main" id="{C21EFA82-8547-4228-949C-332F41CB87A4}"/>
            </a:ext>
          </a:extLst>
        </xdr:cNvPr>
        <xdr:cNvSpPr/>
      </xdr:nvSpPr>
      <xdr:spPr>
        <a:xfrm>
          <a:off x="8445500" y="67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48073</xdr:rowOff>
    </xdr:from>
    <xdr:to>
      <xdr:col>55</xdr:col>
      <xdr:colOff>0</xdr:colOff>
      <xdr:row>40</xdr:row>
      <xdr:rowOff>52490</xdr:rowOff>
    </xdr:to>
    <xdr:cxnSp macro="">
      <xdr:nvCxnSpPr>
        <xdr:cNvPr id="131" name="直線コネクタ 130">
          <a:extLst>
            <a:ext uri="{FF2B5EF4-FFF2-40B4-BE49-F238E27FC236}">
              <a16:creationId xmlns:a16="http://schemas.microsoft.com/office/drawing/2014/main" id="{5181BADB-C838-49EE-96A2-4920930D6946}"/>
            </a:ext>
          </a:extLst>
        </xdr:cNvPr>
        <xdr:cNvCxnSpPr/>
      </xdr:nvCxnSpPr>
      <xdr:spPr>
        <a:xfrm flipV="1">
          <a:off x="8496300" y="6753673"/>
          <a:ext cx="7239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6033</xdr:rowOff>
    </xdr:from>
    <xdr:to>
      <xdr:col>46</xdr:col>
      <xdr:colOff>38100</xdr:colOff>
      <xdr:row>40</xdr:row>
      <xdr:rowOff>107633</xdr:rowOff>
    </xdr:to>
    <xdr:sp macro="" textlink="">
      <xdr:nvSpPr>
        <xdr:cNvPr id="132" name="楕円 131">
          <a:extLst>
            <a:ext uri="{FF2B5EF4-FFF2-40B4-BE49-F238E27FC236}">
              <a16:creationId xmlns:a16="http://schemas.microsoft.com/office/drawing/2014/main" id="{E50D2E19-4CBF-4DDE-A38A-D8B6BA19118B}"/>
            </a:ext>
          </a:extLst>
        </xdr:cNvPr>
        <xdr:cNvSpPr/>
      </xdr:nvSpPr>
      <xdr:spPr>
        <a:xfrm>
          <a:off x="7670800" y="671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52490</xdr:rowOff>
    </xdr:from>
    <xdr:to>
      <xdr:col>50</xdr:col>
      <xdr:colOff>114300</xdr:colOff>
      <xdr:row>40</xdr:row>
      <xdr:rowOff>56833</xdr:rowOff>
    </xdr:to>
    <xdr:cxnSp macro="">
      <xdr:nvCxnSpPr>
        <xdr:cNvPr id="133" name="直線コネクタ 132">
          <a:extLst>
            <a:ext uri="{FF2B5EF4-FFF2-40B4-BE49-F238E27FC236}">
              <a16:creationId xmlns:a16="http://schemas.microsoft.com/office/drawing/2014/main" id="{79FD39BE-AD43-47E6-9E0C-705BDAEB4C27}"/>
            </a:ext>
          </a:extLst>
        </xdr:cNvPr>
        <xdr:cNvCxnSpPr/>
      </xdr:nvCxnSpPr>
      <xdr:spPr>
        <a:xfrm flipV="1">
          <a:off x="7713980" y="6758090"/>
          <a:ext cx="78232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10047</xdr:rowOff>
    </xdr:from>
    <xdr:to>
      <xdr:col>41</xdr:col>
      <xdr:colOff>101600</xdr:colOff>
      <xdr:row>40</xdr:row>
      <xdr:rowOff>111647</xdr:rowOff>
    </xdr:to>
    <xdr:sp macro="" textlink="">
      <xdr:nvSpPr>
        <xdr:cNvPr id="134" name="楕円 133">
          <a:extLst>
            <a:ext uri="{FF2B5EF4-FFF2-40B4-BE49-F238E27FC236}">
              <a16:creationId xmlns:a16="http://schemas.microsoft.com/office/drawing/2014/main" id="{BBC37DC6-F5B2-439F-B57B-4BD3421A6666}"/>
            </a:ext>
          </a:extLst>
        </xdr:cNvPr>
        <xdr:cNvSpPr/>
      </xdr:nvSpPr>
      <xdr:spPr>
        <a:xfrm>
          <a:off x="6873240" y="67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56833</xdr:rowOff>
    </xdr:from>
    <xdr:to>
      <xdr:col>45</xdr:col>
      <xdr:colOff>177800</xdr:colOff>
      <xdr:row>40</xdr:row>
      <xdr:rowOff>60847</xdr:rowOff>
    </xdr:to>
    <xdr:cxnSp macro="">
      <xdr:nvCxnSpPr>
        <xdr:cNvPr id="135" name="直線コネクタ 134">
          <a:extLst>
            <a:ext uri="{FF2B5EF4-FFF2-40B4-BE49-F238E27FC236}">
              <a16:creationId xmlns:a16="http://schemas.microsoft.com/office/drawing/2014/main" id="{FE77AE5F-0208-4F5D-BB26-A703632CEB47}"/>
            </a:ext>
          </a:extLst>
        </xdr:cNvPr>
        <xdr:cNvCxnSpPr/>
      </xdr:nvCxnSpPr>
      <xdr:spPr>
        <a:xfrm flipV="1">
          <a:off x="6924040" y="6762433"/>
          <a:ext cx="78994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13769</xdr:rowOff>
    </xdr:from>
    <xdr:to>
      <xdr:col>36</xdr:col>
      <xdr:colOff>165100</xdr:colOff>
      <xdr:row>40</xdr:row>
      <xdr:rowOff>115369</xdr:rowOff>
    </xdr:to>
    <xdr:sp macro="" textlink="">
      <xdr:nvSpPr>
        <xdr:cNvPr id="136" name="楕円 135">
          <a:extLst>
            <a:ext uri="{FF2B5EF4-FFF2-40B4-BE49-F238E27FC236}">
              <a16:creationId xmlns:a16="http://schemas.microsoft.com/office/drawing/2014/main" id="{3BDD48DE-8A7F-40B8-B49F-8F6C7E0E9A56}"/>
            </a:ext>
          </a:extLst>
        </xdr:cNvPr>
        <xdr:cNvSpPr/>
      </xdr:nvSpPr>
      <xdr:spPr>
        <a:xfrm>
          <a:off x="6098540" y="67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60847</xdr:rowOff>
    </xdr:from>
    <xdr:to>
      <xdr:col>41</xdr:col>
      <xdr:colOff>50800</xdr:colOff>
      <xdr:row>40</xdr:row>
      <xdr:rowOff>64569</xdr:rowOff>
    </xdr:to>
    <xdr:cxnSp macro="">
      <xdr:nvCxnSpPr>
        <xdr:cNvPr id="137" name="直線コネクタ 136">
          <a:extLst>
            <a:ext uri="{FF2B5EF4-FFF2-40B4-BE49-F238E27FC236}">
              <a16:creationId xmlns:a16="http://schemas.microsoft.com/office/drawing/2014/main" id="{D10AEF5B-C7F4-45C2-BEC7-3EEAB5E1F7C3}"/>
            </a:ext>
          </a:extLst>
        </xdr:cNvPr>
        <xdr:cNvCxnSpPr/>
      </xdr:nvCxnSpPr>
      <xdr:spPr>
        <a:xfrm flipV="1">
          <a:off x="6149340" y="6766447"/>
          <a:ext cx="7747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C618644F-EE8A-4FD2-B86B-46D55E1E2CFE}"/>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65683191-81B3-403C-88D2-56FE1F710459}"/>
            </a:ext>
          </a:extLst>
        </xdr:cNvPr>
        <xdr:cNvSpPr txBox="1"/>
      </xdr:nvSpPr>
      <xdr:spPr>
        <a:xfrm>
          <a:off x="7477271" y="6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59EF11FD-8A0C-46EF-B014-38E429DBB651}"/>
            </a:ext>
          </a:extLst>
        </xdr:cNvPr>
        <xdr:cNvSpPr txBox="1"/>
      </xdr:nvSpPr>
      <xdr:spPr>
        <a:xfrm>
          <a:off x="6702571" y="6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8C265DE4-3663-47CA-BCEE-33886D1DB907}"/>
            </a:ext>
          </a:extLst>
        </xdr:cNvPr>
        <xdr:cNvSpPr txBox="1"/>
      </xdr:nvSpPr>
      <xdr:spPr>
        <a:xfrm>
          <a:off x="5905011" y="68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94417</xdr:rowOff>
    </xdr:from>
    <xdr:ext cx="534377" cy="259045"/>
    <xdr:sp macro="" textlink="">
      <xdr:nvSpPr>
        <xdr:cNvPr id="142" name="n_1mainValue【道路】&#10;一人当たり延長">
          <a:extLst>
            <a:ext uri="{FF2B5EF4-FFF2-40B4-BE49-F238E27FC236}">
              <a16:creationId xmlns:a16="http://schemas.microsoft.com/office/drawing/2014/main" id="{6C1AC516-FACD-4C2F-BAC3-0CFC51A66D40}"/>
            </a:ext>
          </a:extLst>
        </xdr:cNvPr>
        <xdr:cNvSpPr txBox="1"/>
      </xdr:nvSpPr>
      <xdr:spPr>
        <a:xfrm>
          <a:off x="8239271" y="68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124160</xdr:rowOff>
    </xdr:from>
    <xdr:ext cx="534377" cy="259045"/>
    <xdr:sp macro="" textlink="">
      <xdr:nvSpPr>
        <xdr:cNvPr id="143" name="n_2mainValue【道路】&#10;一人当たり延長">
          <a:extLst>
            <a:ext uri="{FF2B5EF4-FFF2-40B4-BE49-F238E27FC236}">
              <a16:creationId xmlns:a16="http://schemas.microsoft.com/office/drawing/2014/main" id="{98A1A472-3379-4C26-B77A-A6E3A299C791}"/>
            </a:ext>
          </a:extLst>
        </xdr:cNvPr>
        <xdr:cNvSpPr txBox="1"/>
      </xdr:nvSpPr>
      <xdr:spPr>
        <a:xfrm>
          <a:off x="7477271" y="64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128174</xdr:rowOff>
    </xdr:from>
    <xdr:ext cx="534377" cy="259045"/>
    <xdr:sp macro="" textlink="">
      <xdr:nvSpPr>
        <xdr:cNvPr id="144" name="n_3mainValue【道路】&#10;一人当たり延長">
          <a:extLst>
            <a:ext uri="{FF2B5EF4-FFF2-40B4-BE49-F238E27FC236}">
              <a16:creationId xmlns:a16="http://schemas.microsoft.com/office/drawing/2014/main" id="{224FFDEB-14F4-4CDC-97FD-A8166BF6CCCD}"/>
            </a:ext>
          </a:extLst>
        </xdr:cNvPr>
        <xdr:cNvSpPr txBox="1"/>
      </xdr:nvSpPr>
      <xdr:spPr>
        <a:xfrm>
          <a:off x="6702571" y="64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131896</xdr:rowOff>
    </xdr:from>
    <xdr:ext cx="534377" cy="259045"/>
    <xdr:sp macro="" textlink="">
      <xdr:nvSpPr>
        <xdr:cNvPr id="145" name="n_4mainValue【道路】&#10;一人当たり延長">
          <a:extLst>
            <a:ext uri="{FF2B5EF4-FFF2-40B4-BE49-F238E27FC236}">
              <a16:creationId xmlns:a16="http://schemas.microsoft.com/office/drawing/2014/main" id="{7A7CF29C-79AA-4C96-BC45-A20FAF7FC27C}"/>
            </a:ext>
          </a:extLst>
        </xdr:cNvPr>
        <xdr:cNvSpPr txBox="1"/>
      </xdr:nvSpPr>
      <xdr:spPr>
        <a:xfrm>
          <a:off x="5905011" y="65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3E7D15C-36E4-410F-9BED-1A820C3D7A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66C0CC-CA46-42E4-9592-9DA110F2049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FB40C0C-335F-47F3-9DA8-8AE731663F7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24814C9-E746-4ABA-98BD-4C269A9E72F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EF7BEA9-DB2D-4409-BE27-D74DDC0B4D5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014DCF7-ACC6-401A-AE17-FD5FF57266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88F85A3-4D08-4216-ABEF-CB360D4BBC2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EDE9523-639D-4AF8-BBEE-BE6A4075DE5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5B7F980-BD70-45EA-8B2A-66FB43D78EB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84F4F67-795C-4E5C-B30A-4832C5ABC67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A5AEC24-A1DB-4A26-BAD7-1904C1E0F4C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B0FFE73-26FC-42B6-A4F1-452C8AC955A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022E8E-E254-47B0-994F-4542B35509C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7F158DB-B245-45E5-820C-B97E9790FDC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4FBA71F-A244-4806-B015-E731DB64F80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C7FC610-9636-49F8-9D9D-212923A4F48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4D17A84-3A00-4F20-998D-E1F971F4624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0D8982D-4117-4757-82B5-849CB1FE5CC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B3E71BC-C609-46B2-897E-B3B9DF493E0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5A5B02E-6A23-4E0B-99CC-3A7CECAC1DB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3B6DEAE-E63B-4C42-86D4-8B7907A4542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E3EF5D4-272B-49F2-866F-A77C26E182B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3B8D4B9-7A70-4A07-B3E9-38C9FB40910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9BC56A8-A8C5-455B-AF05-C26BD6A0E45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49B58CE-485F-4B45-A5DF-4D17B1E1EE5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60A2B53-48BB-44FF-BC5B-768900A2D511}"/>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A78F74F-64D1-4745-8464-F641EE080DAF}"/>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767B40DF-46E7-4959-A0C7-0474EC689408}"/>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BFDADC8-33D9-4E06-A592-8B7DDEC881AC}"/>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28CF79A0-EA50-4291-B27F-0C7E9BC8DA67}"/>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E5189D4-7695-43CC-8FA9-F333889A1151}"/>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4FA06BEA-05A6-4806-B9FB-368A8483DCA6}"/>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F4C6E8F-825A-464B-B01C-D2438C353514}"/>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D70AA31F-A015-408F-BAD1-AF83053508A2}"/>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209C6FF1-B6E2-46C2-B0DC-83748DF931C6}"/>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628F0CAB-9628-485F-A93E-FF7238F357B9}"/>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72B92A-F7BF-479F-B1AD-4B6D68C8DC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2E5568F-3320-477B-9DE4-2C132768817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5FC5B6-37DF-4711-95F8-A1BFF36B048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057A5E-DE69-4603-A952-877EC467B8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0483A2-C95A-43C0-8A33-970920A6065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87" name="楕円 186">
          <a:extLst>
            <a:ext uri="{FF2B5EF4-FFF2-40B4-BE49-F238E27FC236}">
              <a16:creationId xmlns:a16="http://schemas.microsoft.com/office/drawing/2014/main" id="{4C0B58B7-AA36-4BF3-8431-D7114D158ED3}"/>
            </a:ext>
          </a:extLst>
        </xdr:cNvPr>
        <xdr:cNvSpPr/>
      </xdr:nvSpPr>
      <xdr:spPr>
        <a:xfrm>
          <a:off x="403606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F9B0A25-40A6-4472-9DDB-0A824AD14E74}"/>
            </a:ext>
          </a:extLst>
        </xdr:cNvPr>
        <xdr:cNvSpPr txBox="1"/>
      </xdr:nvSpPr>
      <xdr:spPr>
        <a:xfrm>
          <a:off x="4124960"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89" name="楕円 188">
          <a:extLst>
            <a:ext uri="{FF2B5EF4-FFF2-40B4-BE49-F238E27FC236}">
              <a16:creationId xmlns:a16="http://schemas.microsoft.com/office/drawing/2014/main" id="{80FEBB98-BF67-4D00-8CC6-AB1F1F5D4F9F}"/>
            </a:ext>
          </a:extLst>
        </xdr:cNvPr>
        <xdr:cNvSpPr/>
      </xdr:nvSpPr>
      <xdr:spPr>
        <a:xfrm>
          <a:off x="3312160" y="10543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47353</xdr:rowOff>
    </xdr:to>
    <xdr:cxnSp macro="">
      <xdr:nvCxnSpPr>
        <xdr:cNvPr id="190" name="直線コネクタ 189">
          <a:extLst>
            <a:ext uri="{FF2B5EF4-FFF2-40B4-BE49-F238E27FC236}">
              <a16:creationId xmlns:a16="http://schemas.microsoft.com/office/drawing/2014/main" id="{F1FE850A-CB81-4A9C-8468-622145A936FC}"/>
            </a:ext>
          </a:extLst>
        </xdr:cNvPr>
        <xdr:cNvCxnSpPr/>
      </xdr:nvCxnSpPr>
      <xdr:spPr>
        <a:xfrm>
          <a:off x="3355340" y="10590711"/>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1" name="楕円 190">
          <a:extLst>
            <a:ext uri="{FF2B5EF4-FFF2-40B4-BE49-F238E27FC236}">
              <a16:creationId xmlns:a16="http://schemas.microsoft.com/office/drawing/2014/main" id="{DC56E7FE-ADD0-4E1B-8266-8C0DF2F03D8C}"/>
            </a:ext>
          </a:extLst>
        </xdr:cNvPr>
        <xdr:cNvSpPr/>
      </xdr:nvSpPr>
      <xdr:spPr>
        <a:xfrm>
          <a:off x="251460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29391</xdr:rowOff>
    </xdr:to>
    <xdr:cxnSp macro="">
      <xdr:nvCxnSpPr>
        <xdr:cNvPr id="192" name="直線コネクタ 191">
          <a:extLst>
            <a:ext uri="{FF2B5EF4-FFF2-40B4-BE49-F238E27FC236}">
              <a16:creationId xmlns:a16="http://schemas.microsoft.com/office/drawing/2014/main" id="{8C85BC29-670E-4D20-A0D9-9ED523810433}"/>
            </a:ext>
          </a:extLst>
        </xdr:cNvPr>
        <xdr:cNvCxnSpPr/>
      </xdr:nvCxnSpPr>
      <xdr:spPr>
        <a:xfrm>
          <a:off x="2565400" y="10585813"/>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3" name="楕円 192">
          <a:extLst>
            <a:ext uri="{FF2B5EF4-FFF2-40B4-BE49-F238E27FC236}">
              <a16:creationId xmlns:a16="http://schemas.microsoft.com/office/drawing/2014/main" id="{CBFAB1E6-A477-4892-A4EC-155DA7444685}"/>
            </a:ext>
          </a:extLst>
        </xdr:cNvPr>
        <xdr:cNvSpPr/>
      </xdr:nvSpPr>
      <xdr:spPr>
        <a:xfrm>
          <a:off x="1739900" y="1051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24493</xdr:rowOff>
    </xdr:to>
    <xdr:cxnSp macro="">
      <xdr:nvCxnSpPr>
        <xdr:cNvPr id="194" name="直線コネクタ 193">
          <a:extLst>
            <a:ext uri="{FF2B5EF4-FFF2-40B4-BE49-F238E27FC236}">
              <a16:creationId xmlns:a16="http://schemas.microsoft.com/office/drawing/2014/main" id="{2F312D7F-196A-42A6-8B74-B411C2CFBD5C}"/>
            </a:ext>
          </a:extLst>
        </xdr:cNvPr>
        <xdr:cNvCxnSpPr/>
      </xdr:nvCxnSpPr>
      <xdr:spPr>
        <a:xfrm>
          <a:off x="1790700" y="1056458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102688</xdr:rowOff>
    </xdr:from>
    <xdr:to>
      <xdr:col>6</xdr:col>
      <xdr:colOff>38100</xdr:colOff>
      <xdr:row>63</xdr:row>
      <xdr:rowOff>32838</xdr:rowOff>
    </xdr:to>
    <xdr:sp macro="" textlink="">
      <xdr:nvSpPr>
        <xdr:cNvPr id="195" name="楕円 194">
          <a:extLst>
            <a:ext uri="{FF2B5EF4-FFF2-40B4-BE49-F238E27FC236}">
              <a16:creationId xmlns:a16="http://schemas.microsoft.com/office/drawing/2014/main" id="{786F834A-FC6C-4006-9038-E421339F279F}"/>
            </a:ext>
          </a:extLst>
        </xdr:cNvPr>
        <xdr:cNvSpPr/>
      </xdr:nvSpPr>
      <xdr:spPr>
        <a:xfrm>
          <a:off x="965200" y="10496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153488</xdr:rowOff>
    </xdr:from>
    <xdr:to>
      <xdr:col>10</xdr:col>
      <xdr:colOff>114300</xdr:colOff>
      <xdr:row>63</xdr:row>
      <xdr:rowOff>3266</xdr:rowOff>
    </xdr:to>
    <xdr:cxnSp macro="">
      <xdr:nvCxnSpPr>
        <xdr:cNvPr id="196" name="直線コネクタ 195">
          <a:extLst>
            <a:ext uri="{FF2B5EF4-FFF2-40B4-BE49-F238E27FC236}">
              <a16:creationId xmlns:a16="http://schemas.microsoft.com/office/drawing/2014/main" id="{40B7A39A-3425-4F6C-A050-C6A427FD6B89}"/>
            </a:ext>
          </a:extLst>
        </xdr:cNvPr>
        <xdr:cNvCxnSpPr/>
      </xdr:nvCxnSpPr>
      <xdr:spPr>
        <a:xfrm>
          <a:off x="1008380" y="10547168"/>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5D8D205-A480-4808-8DA9-9E04E9A0B62D}"/>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D7C5380-1DD1-4D4A-B411-E68923413494}"/>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6329D3E-FB22-4FDE-B91B-C9DB3C9BF87E}"/>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88FA2BC-C01E-4489-BE25-D783E7C65CC1}"/>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77C7966-6486-449D-AD0C-44A3A10786B1}"/>
            </a:ext>
          </a:extLst>
        </xdr:cNvPr>
        <xdr:cNvSpPr txBox="1"/>
      </xdr:nvSpPr>
      <xdr:spPr>
        <a:xfrm>
          <a:off x="3170564" y="106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F5FF212-F817-480B-9C5B-9902C327D42D}"/>
            </a:ext>
          </a:extLst>
        </xdr:cNvPr>
        <xdr:cNvSpPr txBox="1"/>
      </xdr:nvSpPr>
      <xdr:spPr>
        <a:xfrm>
          <a:off x="238570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3A2714B-FDC6-4847-9307-CACCE991841E}"/>
            </a:ext>
          </a:extLst>
        </xdr:cNvPr>
        <xdr:cNvSpPr txBox="1"/>
      </xdr:nvSpPr>
      <xdr:spPr>
        <a:xfrm>
          <a:off x="1611004" y="106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23965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543DCBE-F59C-4D69-9336-1DD07D7E976C}"/>
            </a:ext>
          </a:extLst>
        </xdr:cNvPr>
        <xdr:cNvSpPr txBox="1"/>
      </xdr:nvSpPr>
      <xdr:spPr>
        <a:xfrm>
          <a:off x="836304" y="1058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AE2BFB-3964-40C7-9053-6CDBA378019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813B9B-20C3-4C64-9DE4-62F213522F9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CADAC1-7D22-4CCD-B973-4918FB2E727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A0B0B35-AD19-486C-A52D-6E44176AA28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AABF05A-C328-4B18-A635-1C11B07F284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4C42D7-3302-4C91-9695-07DD1538E7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91734BA-5B2B-49CE-B97B-00DFF2628EE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97BA77C-98C1-48D0-82CC-A78C78C12BB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BB2A08E-675D-4A00-9490-859E5D61E00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2ECC450-325F-49F6-B7FA-6F616C05C88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EBE3DA2-133C-4C8D-9E55-C86EF7FA048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7D4F47F-A17E-4A16-85E7-DA56D6EDE6E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8111E60-9119-4C8B-A157-EC3B0DC52AC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D1F8ED0-3EAA-4517-9CCD-89967F94CF1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60075EA-D5EE-4232-9BEF-8927C2C2FEF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1778E6F-71D1-4329-A7D3-88666A0E4242}"/>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093BD34-C4A3-42D6-BEA2-BD7CD582759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D1934E4-B0DE-41DB-B870-B4706B3FB6ED}"/>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8F796F-4ECE-4FC3-9D28-218543EA1C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5147770-8D25-431A-A7D2-B8B94BA831C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D8680CC-FB75-42F0-ACAD-38256B81B0B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8A482CD-2BC2-424E-920E-0CF48B03F6A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61A376F-FBB8-47C1-9F60-8C2943957D4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F35A5401-E181-424A-85C2-41F0AF2CFCEF}"/>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685E3AC-ACA8-412B-B934-6810FA8C4AD1}"/>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F3DF944F-961C-42FB-BFFF-7D97F4328B2A}"/>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EA7DB66-BACE-43A4-9CB0-48B71A18627D}"/>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CC7BDE6-BAB1-4D8A-8022-D2FF77155B49}"/>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9B72C69-2CA8-47DC-AE78-1BA334F8A930}"/>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D01C7325-F7BF-4142-9D3C-25144D52FE5D}"/>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6063173-CA0A-4180-A761-F20324207EDA}"/>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960859CC-695D-48F5-BD0D-99D0F6A02388}"/>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E7E8286C-D763-46CA-A2CB-2D335B2765BA}"/>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F0F8CA43-4747-4808-8121-CB74C1ECE52E}"/>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4B09030-2C5C-481D-A30F-09A4AC15701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64B77B9-FFC4-452B-A5F6-3DFD216AB9D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00DC27-8FCC-4C20-8993-61C9028BF52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B79F2D-319F-42EF-9221-9B53082C462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0A1E0E-5407-4B20-AD04-A22A8BF0F5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82861</xdr:rowOff>
    </xdr:from>
    <xdr:to>
      <xdr:col>55</xdr:col>
      <xdr:colOff>50800</xdr:colOff>
      <xdr:row>64</xdr:row>
      <xdr:rowOff>13011</xdr:rowOff>
    </xdr:to>
    <xdr:sp macro="" textlink="">
      <xdr:nvSpPr>
        <xdr:cNvPr id="244" name="楕円 243">
          <a:extLst>
            <a:ext uri="{FF2B5EF4-FFF2-40B4-BE49-F238E27FC236}">
              <a16:creationId xmlns:a16="http://schemas.microsoft.com/office/drawing/2014/main" id="{11857EFE-6C94-4EEF-9BBA-CD5FB23B7892}"/>
            </a:ext>
          </a:extLst>
        </xdr:cNvPr>
        <xdr:cNvSpPr/>
      </xdr:nvSpPr>
      <xdr:spPr>
        <a:xfrm>
          <a:off x="9192260" y="10644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64CE32A-F6E5-4E76-8923-6FC44050138C}"/>
            </a:ext>
          </a:extLst>
        </xdr:cNvPr>
        <xdr:cNvSpPr txBox="1"/>
      </xdr:nvSpPr>
      <xdr:spPr>
        <a:xfrm>
          <a:off x="9258300" y="1056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85285</xdr:rowOff>
    </xdr:from>
    <xdr:to>
      <xdr:col>50</xdr:col>
      <xdr:colOff>165100</xdr:colOff>
      <xdr:row>64</xdr:row>
      <xdr:rowOff>15435</xdr:rowOff>
    </xdr:to>
    <xdr:sp macro="" textlink="">
      <xdr:nvSpPr>
        <xdr:cNvPr id="246" name="楕円 245">
          <a:extLst>
            <a:ext uri="{FF2B5EF4-FFF2-40B4-BE49-F238E27FC236}">
              <a16:creationId xmlns:a16="http://schemas.microsoft.com/office/drawing/2014/main" id="{D202A1BE-CA15-4C90-9749-435AF25B41E7}"/>
            </a:ext>
          </a:extLst>
        </xdr:cNvPr>
        <xdr:cNvSpPr/>
      </xdr:nvSpPr>
      <xdr:spPr>
        <a:xfrm>
          <a:off x="8445500" y="1064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133661</xdr:rowOff>
    </xdr:from>
    <xdr:to>
      <xdr:col>55</xdr:col>
      <xdr:colOff>0</xdr:colOff>
      <xdr:row>63</xdr:row>
      <xdr:rowOff>136085</xdr:rowOff>
    </xdr:to>
    <xdr:cxnSp macro="">
      <xdr:nvCxnSpPr>
        <xdr:cNvPr id="247" name="直線コネクタ 246">
          <a:extLst>
            <a:ext uri="{FF2B5EF4-FFF2-40B4-BE49-F238E27FC236}">
              <a16:creationId xmlns:a16="http://schemas.microsoft.com/office/drawing/2014/main" id="{7959C4F0-3323-4CFB-9187-EA7C6C27E3AE}"/>
            </a:ext>
          </a:extLst>
        </xdr:cNvPr>
        <xdr:cNvCxnSpPr/>
      </xdr:nvCxnSpPr>
      <xdr:spPr>
        <a:xfrm flipV="1">
          <a:off x="8496300" y="10694981"/>
          <a:ext cx="7239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93031</xdr:rowOff>
    </xdr:from>
    <xdr:to>
      <xdr:col>46</xdr:col>
      <xdr:colOff>38100</xdr:colOff>
      <xdr:row>64</xdr:row>
      <xdr:rowOff>23181</xdr:rowOff>
    </xdr:to>
    <xdr:sp macro="" textlink="">
      <xdr:nvSpPr>
        <xdr:cNvPr id="248" name="楕円 247">
          <a:extLst>
            <a:ext uri="{FF2B5EF4-FFF2-40B4-BE49-F238E27FC236}">
              <a16:creationId xmlns:a16="http://schemas.microsoft.com/office/drawing/2014/main" id="{B2B5559D-06B4-4271-9C48-80C5A3994E35}"/>
            </a:ext>
          </a:extLst>
        </xdr:cNvPr>
        <xdr:cNvSpPr/>
      </xdr:nvSpPr>
      <xdr:spPr>
        <a:xfrm>
          <a:off x="7670800" y="10654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136085</xdr:rowOff>
    </xdr:from>
    <xdr:to>
      <xdr:col>50</xdr:col>
      <xdr:colOff>114300</xdr:colOff>
      <xdr:row>63</xdr:row>
      <xdr:rowOff>143831</xdr:rowOff>
    </xdr:to>
    <xdr:cxnSp macro="">
      <xdr:nvCxnSpPr>
        <xdr:cNvPr id="249" name="直線コネクタ 248">
          <a:extLst>
            <a:ext uri="{FF2B5EF4-FFF2-40B4-BE49-F238E27FC236}">
              <a16:creationId xmlns:a16="http://schemas.microsoft.com/office/drawing/2014/main" id="{BD41FB37-B52A-46B8-84E1-765E7E95AF9F}"/>
            </a:ext>
          </a:extLst>
        </xdr:cNvPr>
        <xdr:cNvCxnSpPr/>
      </xdr:nvCxnSpPr>
      <xdr:spPr>
        <a:xfrm flipV="1">
          <a:off x="7713980" y="10697405"/>
          <a:ext cx="78232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95203</xdr:rowOff>
    </xdr:from>
    <xdr:to>
      <xdr:col>41</xdr:col>
      <xdr:colOff>101600</xdr:colOff>
      <xdr:row>64</xdr:row>
      <xdr:rowOff>25353</xdr:rowOff>
    </xdr:to>
    <xdr:sp macro="" textlink="">
      <xdr:nvSpPr>
        <xdr:cNvPr id="250" name="楕円 249">
          <a:extLst>
            <a:ext uri="{FF2B5EF4-FFF2-40B4-BE49-F238E27FC236}">
              <a16:creationId xmlns:a16="http://schemas.microsoft.com/office/drawing/2014/main" id="{C90ED58F-E933-424D-9F15-26EC8B02B360}"/>
            </a:ext>
          </a:extLst>
        </xdr:cNvPr>
        <xdr:cNvSpPr/>
      </xdr:nvSpPr>
      <xdr:spPr>
        <a:xfrm>
          <a:off x="6873240" y="10656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143831</xdr:rowOff>
    </xdr:from>
    <xdr:to>
      <xdr:col>45</xdr:col>
      <xdr:colOff>177800</xdr:colOff>
      <xdr:row>63</xdr:row>
      <xdr:rowOff>146003</xdr:rowOff>
    </xdr:to>
    <xdr:cxnSp macro="">
      <xdr:nvCxnSpPr>
        <xdr:cNvPr id="251" name="直線コネクタ 250">
          <a:extLst>
            <a:ext uri="{FF2B5EF4-FFF2-40B4-BE49-F238E27FC236}">
              <a16:creationId xmlns:a16="http://schemas.microsoft.com/office/drawing/2014/main" id="{F1DB32E5-55D0-47D0-94D5-707C3279CD44}"/>
            </a:ext>
          </a:extLst>
        </xdr:cNvPr>
        <xdr:cNvCxnSpPr/>
      </xdr:nvCxnSpPr>
      <xdr:spPr>
        <a:xfrm flipV="1">
          <a:off x="6924040" y="10705151"/>
          <a:ext cx="78994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97077</xdr:rowOff>
    </xdr:from>
    <xdr:to>
      <xdr:col>36</xdr:col>
      <xdr:colOff>165100</xdr:colOff>
      <xdr:row>64</xdr:row>
      <xdr:rowOff>27227</xdr:rowOff>
    </xdr:to>
    <xdr:sp macro="" textlink="">
      <xdr:nvSpPr>
        <xdr:cNvPr id="252" name="楕円 251">
          <a:extLst>
            <a:ext uri="{FF2B5EF4-FFF2-40B4-BE49-F238E27FC236}">
              <a16:creationId xmlns:a16="http://schemas.microsoft.com/office/drawing/2014/main" id="{2438CAE2-9FC5-4F19-A4E2-4157E00D6329}"/>
            </a:ext>
          </a:extLst>
        </xdr:cNvPr>
        <xdr:cNvSpPr/>
      </xdr:nvSpPr>
      <xdr:spPr>
        <a:xfrm>
          <a:off x="6098540" y="10658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146003</xdr:rowOff>
    </xdr:from>
    <xdr:to>
      <xdr:col>41</xdr:col>
      <xdr:colOff>50800</xdr:colOff>
      <xdr:row>63</xdr:row>
      <xdr:rowOff>147877</xdr:rowOff>
    </xdr:to>
    <xdr:cxnSp macro="">
      <xdr:nvCxnSpPr>
        <xdr:cNvPr id="253" name="直線コネクタ 252">
          <a:extLst>
            <a:ext uri="{FF2B5EF4-FFF2-40B4-BE49-F238E27FC236}">
              <a16:creationId xmlns:a16="http://schemas.microsoft.com/office/drawing/2014/main" id="{D2397CE1-9FB9-4C22-ABEE-8A2A14A99775}"/>
            </a:ext>
          </a:extLst>
        </xdr:cNvPr>
        <xdr:cNvCxnSpPr/>
      </xdr:nvCxnSpPr>
      <xdr:spPr>
        <a:xfrm flipV="1">
          <a:off x="6149340" y="10707323"/>
          <a:ext cx="7747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A7EBDC2-5AAE-4439-92E4-6BDA3B71F69C}"/>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EE7ECC6-E297-4E8C-8B9B-FB8877080766}"/>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948D6D3-DE92-45F0-8DCD-1D3E585FBBF2}"/>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E44F5B6-B146-404C-9DF5-DAA893877E31}"/>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6562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DC8764A-D4EE-4CA6-A254-12E1D6F46BE8}"/>
            </a:ext>
          </a:extLst>
        </xdr:cNvPr>
        <xdr:cNvSpPr txBox="1"/>
      </xdr:nvSpPr>
      <xdr:spPr>
        <a:xfrm>
          <a:off x="8214575" y="1073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14308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19B808D-A019-43C8-9DBF-B282BC6167BA}"/>
            </a:ext>
          </a:extLst>
        </xdr:cNvPr>
        <xdr:cNvSpPr txBox="1"/>
      </xdr:nvSpPr>
      <xdr:spPr>
        <a:xfrm>
          <a:off x="7444955" y="107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16480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62E0498-87CE-477D-84F4-7881B75EB18C}"/>
            </a:ext>
          </a:extLst>
        </xdr:cNvPr>
        <xdr:cNvSpPr txBox="1"/>
      </xdr:nvSpPr>
      <xdr:spPr>
        <a:xfrm>
          <a:off x="6670255" y="1074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18354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4AF2082-8CA5-4AF8-8E89-3C1409B8EA65}"/>
            </a:ext>
          </a:extLst>
        </xdr:cNvPr>
        <xdr:cNvSpPr txBox="1"/>
      </xdr:nvSpPr>
      <xdr:spPr>
        <a:xfrm>
          <a:off x="5872695" y="1074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A03BCF-E54E-4A31-B579-7C556694879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DD21082-5265-4A15-9F8C-65431042919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4542087-4DFB-4980-8D44-A37D5606FB7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CFBD694-1905-4D17-B943-EF68E094448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1DD9DA3-4F73-43DB-8162-6C04290502E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6A2C887-C5FB-4B48-8A88-0B8336C91C8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79ACD5A-5727-4428-B252-80C49FC9A8C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DF25890-0AB5-4032-9807-4EFDF1532B2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DCEF1AC-5855-4E7F-9486-430D0386186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BD65C89-B852-4898-863E-71DF8A381D6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68413AC-430F-48EA-AA29-3B5EB60A11E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2C652F7-4A59-4121-98C7-6D92E0FA90B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1FB0727-505A-4DE2-8BD4-59EEE1B0288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1A50D2B-3F9B-4CF9-A12C-432FCC0ABAB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5B72D21-C135-4843-94C3-55FA578CB75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D02F011-13AA-4F18-B3AF-87D7CB6608A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839A6EB-2A87-4B5B-8F5A-F755570E5F4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00A6B97-9B5C-4E73-BB5E-F3ABC2CDD48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55DAB5A-EED7-4ACC-AB73-A6B0CB3FE53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759D4CD-2284-451D-979C-879578C9805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87FF5B3-5D83-405D-9A4A-0DDF6E15AD7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6B2C4F2-4CCF-4527-9887-46767853E23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2ECC167-920A-467F-B0A7-D88384D0CFA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64D1106-1A1C-4862-8DBE-43D24B3D15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1C347DA-01C8-405F-9B94-A7972A209623}"/>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F631131-89D9-4D84-8293-DDC1DF4B5C7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C462E89-1326-47B0-BB6A-80C3CFE582C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85D5B04-CEB2-4A0F-A2D1-656CD8D2E235}"/>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56D7CF06-020B-4C2E-A4A6-29F6A2DD1DF1}"/>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1B235BE-2E06-49E0-8DC6-294F58B4E85C}"/>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42D93B7F-7A60-4583-9ED5-B5E1CF3C203E}"/>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68D9E860-9740-427A-B4DA-F802F626C672}"/>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D34F238-FFDC-42F7-A4F3-FB28E19FD578}"/>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EFBB796-0644-4F1D-BFA1-BED94FB2DC5E}"/>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736623FD-E10E-4310-8779-A9AF938E0DFF}"/>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2546737-F69A-4924-A3C9-38A9505BB6A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8DF0CC-203F-436C-A290-A70C4562986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487097-7E7D-4F70-B9D0-A64FBC02E69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97BAFA-BDDC-4638-BF14-86CB2336C00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5ECF87-124E-4BBA-B2EE-9B66EEFB15E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2" name="楕円 301">
          <a:extLst>
            <a:ext uri="{FF2B5EF4-FFF2-40B4-BE49-F238E27FC236}">
              <a16:creationId xmlns:a16="http://schemas.microsoft.com/office/drawing/2014/main" id="{AC137EE4-F1AE-4D75-B9FE-74BC8704DF60}"/>
            </a:ext>
          </a:extLst>
        </xdr:cNvPr>
        <xdr:cNvSpPr/>
      </xdr:nvSpPr>
      <xdr:spPr>
        <a:xfrm>
          <a:off x="403606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F0FA559-2CE4-4075-BE84-AF165BA2618C}"/>
            </a:ext>
          </a:extLst>
        </xdr:cNvPr>
        <xdr:cNvSpPr txBox="1"/>
      </xdr:nvSpPr>
      <xdr:spPr>
        <a:xfrm>
          <a:off x="4124960"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4" name="楕円 303">
          <a:extLst>
            <a:ext uri="{FF2B5EF4-FFF2-40B4-BE49-F238E27FC236}">
              <a16:creationId xmlns:a16="http://schemas.microsoft.com/office/drawing/2014/main" id="{E4603011-BDE4-4D53-BE44-7C34370681B9}"/>
            </a:ext>
          </a:extLst>
        </xdr:cNvPr>
        <xdr:cNvSpPr/>
      </xdr:nvSpPr>
      <xdr:spPr>
        <a:xfrm>
          <a:off x="331216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81914</xdr:rowOff>
    </xdr:to>
    <xdr:cxnSp macro="">
      <xdr:nvCxnSpPr>
        <xdr:cNvPr id="305" name="直線コネクタ 304">
          <a:extLst>
            <a:ext uri="{FF2B5EF4-FFF2-40B4-BE49-F238E27FC236}">
              <a16:creationId xmlns:a16="http://schemas.microsoft.com/office/drawing/2014/main" id="{4ABA4C8E-B0F2-4A08-ABD5-EB74192F8B6D}"/>
            </a:ext>
          </a:extLst>
        </xdr:cNvPr>
        <xdr:cNvCxnSpPr/>
      </xdr:nvCxnSpPr>
      <xdr:spPr>
        <a:xfrm>
          <a:off x="3355340" y="14142721"/>
          <a:ext cx="73152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6" name="楕円 305">
          <a:extLst>
            <a:ext uri="{FF2B5EF4-FFF2-40B4-BE49-F238E27FC236}">
              <a16:creationId xmlns:a16="http://schemas.microsoft.com/office/drawing/2014/main" id="{2CAF7E73-FD3A-41A2-804D-14D81399987E}"/>
            </a:ext>
          </a:extLst>
        </xdr:cNvPr>
        <xdr:cNvSpPr/>
      </xdr:nvSpPr>
      <xdr:spPr>
        <a:xfrm>
          <a:off x="251460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60961</xdr:rowOff>
    </xdr:to>
    <xdr:cxnSp macro="">
      <xdr:nvCxnSpPr>
        <xdr:cNvPr id="307" name="直線コネクタ 306">
          <a:extLst>
            <a:ext uri="{FF2B5EF4-FFF2-40B4-BE49-F238E27FC236}">
              <a16:creationId xmlns:a16="http://schemas.microsoft.com/office/drawing/2014/main" id="{85E1E307-B310-4B51-A8A4-A42F10C0F111}"/>
            </a:ext>
          </a:extLst>
        </xdr:cNvPr>
        <xdr:cNvCxnSpPr/>
      </xdr:nvCxnSpPr>
      <xdr:spPr>
        <a:xfrm>
          <a:off x="2565400" y="1412748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308" name="楕円 307">
          <a:extLst>
            <a:ext uri="{FF2B5EF4-FFF2-40B4-BE49-F238E27FC236}">
              <a16:creationId xmlns:a16="http://schemas.microsoft.com/office/drawing/2014/main" id="{46EB326B-34A1-44B9-B68E-9D90FCA378BF}"/>
            </a:ext>
          </a:extLst>
        </xdr:cNvPr>
        <xdr:cNvSpPr/>
      </xdr:nvSpPr>
      <xdr:spPr>
        <a:xfrm>
          <a:off x="173990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45720</xdr:rowOff>
    </xdr:to>
    <xdr:cxnSp macro="">
      <xdr:nvCxnSpPr>
        <xdr:cNvPr id="309" name="直線コネクタ 308">
          <a:extLst>
            <a:ext uri="{FF2B5EF4-FFF2-40B4-BE49-F238E27FC236}">
              <a16:creationId xmlns:a16="http://schemas.microsoft.com/office/drawing/2014/main" id="{8DBD7FDE-3BD3-4ECB-AF7D-32D69BF39148}"/>
            </a:ext>
          </a:extLst>
        </xdr:cNvPr>
        <xdr:cNvCxnSpPr/>
      </xdr:nvCxnSpPr>
      <xdr:spPr>
        <a:xfrm>
          <a:off x="1790700" y="1411795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0" name="楕円 309">
          <a:extLst>
            <a:ext uri="{FF2B5EF4-FFF2-40B4-BE49-F238E27FC236}">
              <a16:creationId xmlns:a16="http://schemas.microsoft.com/office/drawing/2014/main" id="{E91A15A1-33B1-440D-973F-14E946BF89B9}"/>
            </a:ext>
          </a:extLst>
        </xdr:cNvPr>
        <xdr:cNvSpPr/>
      </xdr:nvSpPr>
      <xdr:spPr>
        <a:xfrm>
          <a:off x="965200" y="1404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36195</xdr:rowOff>
    </xdr:to>
    <xdr:cxnSp macro="">
      <xdr:nvCxnSpPr>
        <xdr:cNvPr id="311" name="直線コネクタ 310">
          <a:extLst>
            <a:ext uri="{FF2B5EF4-FFF2-40B4-BE49-F238E27FC236}">
              <a16:creationId xmlns:a16="http://schemas.microsoft.com/office/drawing/2014/main" id="{8DA8E77A-D51D-4C41-ADF4-1FF9101E2066}"/>
            </a:ext>
          </a:extLst>
        </xdr:cNvPr>
        <xdr:cNvCxnSpPr/>
      </xdr:nvCxnSpPr>
      <xdr:spPr>
        <a:xfrm>
          <a:off x="1008380" y="1409509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30445DBF-7270-4D1F-8DBC-E62F95FF1EB3}"/>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A662FFBD-B2EF-4129-BC14-467B84E1CC94}"/>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F8068CBB-E9D8-45E1-92B7-ADB94A63D8A0}"/>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02782365-31A2-45FB-AE67-DCB9083DD41A}"/>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6" name="n_1mainValue【公営住宅】&#10;有形固定資産減価償却率">
          <a:extLst>
            <a:ext uri="{FF2B5EF4-FFF2-40B4-BE49-F238E27FC236}">
              <a16:creationId xmlns:a16="http://schemas.microsoft.com/office/drawing/2014/main" id="{6780942A-537A-46EF-8156-E3CB94F4A3D2}"/>
            </a:ext>
          </a:extLst>
        </xdr:cNvPr>
        <xdr:cNvSpPr txBox="1"/>
      </xdr:nvSpPr>
      <xdr:spPr>
        <a:xfrm>
          <a:off x="317056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17" name="n_2mainValue【公営住宅】&#10;有形固定資産減価償却率">
          <a:extLst>
            <a:ext uri="{FF2B5EF4-FFF2-40B4-BE49-F238E27FC236}">
              <a16:creationId xmlns:a16="http://schemas.microsoft.com/office/drawing/2014/main" id="{AE92FF1D-D0E4-4BE2-AE53-BDBEC97C0753}"/>
            </a:ext>
          </a:extLst>
        </xdr:cNvPr>
        <xdr:cNvSpPr txBox="1"/>
      </xdr:nvSpPr>
      <xdr:spPr>
        <a:xfrm>
          <a:off x="238570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18" name="n_3mainValue【公営住宅】&#10;有形固定資産減価償却率">
          <a:extLst>
            <a:ext uri="{FF2B5EF4-FFF2-40B4-BE49-F238E27FC236}">
              <a16:creationId xmlns:a16="http://schemas.microsoft.com/office/drawing/2014/main" id="{61AFCCFE-DA88-4958-AD5D-8BBD8E429476}"/>
            </a:ext>
          </a:extLst>
        </xdr:cNvPr>
        <xdr:cNvSpPr txBox="1"/>
      </xdr:nvSpPr>
      <xdr:spPr>
        <a:xfrm>
          <a:off x="161100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19" name="n_4mainValue【公営住宅】&#10;有形固定資産減価償却率">
          <a:extLst>
            <a:ext uri="{FF2B5EF4-FFF2-40B4-BE49-F238E27FC236}">
              <a16:creationId xmlns:a16="http://schemas.microsoft.com/office/drawing/2014/main" id="{30760506-C7A3-492B-BE4B-5D37312E9844}"/>
            </a:ext>
          </a:extLst>
        </xdr:cNvPr>
        <xdr:cNvSpPr txBox="1"/>
      </xdr:nvSpPr>
      <xdr:spPr>
        <a:xfrm>
          <a:off x="83630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53836C4-95CD-439C-A590-65C9001345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4AFB6B3-35D7-4AA4-814D-BA5F57A424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C1E76B3-6E89-4F50-9320-C5738C4D40C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1AC4CB5-4A24-4EA9-8134-25BC4158F95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1C6DC6E-B269-40D2-B830-B929954A14E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64D8F86-7D2D-4871-8346-AAD88536078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77DC50B-7457-41AA-9BB1-8E76E2CB8DD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42171D2-AAD5-4E36-AC09-A7F98C3E3CA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6438272-7912-4E3B-B276-F9ACDB4A42E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2E5FEF0-8352-4609-B8AB-22108FC2885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8418924-2076-457B-A5A6-A5E50254315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A604B99-CA36-4041-B363-43D29938BD0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33AFCD1-6D6A-4559-AC75-9F5EF765744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C99BD192-4883-46A6-9182-69DC3990BE21}"/>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1333856-19AF-4D7F-A4F6-50E9674E8DC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8FE5EE5-229E-4348-9928-AEEF1F826AF3}"/>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EBBCCC7-F0C5-46AA-9DE4-3AD4D2FDA44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86B325B-739F-4C58-8DAF-E3AA98BD619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5CAA70C-38FE-4ED6-9423-0C7E60FE870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AA4038B-BB38-46CA-B5E9-61B9ACCE56A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883BE02-928D-45DB-A0BC-69314B561A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9949FB33-1636-4A36-A214-2E65F587192D}"/>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D4C2F80-9827-44A5-9BD7-7DC8E23AA94E}"/>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9D15EE00-8CE9-49BB-837B-CD253E6DF1B5}"/>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CECC575F-4744-43A2-91FD-625E8177A7CF}"/>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642FB608-DDCD-4891-8345-45517C035E20}"/>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738E81EB-7AFD-415E-BE23-6A3E7CE5774B}"/>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255CE538-89E6-4B60-946A-128A564014A9}"/>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FC2CC7AB-708E-415B-824C-AF9BB751D383}"/>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D15B9636-13CD-40C6-B660-AA1F5EC4B4D0}"/>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0669566-05AB-4518-ADEA-DD19A515CF43}"/>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531282D2-10E5-4BA0-B659-5FD00C917120}"/>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069D572-7D3A-46C4-8437-94348043A55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A655282-5285-4459-B649-0555C85700A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055F12C-9174-4C1D-84BC-9C103870ED4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892AFAD-5366-4407-A555-5AABD110AF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1ABFEE-BFAC-47AE-9466-14EA85E294B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145994</xdr:rowOff>
    </xdr:from>
    <xdr:to>
      <xdr:col>55</xdr:col>
      <xdr:colOff>50800</xdr:colOff>
      <xdr:row>86</xdr:row>
      <xdr:rowOff>76144</xdr:rowOff>
    </xdr:to>
    <xdr:sp macro="" textlink="">
      <xdr:nvSpPr>
        <xdr:cNvPr id="357" name="楕円 356">
          <a:extLst>
            <a:ext uri="{FF2B5EF4-FFF2-40B4-BE49-F238E27FC236}">
              <a16:creationId xmlns:a16="http://schemas.microsoft.com/office/drawing/2014/main" id="{AD6E151C-0501-4A15-8D61-86716A3513C7}"/>
            </a:ext>
          </a:extLst>
        </xdr:cNvPr>
        <xdr:cNvSpPr/>
      </xdr:nvSpPr>
      <xdr:spPr>
        <a:xfrm>
          <a:off x="9192260" y="14395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AAAF79F1-7E92-471E-AB0F-61F46E9B8592}"/>
            </a:ext>
          </a:extLst>
        </xdr:cNvPr>
        <xdr:cNvSpPr txBox="1"/>
      </xdr:nvSpPr>
      <xdr:spPr>
        <a:xfrm>
          <a:off x="9258300" y="14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146222</xdr:rowOff>
    </xdr:from>
    <xdr:to>
      <xdr:col>50</xdr:col>
      <xdr:colOff>165100</xdr:colOff>
      <xdr:row>86</xdr:row>
      <xdr:rowOff>76372</xdr:rowOff>
    </xdr:to>
    <xdr:sp macro="" textlink="">
      <xdr:nvSpPr>
        <xdr:cNvPr id="359" name="楕円 358">
          <a:extLst>
            <a:ext uri="{FF2B5EF4-FFF2-40B4-BE49-F238E27FC236}">
              <a16:creationId xmlns:a16="http://schemas.microsoft.com/office/drawing/2014/main" id="{D6D6D0B0-5597-4088-AAF5-97B2851AD90E}"/>
            </a:ext>
          </a:extLst>
        </xdr:cNvPr>
        <xdr:cNvSpPr/>
      </xdr:nvSpPr>
      <xdr:spPr>
        <a:xfrm>
          <a:off x="8445500" y="143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25344</xdr:rowOff>
    </xdr:from>
    <xdr:to>
      <xdr:col>55</xdr:col>
      <xdr:colOff>0</xdr:colOff>
      <xdr:row>86</xdr:row>
      <xdr:rowOff>25572</xdr:rowOff>
    </xdr:to>
    <xdr:cxnSp macro="">
      <xdr:nvCxnSpPr>
        <xdr:cNvPr id="360" name="直線コネクタ 359">
          <a:extLst>
            <a:ext uri="{FF2B5EF4-FFF2-40B4-BE49-F238E27FC236}">
              <a16:creationId xmlns:a16="http://schemas.microsoft.com/office/drawing/2014/main" id="{C6B5961E-4F56-485E-A130-31EB4FE05C38}"/>
            </a:ext>
          </a:extLst>
        </xdr:cNvPr>
        <xdr:cNvCxnSpPr/>
      </xdr:nvCxnSpPr>
      <xdr:spPr>
        <a:xfrm flipV="1">
          <a:off x="8496300" y="14442384"/>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61" name="楕円 360">
          <a:extLst>
            <a:ext uri="{FF2B5EF4-FFF2-40B4-BE49-F238E27FC236}">
              <a16:creationId xmlns:a16="http://schemas.microsoft.com/office/drawing/2014/main" id="{C9E24146-A8F5-4EAB-B092-92308FDD930F}"/>
            </a:ext>
          </a:extLst>
        </xdr:cNvPr>
        <xdr:cNvSpPr/>
      </xdr:nvSpPr>
      <xdr:spPr>
        <a:xfrm>
          <a:off x="7670800" y="14392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22783</xdr:rowOff>
    </xdr:from>
    <xdr:to>
      <xdr:col>50</xdr:col>
      <xdr:colOff>114300</xdr:colOff>
      <xdr:row>86</xdr:row>
      <xdr:rowOff>25572</xdr:rowOff>
    </xdr:to>
    <xdr:cxnSp macro="">
      <xdr:nvCxnSpPr>
        <xdr:cNvPr id="362" name="直線コネクタ 361">
          <a:extLst>
            <a:ext uri="{FF2B5EF4-FFF2-40B4-BE49-F238E27FC236}">
              <a16:creationId xmlns:a16="http://schemas.microsoft.com/office/drawing/2014/main" id="{C4B9FABA-2E81-4C42-9838-D97E5735430C}"/>
            </a:ext>
          </a:extLst>
        </xdr:cNvPr>
        <xdr:cNvCxnSpPr/>
      </xdr:nvCxnSpPr>
      <xdr:spPr>
        <a:xfrm>
          <a:off x="7713980" y="14439823"/>
          <a:ext cx="78232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143297</xdr:rowOff>
    </xdr:from>
    <xdr:to>
      <xdr:col>41</xdr:col>
      <xdr:colOff>101600</xdr:colOff>
      <xdr:row>86</xdr:row>
      <xdr:rowOff>73447</xdr:rowOff>
    </xdr:to>
    <xdr:sp macro="" textlink="">
      <xdr:nvSpPr>
        <xdr:cNvPr id="363" name="楕円 362">
          <a:extLst>
            <a:ext uri="{FF2B5EF4-FFF2-40B4-BE49-F238E27FC236}">
              <a16:creationId xmlns:a16="http://schemas.microsoft.com/office/drawing/2014/main" id="{58A178AD-602B-4562-AE44-92AC99F64CB1}"/>
            </a:ext>
          </a:extLst>
        </xdr:cNvPr>
        <xdr:cNvSpPr/>
      </xdr:nvSpPr>
      <xdr:spPr>
        <a:xfrm>
          <a:off x="6873240" y="1439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22647</xdr:rowOff>
    </xdr:from>
    <xdr:to>
      <xdr:col>45</xdr:col>
      <xdr:colOff>177800</xdr:colOff>
      <xdr:row>86</xdr:row>
      <xdr:rowOff>22783</xdr:rowOff>
    </xdr:to>
    <xdr:cxnSp macro="">
      <xdr:nvCxnSpPr>
        <xdr:cNvPr id="364" name="直線コネクタ 363">
          <a:extLst>
            <a:ext uri="{FF2B5EF4-FFF2-40B4-BE49-F238E27FC236}">
              <a16:creationId xmlns:a16="http://schemas.microsoft.com/office/drawing/2014/main" id="{807F75FC-6D79-482D-8978-8F2563EFE2B7}"/>
            </a:ext>
          </a:extLst>
        </xdr:cNvPr>
        <xdr:cNvCxnSpPr/>
      </xdr:nvCxnSpPr>
      <xdr:spPr>
        <a:xfrm>
          <a:off x="6924040" y="14439687"/>
          <a:ext cx="78994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143525</xdr:rowOff>
    </xdr:from>
    <xdr:to>
      <xdr:col>36</xdr:col>
      <xdr:colOff>165100</xdr:colOff>
      <xdr:row>86</xdr:row>
      <xdr:rowOff>73675</xdr:rowOff>
    </xdr:to>
    <xdr:sp macro="" textlink="">
      <xdr:nvSpPr>
        <xdr:cNvPr id="365" name="楕円 364">
          <a:extLst>
            <a:ext uri="{FF2B5EF4-FFF2-40B4-BE49-F238E27FC236}">
              <a16:creationId xmlns:a16="http://schemas.microsoft.com/office/drawing/2014/main" id="{0CEA9550-17FC-4A69-962C-D9D56014BB95}"/>
            </a:ext>
          </a:extLst>
        </xdr:cNvPr>
        <xdr:cNvSpPr/>
      </xdr:nvSpPr>
      <xdr:spPr>
        <a:xfrm>
          <a:off x="6098540" y="1439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22647</xdr:rowOff>
    </xdr:from>
    <xdr:to>
      <xdr:col>41</xdr:col>
      <xdr:colOff>50800</xdr:colOff>
      <xdr:row>86</xdr:row>
      <xdr:rowOff>22875</xdr:rowOff>
    </xdr:to>
    <xdr:cxnSp macro="">
      <xdr:nvCxnSpPr>
        <xdr:cNvPr id="366" name="直線コネクタ 365">
          <a:extLst>
            <a:ext uri="{FF2B5EF4-FFF2-40B4-BE49-F238E27FC236}">
              <a16:creationId xmlns:a16="http://schemas.microsoft.com/office/drawing/2014/main" id="{C059923C-AB3B-479F-9C80-7BF8D4ACD06D}"/>
            </a:ext>
          </a:extLst>
        </xdr:cNvPr>
        <xdr:cNvCxnSpPr/>
      </xdr:nvCxnSpPr>
      <xdr:spPr>
        <a:xfrm flipV="1">
          <a:off x="6149340" y="14439687"/>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25585E81-45E0-40D7-AB01-84E4D2912A56}"/>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4E4879D6-86D2-42E2-83B6-681F3C12FBE0}"/>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7D4257E6-E809-4759-B1B3-AB99EE93FC8F}"/>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7028F780-FE2D-4B66-98EF-8A3B2B19FEAA}"/>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67499</xdr:rowOff>
    </xdr:from>
    <xdr:ext cx="469744" cy="259045"/>
    <xdr:sp macro="" textlink="">
      <xdr:nvSpPr>
        <xdr:cNvPr id="371" name="n_1mainValue【公営住宅】&#10;一人当たり面積">
          <a:extLst>
            <a:ext uri="{FF2B5EF4-FFF2-40B4-BE49-F238E27FC236}">
              <a16:creationId xmlns:a16="http://schemas.microsoft.com/office/drawing/2014/main" id="{623187CD-603E-44BD-9C09-CB6E2C8E5BFC}"/>
            </a:ext>
          </a:extLst>
        </xdr:cNvPr>
        <xdr:cNvSpPr txBox="1"/>
      </xdr:nvSpPr>
      <xdr:spPr>
        <a:xfrm>
          <a:off x="8271587" y="144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72" name="n_2mainValue【公営住宅】&#10;一人当たり面積">
          <a:extLst>
            <a:ext uri="{FF2B5EF4-FFF2-40B4-BE49-F238E27FC236}">
              <a16:creationId xmlns:a16="http://schemas.microsoft.com/office/drawing/2014/main" id="{BAE94EB1-816A-401C-88AD-26A2745DCB8F}"/>
            </a:ext>
          </a:extLst>
        </xdr:cNvPr>
        <xdr:cNvSpPr txBox="1"/>
      </xdr:nvSpPr>
      <xdr:spPr>
        <a:xfrm>
          <a:off x="7509587" y="144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64574</xdr:rowOff>
    </xdr:from>
    <xdr:ext cx="469744" cy="259045"/>
    <xdr:sp macro="" textlink="">
      <xdr:nvSpPr>
        <xdr:cNvPr id="373" name="n_3mainValue【公営住宅】&#10;一人当たり面積">
          <a:extLst>
            <a:ext uri="{FF2B5EF4-FFF2-40B4-BE49-F238E27FC236}">
              <a16:creationId xmlns:a16="http://schemas.microsoft.com/office/drawing/2014/main" id="{492B66E8-88F4-4D12-A2EA-6F606BC49B3A}"/>
            </a:ext>
          </a:extLst>
        </xdr:cNvPr>
        <xdr:cNvSpPr txBox="1"/>
      </xdr:nvSpPr>
      <xdr:spPr>
        <a:xfrm>
          <a:off x="6712027" y="14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64802</xdr:rowOff>
    </xdr:from>
    <xdr:ext cx="469744" cy="259045"/>
    <xdr:sp macro="" textlink="">
      <xdr:nvSpPr>
        <xdr:cNvPr id="374" name="n_4mainValue【公営住宅】&#10;一人当たり面積">
          <a:extLst>
            <a:ext uri="{FF2B5EF4-FFF2-40B4-BE49-F238E27FC236}">
              <a16:creationId xmlns:a16="http://schemas.microsoft.com/office/drawing/2014/main" id="{C904AB68-F9CA-447B-8F36-10FA93F9B0FA}"/>
            </a:ext>
          </a:extLst>
        </xdr:cNvPr>
        <xdr:cNvSpPr txBox="1"/>
      </xdr:nvSpPr>
      <xdr:spPr>
        <a:xfrm>
          <a:off x="5937327" y="144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7C786B8-B1B0-4A8B-9382-E22C0501C34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67A1EB4-EAAD-4539-BF9F-A3EAD419503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6FBC24D-82D7-42B5-A652-B19E0BC3497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03B2CDB-B3ED-4920-A850-4176302DDDE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2C28109-62AA-4640-90F3-6DF7398305C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E338913-D580-496A-BAE7-3857A5ADC92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3DCF75A-2FBB-4D2E-AACB-627245AF1A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C939638-865C-4097-A796-B798301CAB0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B0C7B0E-A938-44F6-B234-FDFE3F31474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DA1E92A-5ABF-4DE1-ACB5-F0FE56F118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BC0038B-D97F-4A3E-B017-28153C2533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134C746-1CCF-4D1F-8093-51016A9B905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E15287F-A95B-4F3A-94C1-1AF9DF4EBAA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CDC29A3-7900-43E1-BA31-7952CCA2E37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3E989C0-9B21-4212-9ACA-0A73A0472E1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BCE92A8C-8249-4754-8583-026DA0D46E8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42597C4-7985-4BEC-8FF1-C554BD1E524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91F0D83-8F2E-4B30-89B0-2A9CCC14536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03DA40C-42DD-4089-AD73-525F6F13AA2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120E3B4-1A0A-43A6-B2CA-473CEF5EBBD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9F0331F-BEBA-4AF8-AE49-477A57E0DB1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EBBFAFF-7A4B-41B0-BB26-0283EB448F3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F660114-26F8-4EF3-8123-AC21235500B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0EBFD91-5958-45B3-B7A2-55C89BEF44C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2EEB2FF-322C-4018-B726-02F3F06B665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3F25740-6945-4136-A4CF-69E2ECF3FC7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36870EF-1C5B-452A-BCB0-E8066799741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87F7F05C-4C51-4CA1-93A4-A830E84AE83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407C018E-98C8-4CD3-BA5C-B6ECFAAE32D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8E80B17F-E9CF-4B6F-8228-F80CABDD6E8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4D7A42BA-67F4-46F2-BEFF-97F1280FDDA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5A29BD2-99C0-4F94-B66A-DC2E58B7140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A46D19B8-D706-4867-8DDB-B35D0D14CE4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8F3915CB-3CDC-4171-A776-5CF510B547F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977790CF-65C9-4703-9F1C-24AB2A6EC43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128263F-9D13-466B-93E6-76019BC1F57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625EDCA5-E728-40EE-8723-7F0FDE5B0B7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8E58A1BA-5A49-4728-9EEF-42C4D1E315B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BD0905C7-0A19-41F9-A296-2424A09EF9F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A081A6E-9B05-4DF7-B8A7-BFCB9E78E0D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EDA60D72-53F2-4F99-B4F7-B60EA603C7E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87E5C79E-F61A-4DF8-881C-8C3A119D0FE9}"/>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26CF7873-FFFE-466A-8528-1F0574A1971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D71866-83D6-4E09-9F28-E883683C4B3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34CE0ED2-1877-4633-B1A6-7C7AC0658FA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E66F2353-FB6E-40D2-83B5-B403250C4D0F}"/>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CCA37353-6FB9-46B5-AC16-E2FC2E91EDB7}"/>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DBD59630-9B44-4C09-94B3-297915239622}"/>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54C73EE4-9070-412F-9CE5-CB92C4F907E6}"/>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569081FE-5726-4C9E-923C-17A5930E308E}"/>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4CE826DE-CE95-47B2-8BC0-23DAEEFE6067}"/>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1247F4EC-AA26-4EBE-9E90-4A22BCC04045}"/>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4D9B896-9C0D-460C-B53C-3BFC3206375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8AC72C6-1DD2-4A6D-B477-597232ED0DE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E915FAE-705D-4BE2-A63C-A9C6CB8CFE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33CAA0-D279-40B7-9C97-A2743F0DC74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823189-3F08-4B8B-89C2-5FE4E99FD95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2" name="楕円 431">
          <a:extLst>
            <a:ext uri="{FF2B5EF4-FFF2-40B4-BE49-F238E27FC236}">
              <a16:creationId xmlns:a16="http://schemas.microsoft.com/office/drawing/2014/main" id="{3072EC20-0072-4B62-BBE8-7F5285B6315E}"/>
            </a:ext>
          </a:extLst>
        </xdr:cNvPr>
        <xdr:cNvSpPr/>
      </xdr:nvSpPr>
      <xdr:spPr>
        <a:xfrm>
          <a:off x="14325600" y="67081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5CE2078-7905-4FD3-88ED-8E560E319E41}"/>
            </a:ext>
          </a:extLst>
        </xdr:cNvPr>
        <xdr:cNvSpPr txBox="1"/>
      </xdr:nvSpPr>
      <xdr:spPr>
        <a:xfrm>
          <a:off x="144145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434" name="楕円 433">
          <a:extLst>
            <a:ext uri="{FF2B5EF4-FFF2-40B4-BE49-F238E27FC236}">
              <a16:creationId xmlns:a16="http://schemas.microsoft.com/office/drawing/2014/main" id="{10C864F8-2917-479C-976C-2C5BB16823CD}"/>
            </a:ext>
          </a:extLst>
        </xdr:cNvPr>
        <xdr:cNvSpPr/>
      </xdr:nvSpPr>
      <xdr:spPr>
        <a:xfrm>
          <a:off x="1357884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53340</xdr:rowOff>
    </xdr:to>
    <xdr:cxnSp macro="">
      <xdr:nvCxnSpPr>
        <xdr:cNvPr id="435" name="直線コネクタ 434">
          <a:extLst>
            <a:ext uri="{FF2B5EF4-FFF2-40B4-BE49-F238E27FC236}">
              <a16:creationId xmlns:a16="http://schemas.microsoft.com/office/drawing/2014/main" id="{B22BD8C4-B6E9-4DD6-8CE1-83AC7CC18ABB}"/>
            </a:ext>
          </a:extLst>
        </xdr:cNvPr>
        <xdr:cNvCxnSpPr/>
      </xdr:nvCxnSpPr>
      <xdr:spPr>
        <a:xfrm>
          <a:off x="13629640" y="6721384"/>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6" name="楕円 435">
          <a:extLst>
            <a:ext uri="{FF2B5EF4-FFF2-40B4-BE49-F238E27FC236}">
              <a16:creationId xmlns:a16="http://schemas.microsoft.com/office/drawing/2014/main" id="{88E28624-F774-461E-985C-3820D2884315}"/>
            </a:ext>
          </a:extLst>
        </xdr:cNvPr>
        <xdr:cNvSpPr/>
      </xdr:nvSpPr>
      <xdr:spPr>
        <a:xfrm>
          <a:off x="12804140" y="664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15784</xdr:rowOff>
    </xdr:to>
    <xdr:cxnSp macro="">
      <xdr:nvCxnSpPr>
        <xdr:cNvPr id="437" name="直線コネクタ 436">
          <a:extLst>
            <a:ext uri="{FF2B5EF4-FFF2-40B4-BE49-F238E27FC236}">
              <a16:creationId xmlns:a16="http://schemas.microsoft.com/office/drawing/2014/main" id="{97AB98AF-943B-44CF-B87C-C3BAFD948E07}"/>
            </a:ext>
          </a:extLst>
        </xdr:cNvPr>
        <xdr:cNvCxnSpPr/>
      </xdr:nvCxnSpPr>
      <xdr:spPr>
        <a:xfrm>
          <a:off x="12854940" y="6699069"/>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438" name="楕円 437">
          <a:extLst>
            <a:ext uri="{FF2B5EF4-FFF2-40B4-BE49-F238E27FC236}">
              <a16:creationId xmlns:a16="http://schemas.microsoft.com/office/drawing/2014/main" id="{88EC7914-C359-4EFE-B85D-1E7B21AE5315}"/>
            </a:ext>
          </a:extLst>
        </xdr:cNvPr>
        <xdr:cNvSpPr/>
      </xdr:nvSpPr>
      <xdr:spPr>
        <a:xfrm>
          <a:off x="1202944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146413</xdr:rowOff>
    </xdr:from>
    <xdr:to>
      <xdr:col>76</xdr:col>
      <xdr:colOff>114300</xdr:colOff>
      <xdr:row>39</xdr:row>
      <xdr:rowOff>161109</xdr:rowOff>
    </xdr:to>
    <xdr:cxnSp macro="">
      <xdr:nvCxnSpPr>
        <xdr:cNvPr id="439" name="直線コネクタ 438">
          <a:extLst>
            <a:ext uri="{FF2B5EF4-FFF2-40B4-BE49-F238E27FC236}">
              <a16:creationId xmlns:a16="http://schemas.microsoft.com/office/drawing/2014/main" id="{8232934F-B33B-4FFC-A6D1-5297144C6884}"/>
            </a:ext>
          </a:extLst>
        </xdr:cNvPr>
        <xdr:cNvCxnSpPr/>
      </xdr:nvCxnSpPr>
      <xdr:spPr>
        <a:xfrm>
          <a:off x="12072620" y="6684373"/>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440" name="楕円 439">
          <a:extLst>
            <a:ext uri="{FF2B5EF4-FFF2-40B4-BE49-F238E27FC236}">
              <a16:creationId xmlns:a16="http://schemas.microsoft.com/office/drawing/2014/main" id="{EA4D7F19-17AA-4A92-9E91-EF13C325FF3A}"/>
            </a:ext>
          </a:extLst>
        </xdr:cNvPr>
        <xdr:cNvSpPr/>
      </xdr:nvSpPr>
      <xdr:spPr>
        <a:xfrm>
          <a:off x="1123188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113756</xdr:rowOff>
    </xdr:from>
    <xdr:to>
      <xdr:col>71</xdr:col>
      <xdr:colOff>177800</xdr:colOff>
      <xdr:row>39</xdr:row>
      <xdr:rowOff>146413</xdr:rowOff>
    </xdr:to>
    <xdr:cxnSp macro="">
      <xdr:nvCxnSpPr>
        <xdr:cNvPr id="441" name="直線コネクタ 440">
          <a:extLst>
            <a:ext uri="{FF2B5EF4-FFF2-40B4-BE49-F238E27FC236}">
              <a16:creationId xmlns:a16="http://schemas.microsoft.com/office/drawing/2014/main" id="{007B7C79-2523-4721-BCBD-B24FF86E740C}"/>
            </a:ext>
          </a:extLst>
        </xdr:cNvPr>
        <xdr:cNvCxnSpPr/>
      </xdr:nvCxnSpPr>
      <xdr:spPr>
        <a:xfrm>
          <a:off x="11282680" y="66517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B4E345C-6E07-4953-9701-28A408C58CB9}"/>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AD9ED67-86F8-4692-A10A-FE04747800D0}"/>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F22CBE8C-3686-4E22-A105-1170EBB36EF3}"/>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662F09F-529C-45BA-8A67-663F0A08B759}"/>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91C7AE40-AD93-413D-8947-014AEB24DC14}"/>
            </a:ext>
          </a:extLst>
        </xdr:cNvPr>
        <xdr:cNvSpPr txBox="1"/>
      </xdr:nvSpPr>
      <xdr:spPr>
        <a:xfrm>
          <a:off x="1343724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2236EC60-4916-43C4-9765-E566E19D8354}"/>
            </a:ext>
          </a:extLst>
        </xdr:cNvPr>
        <xdr:cNvSpPr txBox="1"/>
      </xdr:nvSpPr>
      <xdr:spPr>
        <a:xfrm>
          <a:off x="12675244"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7D466C1D-D7E0-47AC-81EB-0D179680E88A}"/>
            </a:ext>
          </a:extLst>
        </xdr:cNvPr>
        <xdr:cNvSpPr txBox="1"/>
      </xdr:nvSpPr>
      <xdr:spPr>
        <a:xfrm>
          <a:off x="1190054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F2E32808-F63D-47A3-8F03-BF27287476B7}"/>
            </a:ext>
          </a:extLst>
        </xdr:cNvPr>
        <xdr:cNvSpPr txBox="1"/>
      </xdr:nvSpPr>
      <xdr:spPr>
        <a:xfrm>
          <a:off x="1110298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AB2C7F46-E7CF-4B34-BD04-04F9346ABBB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47D9B991-0081-4951-91B5-64A98197D6C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A9C47B6-C0A7-44B1-A154-C9C2EF1B7FE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C9040DF-DAF8-4336-8254-6BF3A2A1D57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79C08CA-BA27-4B27-A4FE-0E014FA355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31A9C5D-890E-45E6-B1FC-9A2EC413F68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CF0CA9F1-310F-4E2B-B8FA-DA218CA5170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638A7C8-AD32-409C-AE0C-6E5113193A0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DCBC312-F585-4378-BFDA-96346D88F32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47EF4C43-C4BC-4834-A9D2-D914D0CE52F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69523EE-E413-4F46-872A-7588D62491A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B5A3DBCF-AC99-4FA8-9F89-ECBAB24F6EE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6F2AC2FD-7EDE-43CF-BD97-D5B0A4B3105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9C0EB995-CB73-4B7E-8BCA-2427E649F27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F9FEC4E6-1491-4D14-9E28-AF16722DEA7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CDF6203F-A142-4DC4-8736-B96C81560D9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467B6C7B-9AFA-4493-A159-7B296842F2A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A43D5C1-CA85-478C-B0DF-E4E77A1CA43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0B36620-E468-4C52-9D76-4A09D2DA2FD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3BEFDC51-90DD-4840-B6B0-090C1C2460E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8A0DAF00-9992-4378-A42D-A370781E42D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CD345CD7-21B8-4CD6-A5A1-82E7ED679D06}"/>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ACE0780-C569-4603-8872-65A130DFB771}"/>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96B315C2-138A-4146-909F-FC37B5A8B06E}"/>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FA31ABD-171D-4D2B-9C96-4856844D06E8}"/>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8559EA13-32DE-42EE-B3ED-D6840FA62808}"/>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372C8AB4-8A5E-4C3E-B103-FBDBF0E82B05}"/>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C05C778A-13CD-4CEB-AC85-FAB63C8EAB61}"/>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E3549E1A-FC45-427F-AF49-FE4C85344099}"/>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64DCA32A-A222-445F-8C47-7E443022FCA9}"/>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522DD3CB-BB02-4248-9FEC-209C21638C04}"/>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229BEAC3-2DCA-4935-BD18-0D3107ADC214}"/>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B9C0697-B1B7-4E8E-AD9E-29962CD1AAB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C4BA3A4-3A18-4B02-88F4-5DB7EA61157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C8B8821-C0C7-49D4-851C-9F49D42C8FB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8B82D13-8DD3-4FBB-9858-E9AD020A253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2F012D-590D-4B59-81C1-3B5D800CCCF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487" name="楕円 486">
          <a:extLst>
            <a:ext uri="{FF2B5EF4-FFF2-40B4-BE49-F238E27FC236}">
              <a16:creationId xmlns:a16="http://schemas.microsoft.com/office/drawing/2014/main" id="{4D843457-D4A6-4AB5-B6DF-4D3BCE47C1BF}"/>
            </a:ext>
          </a:extLst>
        </xdr:cNvPr>
        <xdr:cNvSpPr/>
      </xdr:nvSpPr>
      <xdr:spPr>
        <a:xfrm>
          <a:off x="19458940" y="665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90695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64893FA5-990C-49BF-B719-9D562308B8EE}"/>
            </a:ext>
          </a:extLst>
        </xdr:cNvPr>
        <xdr:cNvSpPr txBox="1"/>
      </xdr:nvSpPr>
      <xdr:spPr>
        <a:xfrm>
          <a:off x="1954784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89" name="楕円 488">
          <a:extLst>
            <a:ext uri="{FF2B5EF4-FFF2-40B4-BE49-F238E27FC236}">
              <a16:creationId xmlns:a16="http://schemas.microsoft.com/office/drawing/2014/main" id="{6B15CB41-602B-498B-9EC6-7743FC65AE4A}"/>
            </a:ext>
          </a:extLst>
        </xdr:cNvPr>
        <xdr:cNvSpPr/>
      </xdr:nvSpPr>
      <xdr:spPr>
        <a:xfrm>
          <a:off x="18735040" y="665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163068</xdr:rowOff>
    </xdr:from>
    <xdr:to>
      <xdr:col>116</xdr:col>
      <xdr:colOff>63500</xdr:colOff>
      <xdr:row>39</xdr:row>
      <xdr:rowOff>169926</xdr:rowOff>
    </xdr:to>
    <xdr:cxnSp macro="">
      <xdr:nvCxnSpPr>
        <xdr:cNvPr id="490" name="直線コネクタ 489">
          <a:extLst>
            <a:ext uri="{FF2B5EF4-FFF2-40B4-BE49-F238E27FC236}">
              <a16:creationId xmlns:a16="http://schemas.microsoft.com/office/drawing/2014/main" id="{DB2B315C-0597-4835-ACE1-FFA28E5018FD}"/>
            </a:ext>
          </a:extLst>
        </xdr:cNvPr>
        <xdr:cNvCxnSpPr/>
      </xdr:nvCxnSpPr>
      <xdr:spPr>
        <a:xfrm flipV="1">
          <a:off x="18778220" y="670102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1" name="楕円 490">
          <a:extLst>
            <a:ext uri="{FF2B5EF4-FFF2-40B4-BE49-F238E27FC236}">
              <a16:creationId xmlns:a16="http://schemas.microsoft.com/office/drawing/2014/main" id="{924AEBF3-F69A-4986-8043-C73F1B2577B7}"/>
            </a:ext>
          </a:extLst>
        </xdr:cNvPr>
        <xdr:cNvSpPr/>
      </xdr:nvSpPr>
      <xdr:spPr>
        <a:xfrm>
          <a:off x="17937480" y="66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169926</xdr:rowOff>
    </xdr:from>
    <xdr:to>
      <xdr:col>111</xdr:col>
      <xdr:colOff>177800</xdr:colOff>
      <xdr:row>40</xdr:row>
      <xdr:rowOff>3048</xdr:rowOff>
    </xdr:to>
    <xdr:cxnSp macro="">
      <xdr:nvCxnSpPr>
        <xdr:cNvPr id="492" name="直線コネクタ 491">
          <a:extLst>
            <a:ext uri="{FF2B5EF4-FFF2-40B4-BE49-F238E27FC236}">
              <a16:creationId xmlns:a16="http://schemas.microsoft.com/office/drawing/2014/main" id="{CEE750F2-DA53-44C0-A8E0-056AE831E07A}"/>
            </a:ext>
          </a:extLst>
        </xdr:cNvPr>
        <xdr:cNvCxnSpPr/>
      </xdr:nvCxnSpPr>
      <xdr:spPr>
        <a:xfrm flipV="1">
          <a:off x="17988280" y="670788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3" name="楕円 492">
          <a:extLst>
            <a:ext uri="{FF2B5EF4-FFF2-40B4-BE49-F238E27FC236}">
              <a16:creationId xmlns:a16="http://schemas.microsoft.com/office/drawing/2014/main" id="{F754CF6C-00AE-4AE4-8297-EA91B8FAB3D3}"/>
            </a:ext>
          </a:extLst>
        </xdr:cNvPr>
        <xdr:cNvSpPr/>
      </xdr:nvSpPr>
      <xdr:spPr>
        <a:xfrm>
          <a:off x="171627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7620</xdr:rowOff>
    </xdr:to>
    <xdr:cxnSp macro="">
      <xdr:nvCxnSpPr>
        <xdr:cNvPr id="494" name="直線コネクタ 493">
          <a:extLst>
            <a:ext uri="{FF2B5EF4-FFF2-40B4-BE49-F238E27FC236}">
              <a16:creationId xmlns:a16="http://schemas.microsoft.com/office/drawing/2014/main" id="{731E8E1C-C213-4742-BFE6-93ADCBF59AC6}"/>
            </a:ext>
          </a:extLst>
        </xdr:cNvPr>
        <xdr:cNvCxnSpPr/>
      </xdr:nvCxnSpPr>
      <xdr:spPr>
        <a:xfrm flipV="1">
          <a:off x="17213580" y="670864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95" name="楕円 494">
          <a:extLst>
            <a:ext uri="{FF2B5EF4-FFF2-40B4-BE49-F238E27FC236}">
              <a16:creationId xmlns:a16="http://schemas.microsoft.com/office/drawing/2014/main" id="{BBB8E80C-DC96-45A4-9111-DAE1AFD5970A}"/>
            </a:ext>
          </a:extLst>
        </xdr:cNvPr>
        <xdr:cNvSpPr/>
      </xdr:nvSpPr>
      <xdr:spPr>
        <a:xfrm>
          <a:off x="16388080" y="6670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12192</xdr:rowOff>
    </xdr:to>
    <xdr:cxnSp macro="">
      <xdr:nvCxnSpPr>
        <xdr:cNvPr id="496" name="直線コネクタ 495">
          <a:extLst>
            <a:ext uri="{FF2B5EF4-FFF2-40B4-BE49-F238E27FC236}">
              <a16:creationId xmlns:a16="http://schemas.microsoft.com/office/drawing/2014/main" id="{A0251870-C84E-49C8-8486-8BF4045644BD}"/>
            </a:ext>
          </a:extLst>
        </xdr:cNvPr>
        <xdr:cNvCxnSpPr/>
      </xdr:nvCxnSpPr>
      <xdr:spPr>
        <a:xfrm flipV="1">
          <a:off x="16431260" y="671322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DEE0BD5-4E30-4279-A7CE-20E6933601D5}"/>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0988030-4051-46F1-9C6C-BDFC981604F2}"/>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43FF1DAC-63CD-4863-A7B6-AC6047A9B1CE}"/>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1AA47F4-8288-422C-8914-05AC6E21AFC8}"/>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40403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24D0FFB-598F-4A46-84D8-CEEE9E884561}"/>
            </a:ext>
          </a:extLst>
        </xdr:cNvPr>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DD54CBA-7223-40E1-9191-985A388BDA59}"/>
            </a:ext>
          </a:extLst>
        </xdr:cNvPr>
        <xdr:cNvSpPr txBox="1"/>
      </xdr:nvSpPr>
      <xdr:spPr>
        <a:xfrm>
          <a:off x="1777626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98EBE397-3DC0-4596-8DE9-A0293147C7D1}"/>
            </a:ext>
          </a:extLst>
        </xdr:cNvPr>
        <xdr:cNvSpPr txBox="1"/>
      </xdr:nvSpPr>
      <xdr:spPr>
        <a:xfrm>
          <a:off x="170015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174A2C7A-E959-446B-9C55-3A202977A807}"/>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8EF1F58-8A16-4DB9-A581-7E93E6D2554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3AC15A3-D97A-4B89-AF3F-89D35948963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607E023-336B-4464-A06D-79825F504F3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A00D5946-9972-4150-B391-99188109648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9B20276-5C29-474A-8008-47C59F50F85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0A1BA84-7A8F-44B2-A450-FBFEBEEF89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7456FBC-3D73-4149-9C45-27B91E3479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9E7A137-5BD2-4987-B38A-136B6D2321B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E7F3AB83-E5E1-4EA2-A153-F97CE2FC90B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BACEFFC-4E96-4F9A-9D34-36139834618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0DE16FA-3CAA-4C41-8EAC-9785B0BC5B2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209ADE29-4AC0-42E3-9AC0-0545EADCC5E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38A59B86-E055-4348-AC49-3447562474B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FBB9A48B-BCE7-4AFA-AB47-2D385ED98393}"/>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ED89BF1A-1113-4818-8F0F-3CC37F918B1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864389DE-1D9C-4AC4-ADBD-6804B56E178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6196C62B-76B2-4438-87C9-D1F603F83C6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DD8DE0FF-460D-465D-A747-3C3DD2D6BCA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7FCE8CA-B7C6-4EFD-8F89-1AE8EDBD326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C895A09E-4F31-40D0-9AFC-44EE2C3412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6D70AF38-8CF2-48BB-BC82-FE198B3CFA9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E4B4E5C-8489-48C8-9C86-37C84A29D95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5D0E2445-07E4-4539-8A78-C6AFDDCA1ADF}"/>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FEECF6D2-5DC7-48D8-8D9C-5E0B751A3D0C}"/>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383D2E61-2B93-4FBC-8F67-87EE02E0E101}"/>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E4B5700-A927-4A58-B351-308776B5E576}"/>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D646B97A-C6D3-4B03-8789-6DDCE1205C6C}"/>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B63CF6F-9E22-4C1E-AF6B-2070F8C8E877}"/>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C19F752C-2A4C-4D41-9FBB-AFD7FF61835E}"/>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2C561C99-F333-4570-A6F6-B278E75CE397}"/>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97F118D0-F2CD-4112-8D19-ED3B2D77A67F}"/>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B82BE5CD-BFF5-4E11-A69B-1C0F20ED620E}"/>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775C133C-428C-4A3B-B740-B91DD8A70399}"/>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5BD8A96-E1CD-40DE-A254-4652EB34FA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704033B-89BA-4605-AB17-D8C807C5756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45C5575-8229-4F47-B449-BA1E79BFD5A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E5224B1-DBF6-46CA-A46D-9ED74DBD381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8AB9249-5400-45CA-A182-13DCC2153F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70358</xdr:rowOff>
    </xdr:from>
    <xdr:to>
      <xdr:col>85</xdr:col>
      <xdr:colOff>177800</xdr:colOff>
      <xdr:row>58</xdr:row>
      <xdr:rowOff>508</xdr:rowOff>
    </xdr:to>
    <xdr:sp macro="" textlink="">
      <xdr:nvSpPr>
        <xdr:cNvPr id="543" name="楕円 542">
          <a:extLst>
            <a:ext uri="{FF2B5EF4-FFF2-40B4-BE49-F238E27FC236}">
              <a16:creationId xmlns:a16="http://schemas.microsoft.com/office/drawing/2014/main" id="{67975933-F58E-4E68-96BD-9D6F8BB6BAA2}"/>
            </a:ext>
          </a:extLst>
        </xdr:cNvPr>
        <xdr:cNvSpPr/>
      </xdr:nvSpPr>
      <xdr:spPr>
        <a:xfrm>
          <a:off x="14325600" y="9625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93235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32695FBB-4AF1-41D2-8DEF-954C214839A1}"/>
            </a:ext>
          </a:extLst>
        </xdr:cNvPr>
        <xdr:cNvSpPr txBox="1"/>
      </xdr:nvSpPr>
      <xdr:spPr>
        <a:xfrm>
          <a:off x="14414500"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545" name="楕円 544">
          <a:extLst>
            <a:ext uri="{FF2B5EF4-FFF2-40B4-BE49-F238E27FC236}">
              <a16:creationId xmlns:a16="http://schemas.microsoft.com/office/drawing/2014/main" id="{12590AD5-406B-4DEA-BB82-F9623006F6CD}"/>
            </a:ext>
          </a:extLst>
        </xdr:cNvPr>
        <xdr:cNvSpPr/>
      </xdr:nvSpPr>
      <xdr:spPr>
        <a:xfrm>
          <a:off x="1357884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121158</xdr:rowOff>
    </xdr:to>
    <xdr:cxnSp macro="">
      <xdr:nvCxnSpPr>
        <xdr:cNvPr id="546" name="直線コネクタ 545">
          <a:extLst>
            <a:ext uri="{FF2B5EF4-FFF2-40B4-BE49-F238E27FC236}">
              <a16:creationId xmlns:a16="http://schemas.microsoft.com/office/drawing/2014/main" id="{56F14180-0A9F-43C4-B6B8-877DFF5E9070}"/>
            </a:ext>
          </a:extLst>
        </xdr:cNvPr>
        <xdr:cNvCxnSpPr/>
      </xdr:nvCxnSpPr>
      <xdr:spPr>
        <a:xfrm>
          <a:off x="13629640" y="9624060"/>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547" name="楕円 546">
          <a:extLst>
            <a:ext uri="{FF2B5EF4-FFF2-40B4-BE49-F238E27FC236}">
              <a16:creationId xmlns:a16="http://schemas.microsoft.com/office/drawing/2014/main" id="{99AFF4E6-EB5D-4F7B-8ABF-099E931D157A}"/>
            </a:ext>
          </a:extLst>
        </xdr:cNvPr>
        <xdr:cNvSpPr/>
      </xdr:nvSpPr>
      <xdr:spPr>
        <a:xfrm>
          <a:off x="12804140" y="9538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68580</xdr:rowOff>
    </xdr:to>
    <xdr:cxnSp macro="">
      <xdr:nvCxnSpPr>
        <xdr:cNvPr id="548" name="直線コネクタ 547">
          <a:extLst>
            <a:ext uri="{FF2B5EF4-FFF2-40B4-BE49-F238E27FC236}">
              <a16:creationId xmlns:a16="http://schemas.microsoft.com/office/drawing/2014/main" id="{A09DDED8-B685-45CF-9E5A-E4B5DE127F23}"/>
            </a:ext>
          </a:extLst>
        </xdr:cNvPr>
        <xdr:cNvCxnSpPr/>
      </xdr:nvCxnSpPr>
      <xdr:spPr>
        <a:xfrm>
          <a:off x="12854940" y="958519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106934</xdr:rowOff>
    </xdr:from>
    <xdr:to>
      <xdr:col>72</xdr:col>
      <xdr:colOff>38100</xdr:colOff>
      <xdr:row>57</xdr:row>
      <xdr:rowOff>37084</xdr:rowOff>
    </xdr:to>
    <xdr:sp macro="" textlink="">
      <xdr:nvSpPr>
        <xdr:cNvPr id="549" name="楕円 548">
          <a:extLst>
            <a:ext uri="{FF2B5EF4-FFF2-40B4-BE49-F238E27FC236}">
              <a16:creationId xmlns:a16="http://schemas.microsoft.com/office/drawing/2014/main" id="{3708C191-75B4-4557-A37B-FCB95102726C}"/>
            </a:ext>
          </a:extLst>
        </xdr:cNvPr>
        <xdr:cNvSpPr/>
      </xdr:nvSpPr>
      <xdr:spPr>
        <a:xfrm>
          <a:off x="12029440" y="9494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157734</xdr:rowOff>
    </xdr:from>
    <xdr:to>
      <xdr:col>76</xdr:col>
      <xdr:colOff>114300</xdr:colOff>
      <xdr:row>57</xdr:row>
      <xdr:rowOff>29718</xdr:rowOff>
    </xdr:to>
    <xdr:cxnSp macro="">
      <xdr:nvCxnSpPr>
        <xdr:cNvPr id="550" name="直線コネクタ 549">
          <a:extLst>
            <a:ext uri="{FF2B5EF4-FFF2-40B4-BE49-F238E27FC236}">
              <a16:creationId xmlns:a16="http://schemas.microsoft.com/office/drawing/2014/main" id="{17598133-0997-4CA0-8359-B6FA419025F2}"/>
            </a:ext>
          </a:extLst>
        </xdr:cNvPr>
        <xdr:cNvCxnSpPr/>
      </xdr:nvCxnSpPr>
      <xdr:spPr>
        <a:xfrm>
          <a:off x="12072620" y="9545574"/>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88646</xdr:rowOff>
    </xdr:from>
    <xdr:to>
      <xdr:col>67</xdr:col>
      <xdr:colOff>101600</xdr:colOff>
      <xdr:row>57</xdr:row>
      <xdr:rowOff>18796</xdr:rowOff>
    </xdr:to>
    <xdr:sp macro="" textlink="">
      <xdr:nvSpPr>
        <xdr:cNvPr id="551" name="楕円 550">
          <a:extLst>
            <a:ext uri="{FF2B5EF4-FFF2-40B4-BE49-F238E27FC236}">
              <a16:creationId xmlns:a16="http://schemas.microsoft.com/office/drawing/2014/main" id="{E6EE9FA7-C72E-45F3-84B2-8FE364304F02}"/>
            </a:ext>
          </a:extLst>
        </xdr:cNvPr>
        <xdr:cNvSpPr/>
      </xdr:nvSpPr>
      <xdr:spPr>
        <a:xfrm>
          <a:off x="11231880" y="947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139446</xdr:rowOff>
    </xdr:from>
    <xdr:to>
      <xdr:col>71</xdr:col>
      <xdr:colOff>177800</xdr:colOff>
      <xdr:row>56</xdr:row>
      <xdr:rowOff>157734</xdr:rowOff>
    </xdr:to>
    <xdr:cxnSp macro="">
      <xdr:nvCxnSpPr>
        <xdr:cNvPr id="552" name="直線コネクタ 551">
          <a:extLst>
            <a:ext uri="{FF2B5EF4-FFF2-40B4-BE49-F238E27FC236}">
              <a16:creationId xmlns:a16="http://schemas.microsoft.com/office/drawing/2014/main" id="{84A34D5E-930D-48B5-9C00-EBE3DC85004D}"/>
            </a:ext>
          </a:extLst>
        </xdr:cNvPr>
        <xdr:cNvCxnSpPr/>
      </xdr:nvCxnSpPr>
      <xdr:spPr>
        <a:xfrm>
          <a:off x="11282680" y="9527286"/>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458C01E0-482A-44A9-BB3B-F3662D8BA445}"/>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75C95C07-48AF-4F22-83FC-1D88C92EB3B0}"/>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EE603EAA-139D-41CE-A3D2-74D5DB967073}"/>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96443AAE-E6E4-403B-A430-6226C5E5A0AB}"/>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557" name="n_1mainValue【学校施設】&#10;有形固定資産減価償却率">
          <a:extLst>
            <a:ext uri="{FF2B5EF4-FFF2-40B4-BE49-F238E27FC236}">
              <a16:creationId xmlns:a16="http://schemas.microsoft.com/office/drawing/2014/main" id="{8CE39E09-41F9-4376-BB64-E6ECDDC01FC9}"/>
            </a:ext>
          </a:extLst>
        </xdr:cNvPr>
        <xdr:cNvSpPr txBox="1"/>
      </xdr:nvSpPr>
      <xdr:spPr>
        <a:xfrm>
          <a:off x="134372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558" name="n_2mainValue【学校施設】&#10;有形固定資産減価償却率">
          <a:extLst>
            <a:ext uri="{FF2B5EF4-FFF2-40B4-BE49-F238E27FC236}">
              <a16:creationId xmlns:a16="http://schemas.microsoft.com/office/drawing/2014/main" id="{907B0480-90DC-41A1-A10E-3E562F1D1593}"/>
            </a:ext>
          </a:extLst>
        </xdr:cNvPr>
        <xdr:cNvSpPr txBox="1"/>
      </xdr:nvSpPr>
      <xdr:spPr>
        <a:xfrm>
          <a:off x="12675244" y="931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53611</xdr:rowOff>
    </xdr:from>
    <xdr:ext cx="405111" cy="259045"/>
    <xdr:sp macro="" textlink="">
      <xdr:nvSpPr>
        <xdr:cNvPr id="559" name="n_3mainValue【学校施設】&#10;有形固定資産減価償却率">
          <a:extLst>
            <a:ext uri="{FF2B5EF4-FFF2-40B4-BE49-F238E27FC236}">
              <a16:creationId xmlns:a16="http://schemas.microsoft.com/office/drawing/2014/main" id="{1B8B9446-984B-4968-B247-4D9F88BA2FF0}"/>
            </a:ext>
          </a:extLst>
        </xdr:cNvPr>
        <xdr:cNvSpPr txBox="1"/>
      </xdr:nvSpPr>
      <xdr:spPr>
        <a:xfrm>
          <a:off x="11900544" y="92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35323</xdr:rowOff>
    </xdr:from>
    <xdr:ext cx="405111" cy="259045"/>
    <xdr:sp macro="" textlink="">
      <xdr:nvSpPr>
        <xdr:cNvPr id="560" name="n_4mainValue【学校施設】&#10;有形固定資産減価償却率">
          <a:extLst>
            <a:ext uri="{FF2B5EF4-FFF2-40B4-BE49-F238E27FC236}">
              <a16:creationId xmlns:a16="http://schemas.microsoft.com/office/drawing/2014/main" id="{D33FA557-F74A-4CEF-B040-767218CF3AE2}"/>
            </a:ext>
          </a:extLst>
        </xdr:cNvPr>
        <xdr:cNvSpPr txBox="1"/>
      </xdr:nvSpPr>
      <xdr:spPr>
        <a:xfrm>
          <a:off x="11102984" y="925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DE2D965C-9FDA-46BD-B8E1-2F78776AA5A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539D442-1609-4C94-925B-F7B1147F714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6279214-01CA-4E9E-BA7D-7116FA9A53E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5CCE5CB-B9C6-4129-A077-7BD951B7E5A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3B1E68A4-B78B-478A-A68A-F02B8D5B774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34584997-D0F1-4649-8ED5-B77CA77A6A8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306A4109-8EA5-4C6D-A7FA-B53689D79F8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2D9044E-5BF2-4259-B635-BA27D326477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7A84877-49CD-42F3-97E6-4FBB4F21334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AE7E225-833D-4713-8149-EA1DEFD8B7D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2C5D07D-7259-47B2-9EB8-0A04BA2B226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685CC4CB-5FD3-4908-8CA4-A76A0E3401E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D3A03212-E570-4C7E-B193-6B5FF9BCDB8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1E2EDF61-8C3E-43AB-BD3A-DE32DD41983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74705046-C0BA-40BB-B2AD-D180F6D4D6B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84ABAE49-A92C-48D8-B87D-765FF735CC1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A869F13D-5211-40DF-AE94-A09ABA3BFBF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F7039AA6-08A3-47DB-A984-877CF1EB675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6920F63C-A35A-464C-A097-1A93E31A21F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970CF8AF-75A2-4120-9B86-500D146D7E6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487BA67-DF29-47A6-86ED-96F0E6E65B1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444393A-7AAE-43DE-AB4F-0554D8F515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BF58CEF-2BDB-43F7-AAE5-37448020771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AB33F568-7A75-4A77-B17B-9EBD709A4B7C}"/>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5BCE5A43-2CFD-4915-BD3A-C59DDB1A26A4}"/>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9E768EF2-1DBC-41C7-9269-F9F0F6611AB7}"/>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16CE3A41-3931-4EBB-8836-B478264AA57C}"/>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9378B41-D151-4A04-87EF-5E2DEFFABD2D}"/>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0829C14F-30A3-40E5-B14A-CF61162183DD}"/>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60FFDC67-A68E-4CB5-A723-DD6CFBC7D293}"/>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6D3AF50D-5DA9-4E8B-B1C4-560BC391CFC0}"/>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EC3100AA-DAF7-48B5-B09B-879E0B5A3B96}"/>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8292FB04-C195-477A-9BEE-7BCC5693ADF3}"/>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20108736-25B8-493A-A745-981C1AFC7527}"/>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881F8A0-C350-4BBE-8355-5B7678B6AFA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83C89AD-D0E7-458D-8B8C-CE503A5E49E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FAE0EF3-2370-48FD-9052-E1E9D4421F0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8571076-BEDE-45F8-A2D0-99EC38EB988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507CFC5-1458-44F6-A087-80FBD7D236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00" name="楕円 599">
          <a:extLst>
            <a:ext uri="{FF2B5EF4-FFF2-40B4-BE49-F238E27FC236}">
              <a16:creationId xmlns:a16="http://schemas.microsoft.com/office/drawing/2014/main" id="{D66F9B86-6B72-4ADE-BAAE-B9D858906CF7}"/>
            </a:ext>
          </a:extLst>
        </xdr:cNvPr>
        <xdr:cNvSpPr/>
      </xdr:nvSpPr>
      <xdr:spPr>
        <a:xfrm>
          <a:off x="19458940" y="10338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91076</xdr:rowOff>
    </xdr:from>
    <xdr:ext cx="469744" cy="259045"/>
    <xdr:sp macro="" textlink="">
      <xdr:nvSpPr>
        <xdr:cNvPr id="601" name="【学校施設】&#10;一人当たり面積該当値テキスト">
          <a:extLst>
            <a:ext uri="{FF2B5EF4-FFF2-40B4-BE49-F238E27FC236}">
              <a16:creationId xmlns:a16="http://schemas.microsoft.com/office/drawing/2014/main" id="{471C4241-3DCE-4234-88FC-8C70B3A10C22}"/>
            </a:ext>
          </a:extLst>
        </xdr:cNvPr>
        <xdr:cNvSpPr txBox="1"/>
      </xdr:nvSpPr>
      <xdr:spPr>
        <a:xfrm>
          <a:off x="19547840" y="1031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119888</xdr:rowOff>
    </xdr:from>
    <xdr:to>
      <xdr:col>112</xdr:col>
      <xdr:colOff>38100</xdr:colOff>
      <xdr:row>62</xdr:row>
      <xdr:rowOff>50038</xdr:rowOff>
    </xdr:to>
    <xdr:sp macro="" textlink="">
      <xdr:nvSpPr>
        <xdr:cNvPr id="602" name="楕円 601">
          <a:extLst>
            <a:ext uri="{FF2B5EF4-FFF2-40B4-BE49-F238E27FC236}">
              <a16:creationId xmlns:a16="http://schemas.microsoft.com/office/drawing/2014/main" id="{14EF6EB4-7A3B-4AD4-A158-E69E0223608F}"/>
            </a:ext>
          </a:extLst>
        </xdr:cNvPr>
        <xdr:cNvSpPr/>
      </xdr:nvSpPr>
      <xdr:spPr>
        <a:xfrm>
          <a:off x="18735040" y="1034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163449</xdr:rowOff>
    </xdr:from>
    <xdr:to>
      <xdr:col>116</xdr:col>
      <xdr:colOff>63500</xdr:colOff>
      <xdr:row>61</xdr:row>
      <xdr:rowOff>170688</xdr:rowOff>
    </xdr:to>
    <xdr:cxnSp macro="">
      <xdr:nvCxnSpPr>
        <xdr:cNvPr id="603" name="直線コネクタ 602">
          <a:extLst>
            <a:ext uri="{FF2B5EF4-FFF2-40B4-BE49-F238E27FC236}">
              <a16:creationId xmlns:a16="http://schemas.microsoft.com/office/drawing/2014/main" id="{7D4976B9-7B90-4C54-AF0B-AC00918F9AF0}"/>
            </a:ext>
          </a:extLst>
        </xdr:cNvPr>
        <xdr:cNvCxnSpPr/>
      </xdr:nvCxnSpPr>
      <xdr:spPr>
        <a:xfrm flipV="1">
          <a:off x="18778220" y="10389489"/>
          <a:ext cx="7315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127127</xdr:rowOff>
    </xdr:from>
    <xdr:to>
      <xdr:col>107</xdr:col>
      <xdr:colOff>101600</xdr:colOff>
      <xdr:row>62</xdr:row>
      <xdr:rowOff>57277</xdr:rowOff>
    </xdr:to>
    <xdr:sp macro="" textlink="">
      <xdr:nvSpPr>
        <xdr:cNvPr id="604" name="楕円 603">
          <a:extLst>
            <a:ext uri="{FF2B5EF4-FFF2-40B4-BE49-F238E27FC236}">
              <a16:creationId xmlns:a16="http://schemas.microsoft.com/office/drawing/2014/main" id="{3BFDB10D-E299-4201-AA73-7076DB670C52}"/>
            </a:ext>
          </a:extLst>
        </xdr:cNvPr>
        <xdr:cNvSpPr/>
      </xdr:nvSpPr>
      <xdr:spPr>
        <a:xfrm>
          <a:off x="17937480" y="103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170688</xdr:rowOff>
    </xdr:from>
    <xdr:to>
      <xdr:col>111</xdr:col>
      <xdr:colOff>177800</xdr:colOff>
      <xdr:row>62</xdr:row>
      <xdr:rowOff>6477</xdr:rowOff>
    </xdr:to>
    <xdr:cxnSp macro="">
      <xdr:nvCxnSpPr>
        <xdr:cNvPr id="605" name="直線コネクタ 604">
          <a:extLst>
            <a:ext uri="{FF2B5EF4-FFF2-40B4-BE49-F238E27FC236}">
              <a16:creationId xmlns:a16="http://schemas.microsoft.com/office/drawing/2014/main" id="{EE3A7D01-2054-43A1-9566-B2B59CC8C847}"/>
            </a:ext>
          </a:extLst>
        </xdr:cNvPr>
        <xdr:cNvCxnSpPr/>
      </xdr:nvCxnSpPr>
      <xdr:spPr>
        <a:xfrm flipV="1">
          <a:off x="17988280" y="10396728"/>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606" name="楕円 605">
          <a:extLst>
            <a:ext uri="{FF2B5EF4-FFF2-40B4-BE49-F238E27FC236}">
              <a16:creationId xmlns:a16="http://schemas.microsoft.com/office/drawing/2014/main" id="{6E52521F-01F5-479B-A3AB-D0082BFECC08}"/>
            </a:ext>
          </a:extLst>
        </xdr:cNvPr>
        <xdr:cNvSpPr/>
      </xdr:nvSpPr>
      <xdr:spPr>
        <a:xfrm>
          <a:off x="17162780" y="10359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xdr:rowOff>
    </xdr:from>
    <xdr:to>
      <xdr:col>107</xdr:col>
      <xdr:colOff>50800</xdr:colOff>
      <xdr:row>62</xdr:row>
      <xdr:rowOff>13144</xdr:rowOff>
    </xdr:to>
    <xdr:cxnSp macro="">
      <xdr:nvCxnSpPr>
        <xdr:cNvPr id="607" name="直線コネクタ 606">
          <a:extLst>
            <a:ext uri="{FF2B5EF4-FFF2-40B4-BE49-F238E27FC236}">
              <a16:creationId xmlns:a16="http://schemas.microsoft.com/office/drawing/2014/main" id="{BB77552C-326A-45DB-A06A-5F1F2147C5E1}"/>
            </a:ext>
          </a:extLst>
        </xdr:cNvPr>
        <xdr:cNvCxnSpPr/>
      </xdr:nvCxnSpPr>
      <xdr:spPr>
        <a:xfrm flipV="1">
          <a:off x="17213580" y="10400157"/>
          <a:ext cx="7747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139509</xdr:rowOff>
    </xdr:from>
    <xdr:to>
      <xdr:col>98</xdr:col>
      <xdr:colOff>38100</xdr:colOff>
      <xdr:row>62</xdr:row>
      <xdr:rowOff>69659</xdr:rowOff>
    </xdr:to>
    <xdr:sp macro="" textlink="">
      <xdr:nvSpPr>
        <xdr:cNvPr id="608" name="楕円 607">
          <a:extLst>
            <a:ext uri="{FF2B5EF4-FFF2-40B4-BE49-F238E27FC236}">
              <a16:creationId xmlns:a16="http://schemas.microsoft.com/office/drawing/2014/main" id="{A831DA6D-C472-434E-90AE-79E0DE15A604}"/>
            </a:ext>
          </a:extLst>
        </xdr:cNvPr>
        <xdr:cNvSpPr/>
      </xdr:nvSpPr>
      <xdr:spPr>
        <a:xfrm>
          <a:off x="16388080" y="10365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13144</xdr:rowOff>
    </xdr:from>
    <xdr:to>
      <xdr:col>102</xdr:col>
      <xdr:colOff>114300</xdr:colOff>
      <xdr:row>62</xdr:row>
      <xdr:rowOff>18859</xdr:rowOff>
    </xdr:to>
    <xdr:cxnSp macro="">
      <xdr:nvCxnSpPr>
        <xdr:cNvPr id="609" name="直線コネクタ 608">
          <a:extLst>
            <a:ext uri="{FF2B5EF4-FFF2-40B4-BE49-F238E27FC236}">
              <a16:creationId xmlns:a16="http://schemas.microsoft.com/office/drawing/2014/main" id="{F6817924-EA29-4255-8048-5FBDAC510240}"/>
            </a:ext>
          </a:extLst>
        </xdr:cNvPr>
        <xdr:cNvCxnSpPr/>
      </xdr:nvCxnSpPr>
      <xdr:spPr>
        <a:xfrm flipV="1">
          <a:off x="16431260" y="10406824"/>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84CE7C3C-693F-4B8C-BB03-466BF6EC568B}"/>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205F31C5-BC1A-4E98-B49D-915919761599}"/>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7CD1605E-E4BE-411F-B70F-14D66EAEC14B}"/>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F7BBBCB8-3E4C-4715-AFEB-CFF2BDA7DB19}"/>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41165</xdr:rowOff>
    </xdr:from>
    <xdr:ext cx="469744" cy="259045"/>
    <xdr:sp macro="" textlink="">
      <xdr:nvSpPr>
        <xdr:cNvPr id="614" name="n_1mainValue【学校施設】&#10;一人当たり面積">
          <a:extLst>
            <a:ext uri="{FF2B5EF4-FFF2-40B4-BE49-F238E27FC236}">
              <a16:creationId xmlns:a16="http://schemas.microsoft.com/office/drawing/2014/main" id="{4DD19954-988D-4FA3-9526-9FB189E3DAB7}"/>
            </a:ext>
          </a:extLst>
        </xdr:cNvPr>
        <xdr:cNvSpPr txBox="1"/>
      </xdr:nvSpPr>
      <xdr:spPr>
        <a:xfrm>
          <a:off x="18561127" y="1043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48404</xdr:rowOff>
    </xdr:from>
    <xdr:ext cx="469744" cy="259045"/>
    <xdr:sp macro="" textlink="">
      <xdr:nvSpPr>
        <xdr:cNvPr id="615" name="n_2mainValue【学校施設】&#10;一人当たり面積">
          <a:extLst>
            <a:ext uri="{FF2B5EF4-FFF2-40B4-BE49-F238E27FC236}">
              <a16:creationId xmlns:a16="http://schemas.microsoft.com/office/drawing/2014/main" id="{D9AD894A-4232-408A-974C-F0EF14B1EB1D}"/>
            </a:ext>
          </a:extLst>
        </xdr:cNvPr>
        <xdr:cNvSpPr txBox="1"/>
      </xdr:nvSpPr>
      <xdr:spPr>
        <a:xfrm>
          <a:off x="17776267" y="104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55071</xdr:rowOff>
    </xdr:from>
    <xdr:ext cx="469744" cy="259045"/>
    <xdr:sp macro="" textlink="">
      <xdr:nvSpPr>
        <xdr:cNvPr id="616" name="n_3mainValue【学校施設】&#10;一人当たり面積">
          <a:extLst>
            <a:ext uri="{FF2B5EF4-FFF2-40B4-BE49-F238E27FC236}">
              <a16:creationId xmlns:a16="http://schemas.microsoft.com/office/drawing/2014/main" id="{473D38FC-FAF3-47E3-8A86-870AF67A794B}"/>
            </a:ext>
          </a:extLst>
        </xdr:cNvPr>
        <xdr:cNvSpPr txBox="1"/>
      </xdr:nvSpPr>
      <xdr:spPr>
        <a:xfrm>
          <a:off x="17001567" y="104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60786</xdr:rowOff>
    </xdr:from>
    <xdr:ext cx="469744" cy="259045"/>
    <xdr:sp macro="" textlink="">
      <xdr:nvSpPr>
        <xdr:cNvPr id="617" name="n_4mainValue【学校施設】&#10;一人当たり面積">
          <a:extLst>
            <a:ext uri="{FF2B5EF4-FFF2-40B4-BE49-F238E27FC236}">
              <a16:creationId xmlns:a16="http://schemas.microsoft.com/office/drawing/2014/main" id="{07B2F62E-C173-450A-9E24-2CC0DE9CABD2}"/>
            </a:ext>
          </a:extLst>
        </xdr:cNvPr>
        <xdr:cNvSpPr txBox="1"/>
      </xdr:nvSpPr>
      <xdr:spPr>
        <a:xfrm>
          <a:off x="16226867" y="104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D490B23-C581-49E3-82A5-ED705BCB3A4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48F0B03-E5E8-4722-AF17-58267A6C7F5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5D1E38A-B445-497B-922C-7B51D52A991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BFAFC3E-3C67-43BC-BE51-58B93283D28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264ED9B-1D5D-483B-A03D-FA02E02DCFB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3A31761-15DE-4C4F-9BEB-10B1F3838AE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30E6C8D-820A-4A33-A240-7EA0F8B98B2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0ADC912-C142-41CC-8C91-F873A4C7C8F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1197D39F-2002-4DFF-A620-A6D3A9AFBC4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CBD4E67B-4E8D-4B2C-ABF0-9F67C228F1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E36162B0-8A7F-4854-85AC-E24D436D14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BB5B447D-0CEC-420D-A77F-59BA95E9629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2FD179B5-583A-4168-8AC6-85C40711832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41E3A9F-BB54-441A-905E-600C161B47D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7EAC3547-8530-45EA-B08C-A4304B10156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14F3DD79-A346-488D-BE37-86B7E10AC71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7868697-8B97-4167-AEDE-3E8E46809BB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33CB32B7-A689-4E4E-9022-5FDFFDA5F5A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AB47633-2254-46FA-98F7-05F3B0690EA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FAEC65D-B5AF-4680-9E6B-80ACBE54805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7BE73A67-1C4E-4948-B0CC-2B420BAF58B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B786049-D020-436B-89BE-1455C502C4E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3FD436DB-331A-4309-BE48-CB48880F7DC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85C961D1-5DEA-4791-AAC2-D80F507BB0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E21135E-DCFD-45C3-957E-789E9B7581B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C536C570-DB40-48AB-987F-7AE89413045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4E59EBF-5E67-4EE9-8A6C-F23C8BE6707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35F6504C-BCB1-4C2F-898D-CBF6EB6FA5E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5EC20034-17B7-4C44-B00C-AC28FB41752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E0F42FA8-9338-4C79-9DC2-2003906B264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C76632BA-65D4-4911-8591-8B13F05B399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8E4C7B5-D548-4B76-91EF-2617FD5A224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E882D73E-3B64-4950-A529-2C4AB2EFE38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804DFE2F-7FA2-4711-B640-C596B68EA36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CBAE7FF2-49D7-4BF1-90B2-A94E3DA0536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97C03B32-837F-4246-92CB-E90ACCBADDF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22A9540A-3C48-49BB-848F-4666E34BD60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B5725083-706F-4B34-9136-24EE0A6638E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AEB87862-0EC6-4929-8D94-D7EA0BF0023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A7FA8A75-9D06-40B5-9956-079BDC25E29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AE6F796-B8B7-4078-BE67-C7C1E52D5DA3}"/>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F2493E3A-C641-4FEF-8686-39BCB5A3FD0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7A99291A-9A75-4619-83C9-EF471E662EE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53E0D7E3-5312-48C6-945C-DB6A01BCD312}"/>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5148B82C-B1D3-4088-9B8B-EF3FBA0D470E}"/>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63" name="【公民館】&#10;有形固定資産減価償却率平均値テキスト">
          <a:extLst>
            <a:ext uri="{FF2B5EF4-FFF2-40B4-BE49-F238E27FC236}">
              <a16:creationId xmlns:a16="http://schemas.microsoft.com/office/drawing/2014/main" id="{5E0520D0-49B1-4135-8EBC-4198FF682139}"/>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C6C53F2F-8D0E-4D6F-A5C8-F2C7FAFEA2BD}"/>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BA26A0DC-F30E-4558-9B94-FCEECC8C106E}"/>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32BAD190-9A1F-4F52-A1A2-504F47877D64}"/>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1EC504D5-B66E-4D15-8098-7F17EDB89D71}"/>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5C7FB13A-AF61-4CA4-8DDE-8CF0F30784FF}"/>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C1E4822-0342-480F-8005-D5D5B558E9F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4148C54-33A6-4058-8EC2-958F3B897BF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37F09B2-C079-4871-BEF8-DFA350718EA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43F2384-0491-449B-B524-4045CEFFE41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6C990B3-1939-4600-9924-A5772543D4E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674" name="楕円 673">
          <a:extLst>
            <a:ext uri="{FF2B5EF4-FFF2-40B4-BE49-F238E27FC236}">
              <a16:creationId xmlns:a16="http://schemas.microsoft.com/office/drawing/2014/main" id="{8B04EFBD-3201-4702-B4A7-26BFC64A066D}"/>
            </a:ext>
          </a:extLst>
        </xdr:cNvPr>
        <xdr:cNvSpPr/>
      </xdr:nvSpPr>
      <xdr:spPr>
        <a:xfrm>
          <a:off x="14325600" y="17191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675" name="【公民館】&#10;有形固定資産減価償却率該当値テキスト">
          <a:extLst>
            <a:ext uri="{FF2B5EF4-FFF2-40B4-BE49-F238E27FC236}">
              <a16:creationId xmlns:a16="http://schemas.microsoft.com/office/drawing/2014/main" id="{B8356011-947F-4895-B34C-93F1D6838B08}"/>
            </a:ext>
          </a:extLst>
        </xdr:cNvPr>
        <xdr:cNvSpPr txBox="1"/>
      </xdr:nvSpPr>
      <xdr:spPr>
        <a:xfrm>
          <a:off x="14414500"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676" name="楕円 675">
          <a:extLst>
            <a:ext uri="{FF2B5EF4-FFF2-40B4-BE49-F238E27FC236}">
              <a16:creationId xmlns:a16="http://schemas.microsoft.com/office/drawing/2014/main" id="{7FA513C3-B2CD-401C-ADC2-A62F83FEC361}"/>
            </a:ext>
          </a:extLst>
        </xdr:cNvPr>
        <xdr:cNvSpPr/>
      </xdr:nvSpPr>
      <xdr:spPr>
        <a:xfrm>
          <a:off x="1357884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142875</xdr:rowOff>
    </xdr:to>
    <xdr:cxnSp macro="">
      <xdr:nvCxnSpPr>
        <xdr:cNvPr id="677" name="直線コネクタ 676">
          <a:extLst>
            <a:ext uri="{FF2B5EF4-FFF2-40B4-BE49-F238E27FC236}">
              <a16:creationId xmlns:a16="http://schemas.microsoft.com/office/drawing/2014/main" id="{15B0B015-7E01-4148-A21C-2944297423F9}"/>
            </a:ext>
          </a:extLst>
        </xdr:cNvPr>
        <xdr:cNvCxnSpPr/>
      </xdr:nvCxnSpPr>
      <xdr:spPr>
        <a:xfrm>
          <a:off x="13629640" y="1719453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678" name="楕円 677">
          <a:extLst>
            <a:ext uri="{FF2B5EF4-FFF2-40B4-BE49-F238E27FC236}">
              <a16:creationId xmlns:a16="http://schemas.microsoft.com/office/drawing/2014/main" id="{93C8CDF5-385D-4389-A2BA-05F1257ECAE2}"/>
            </a:ext>
          </a:extLst>
        </xdr:cNvPr>
        <xdr:cNvSpPr/>
      </xdr:nvSpPr>
      <xdr:spPr>
        <a:xfrm>
          <a:off x="12804140" y="1710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95250</xdr:rowOff>
    </xdr:to>
    <xdr:cxnSp macro="">
      <xdr:nvCxnSpPr>
        <xdr:cNvPr id="679" name="直線コネクタ 678">
          <a:extLst>
            <a:ext uri="{FF2B5EF4-FFF2-40B4-BE49-F238E27FC236}">
              <a16:creationId xmlns:a16="http://schemas.microsoft.com/office/drawing/2014/main" id="{D2FFAF26-D11D-4481-BDB8-541A4D0542B4}"/>
            </a:ext>
          </a:extLst>
        </xdr:cNvPr>
        <xdr:cNvCxnSpPr/>
      </xdr:nvCxnSpPr>
      <xdr:spPr>
        <a:xfrm>
          <a:off x="12854940" y="171488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122555</xdr:rowOff>
    </xdr:from>
    <xdr:to>
      <xdr:col>72</xdr:col>
      <xdr:colOff>38100</xdr:colOff>
      <xdr:row>102</xdr:row>
      <xdr:rowOff>52705</xdr:rowOff>
    </xdr:to>
    <xdr:sp macro="" textlink="">
      <xdr:nvSpPr>
        <xdr:cNvPr id="680" name="楕円 679">
          <a:extLst>
            <a:ext uri="{FF2B5EF4-FFF2-40B4-BE49-F238E27FC236}">
              <a16:creationId xmlns:a16="http://schemas.microsoft.com/office/drawing/2014/main" id="{8FFC0656-BC4B-4DE5-AF5C-545AB2DDD024}"/>
            </a:ext>
          </a:extLst>
        </xdr:cNvPr>
        <xdr:cNvSpPr/>
      </xdr:nvSpPr>
      <xdr:spPr>
        <a:xfrm>
          <a:off x="12029440" y="1705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49530</xdr:rowOff>
    </xdr:to>
    <xdr:cxnSp macro="">
      <xdr:nvCxnSpPr>
        <xdr:cNvPr id="681" name="直線コネクタ 680">
          <a:extLst>
            <a:ext uri="{FF2B5EF4-FFF2-40B4-BE49-F238E27FC236}">
              <a16:creationId xmlns:a16="http://schemas.microsoft.com/office/drawing/2014/main" id="{D143686D-9C68-4F4A-AAA8-AB3C29A2B475}"/>
            </a:ext>
          </a:extLst>
        </xdr:cNvPr>
        <xdr:cNvCxnSpPr/>
      </xdr:nvCxnSpPr>
      <xdr:spPr>
        <a:xfrm>
          <a:off x="12072620" y="1710118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74930</xdr:rowOff>
    </xdr:from>
    <xdr:to>
      <xdr:col>67</xdr:col>
      <xdr:colOff>101600</xdr:colOff>
      <xdr:row>102</xdr:row>
      <xdr:rowOff>5080</xdr:rowOff>
    </xdr:to>
    <xdr:sp macro="" textlink="">
      <xdr:nvSpPr>
        <xdr:cNvPr id="682" name="楕円 681">
          <a:extLst>
            <a:ext uri="{FF2B5EF4-FFF2-40B4-BE49-F238E27FC236}">
              <a16:creationId xmlns:a16="http://schemas.microsoft.com/office/drawing/2014/main" id="{746CBDB8-44CD-49A6-A744-0A806D0841E1}"/>
            </a:ext>
          </a:extLst>
        </xdr:cNvPr>
        <xdr:cNvSpPr/>
      </xdr:nvSpPr>
      <xdr:spPr>
        <a:xfrm>
          <a:off x="11231880" y="1700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102</xdr:row>
      <xdr:rowOff>1905</xdr:rowOff>
    </xdr:to>
    <xdr:cxnSp macro="">
      <xdr:nvCxnSpPr>
        <xdr:cNvPr id="683" name="直線コネクタ 682">
          <a:extLst>
            <a:ext uri="{FF2B5EF4-FFF2-40B4-BE49-F238E27FC236}">
              <a16:creationId xmlns:a16="http://schemas.microsoft.com/office/drawing/2014/main" id="{0C0A2784-70B9-4B10-BADA-1B7C89FE2791}"/>
            </a:ext>
          </a:extLst>
        </xdr:cNvPr>
        <xdr:cNvCxnSpPr/>
      </xdr:nvCxnSpPr>
      <xdr:spPr>
        <a:xfrm>
          <a:off x="11282680" y="1705737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4" name="n_1aveValue【公民館】&#10;有形固定資産減価償却率">
          <a:extLst>
            <a:ext uri="{FF2B5EF4-FFF2-40B4-BE49-F238E27FC236}">
              <a16:creationId xmlns:a16="http://schemas.microsoft.com/office/drawing/2014/main" id="{92AD1E2A-9072-4FE5-90E2-3490956BB2DD}"/>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685" name="n_2aveValue【公民館】&#10;有形固定資産減価償却率">
          <a:extLst>
            <a:ext uri="{FF2B5EF4-FFF2-40B4-BE49-F238E27FC236}">
              <a16:creationId xmlns:a16="http://schemas.microsoft.com/office/drawing/2014/main" id="{C7D3A5E3-EBF3-4B9D-BA6A-209A45886881}"/>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86" name="n_3aveValue【公民館】&#10;有形固定資産減価償却率">
          <a:extLst>
            <a:ext uri="{FF2B5EF4-FFF2-40B4-BE49-F238E27FC236}">
              <a16:creationId xmlns:a16="http://schemas.microsoft.com/office/drawing/2014/main" id="{1592FFE1-35E5-4C44-983E-2FE9E3D0DC99}"/>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87" name="n_4aveValue【公民館】&#10;有形固定資産減価償却率">
          <a:extLst>
            <a:ext uri="{FF2B5EF4-FFF2-40B4-BE49-F238E27FC236}">
              <a16:creationId xmlns:a16="http://schemas.microsoft.com/office/drawing/2014/main" id="{82D097F9-A001-4B04-873A-F530C8F93FE9}"/>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688" name="n_1mainValue【公民館】&#10;有形固定資産減価償却率">
          <a:extLst>
            <a:ext uri="{FF2B5EF4-FFF2-40B4-BE49-F238E27FC236}">
              <a16:creationId xmlns:a16="http://schemas.microsoft.com/office/drawing/2014/main" id="{A8F7C9A5-5A44-4CE2-A8B1-E7770472B2D2}"/>
            </a:ext>
          </a:extLst>
        </xdr:cNvPr>
        <xdr:cNvSpPr txBox="1"/>
      </xdr:nvSpPr>
      <xdr:spPr>
        <a:xfrm>
          <a:off x="134372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689" name="n_2mainValue【公民館】&#10;有形固定資産減価償却率">
          <a:extLst>
            <a:ext uri="{FF2B5EF4-FFF2-40B4-BE49-F238E27FC236}">
              <a16:creationId xmlns:a16="http://schemas.microsoft.com/office/drawing/2014/main" id="{00439421-8CD0-4BE4-A348-DFFABE4B8940}"/>
            </a:ext>
          </a:extLst>
        </xdr:cNvPr>
        <xdr:cNvSpPr txBox="1"/>
      </xdr:nvSpPr>
      <xdr:spPr>
        <a:xfrm>
          <a:off x="126752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69232</xdr:rowOff>
    </xdr:from>
    <xdr:ext cx="405111" cy="259045"/>
    <xdr:sp macro="" textlink="">
      <xdr:nvSpPr>
        <xdr:cNvPr id="690" name="n_3mainValue【公民館】&#10;有形固定資産減価償却率">
          <a:extLst>
            <a:ext uri="{FF2B5EF4-FFF2-40B4-BE49-F238E27FC236}">
              <a16:creationId xmlns:a16="http://schemas.microsoft.com/office/drawing/2014/main" id="{21F43B54-6096-4665-B713-93357868C66C}"/>
            </a:ext>
          </a:extLst>
        </xdr:cNvPr>
        <xdr:cNvSpPr txBox="1"/>
      </xdr:nvSpPr>
      <xdr:spPr>
        <a:xfrm>
          <a:off x="1190054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21607</xdr:rowOff>
    </xdr:from>
    <xdr:ext cx="405111" cy="259045"/>
    <xdr:sp macro="" textlink="">
      <xdr:nvSpPr>
        <xdr:cNvPr id="691" name="n_4mainValue【公民館】&#10;有形固定資産減価償却率">
          <a:extLst>
            <a:ext uri="{FF2B5EF4-FFF2-40B4-BE49-F238E27FC236}">
              <a16:creationId xmlns:a16="http://schemas.microsoft.com/office/drawing/2014/main" id="{53E92CBE-D0D4-4A55-957B-11CE47822266}"/>
            </a:ext>
          </a:extLst>
        </xdr:cNvPr>
        <xdr:cNvSpPr txBox="1"/>
      </xdr:nvSpPr>
      <xdr:spPr>
        <a:xfrm>
          <a:off x="1110298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1A11C3DA-81A2-45F3-B74A-71DD77AFD69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37F2994C-95DD-49D9-86D8-0B03792B07A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C47F08E-9EA9-444D-979B-5C801E02472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12A23B4-B05F-4962-98D3-D1F1F20EE55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41699A3C-0A66-4D46-9C58-287E618FC0C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7066489-CF78-44B0-B444-A5D8C16A65E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9EBB6257-8F25-4D86-ACFE-95D5250916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261A2772-0C05-47C8-B797-EF6A77AC0FD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5A42CE6A-8333-4716-B7C4-C0684478C6E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5F3A96B6-2960-433F-9556-E59B20494D4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2D55D96B-9DF9-448A-8D84-B7D27FF876E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8A4AA9B6-A845-41E0-AB1B-3C74A7809B9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3523E559-82E5-462A-8E54-93700677CEA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ED98BFA0-BF24-4641-A280-34579A72421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B7173270-13B8-4ED8-97F0-0A7ECF581B6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F61B8763-86E1-4BC9-A7D1-B9FDE4C025E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BC5AD9B7-7FDD-443B-83B2-AA9EF28F0D7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2FD47A1F-93A2-478A-8B65-65485475BCA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9E478EB3-D6DF-4F1E-AFBF-D0F0821FD09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EE65FA60-2133-4CD2-AF7C-06F6C8245F5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44E0F727-EB61-401F-AC2E-EDBF8E9B251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79AE3930-FE49-4770-A987-847E6EE136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ACF3943-559C-4DA3-BC20-6779E5C392D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B1AD864-8987-4B64-AB7A-AB2056863B6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C00AB75-30F7-4D56-8A27-4C57E925CAB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4063184F-B63C-48AC-9516-E2D6C9219A55}"/>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AFCF3DE1-A04B-4686-A0E9-B7B593E5F8A9}"/>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937F5F46-ACB7-4EFA-B449-6A0230C61E99}"/>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EF205201-1755-4377-BE52-3F29B0F6474F}"/>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BF8AFC49-08A1-43F4-85BA-8081B25AE6E7}"/>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ED5BBD99-138F-4859-BE5E-51D64E8C779F}"/>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643105AF-4181-4AFC-86F7-64D01AE706FF}"/>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A1E194DD-BF2E-4F8C-8F17-268082194DE3}"/>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63EA7ECD-A7B0-4F6A-9307-5D0491180A5D}"/>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0E2566AC-12E5-49AB-8F27-06A7CB7B5857}"/>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701733AE-2AC4-4549-9030-5EBD2866903A}"/>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9318BA3-FE42-42A8-9715-E4CE853B291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B46EE65-9E89-4B2E-A6AC-8ADD43F07B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4AF47BF-1C63-4E13-9989-9379E44D8A5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466CD47-DC74-4864-BC4C-A2A16603A54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069A11D-809B-4D72-A6E3-AF7C02C41FE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33" name="楕円 732">
          <a:extLst>
            <a:ext uri="{FF2B5EF4-FFF2-40B4-BE49-F238E27FC236}">
              <a16:creationId xmlns:a16="http://schemas.microsoft.com/office/drawing/2014/main" id="{F1DFF49B-E17C-4BD0-8553-0BDD13AD095E}"/>
            </a:ext>
          </a:extLst>
        </xdr:cNvPr>
        <xdr:cNvSpPr/>
      </xdr:nvSpPr>
      <xdr:spPr>
        <a:xfrm>
          <a:off x="19458940" y="1818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34" name="【公民館】&#10;一人当たり面積該当値テキスト">
          <a:extLst>
            <a:ext uri="{FF2B5EF4-FFF2-40B4-BE49-F238E27FC236}">
              <a16:creationId xmlns:a16="http://schemas.microsoft.com/office/drawing/2014/main" id="{36B3CAF2-90B1-462B-A2D2-642CA5E09292}"/>
            </a:ext>
          </a:extLst>
        </xdr:cNvPr>
        <xdr:cNvSpPr txBox="1"/>
      </xdr:nvSpPr>
      <xdr:spPr>
        <a:xfrm>
          <a:off x="19547840"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35" name="楕円 734">
          <a:extLst>
            <a:ext uri="{FF2B5EF4-FFF2-40B4-BE49-F238E27FC236}">
              <a16:creationId xmlns:a16="http://schemas.microsoft.com/office/drawing/2014/main" id="{16018EF4-445D-4330-83D7-DD83F1D7190F}"/>
            </a:ext>
          </a:extLst>
        </xdr:cNvPr>
        <xdr:cNvSpPr/>
      </xdr:nvSpPr>
      <xdr:spPr>
        <a:xfrm>
          <a:off x="18735040" y="1818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736" name="直線コネクタ 735">
          <a:extLst>
            <a:ext uri="{FF2B5EF4-FFF2-40B4-BE49-F238E27FC236}">
              <a16:creationId xmlns:a16="http://schemas.microsoft.com/office/drawing/2014/main" id="{3021DDFC-ADAB-46B8-9663-BCF81A0BD272}"/>
            </a:ext>
          </a:extLst>
        </xdr:cNvPr>
        <xdr:cNvCxnSpPr/>
      </xdr:nvCxnSpPr>
      <xdr:spPr>
        <a:xfrm>
          <a:off x="18778220" y="1823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737" name="楕円 736">
          <a:extLst>
            <a:ext uri="{FF2B5EF4-FFF2-40B4-BE49-F238E27FC236}">
              <a16:creationId xmlns:a16="http://schemas.microsoft.com/office/drawing/2014/main" id="{75406233-F92B-4C36-8FE8-0A002EE7F4D2}"/>
            </a:ext>
          </a:extLst>
        </xdr:cNvPr>
        <xdr:cNvSpPr/>
      </xdr:nvSpPr>
      <xdr:spPr>
        <a:xfrm>
          <a:off x="17937480" y="1818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134982</xdr:rowOff>
    </xdr:to>
    <xdr:cxnSp macro="">
      <xdr:nvCxnSpPr>
        <xdr:cNvPr id="738" name="直線コネクタ 737">
          <a:extLst>
            <a:ext uri="{FF2B5EF4-FFF2-40B4-BE49-F238E27FC236}">
              <a16:creationId xmlns:a16="http://schemas.microsoft.com/office/drawing/2014/main" id="{38D052FC-10EF-4B5D-B9AD-E809181CF0A1}"/>
            </a:ext>
          </a:extLst>
        </xdr:cNvPr>
        <xdr:cNvCxnSpPr/>
      </xdr:nvCxnSpPr>
      <xdr:spPr>
        <a:xfrm flipV="1">
          <a:off x="17988280" y="18238470"/>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85816</xdr:rowOff>
    </xdr:from>
    <xdr:to>
      <xdr:col>102</xdr:col>
      <xdr:colOff>165100</xdr:colOff>
      <xdr:row>109</xdr:row>
      <xdr:rowOff>15966</xdr:rowOff>
    </xdr:to>
    <xdr:sp macro="" textlink="">
      <xdr:nvSpPr>
        <xdr:cNvPr id="739" name="楕円 738">
          <a:extLst>
            <a:ext uri="{FF2B5EF4-FFF2-40B4-BE49-F238E27FC236}">
              <a16:creationId xmlns:a16="http://schemas.microsoft.com/office/drawing/2014/main" id="{7C8E4167-7149-4587-B05E-CDA74D038011}"/>
            </a:ext>
          </a:extLst>
        </xdr:cNvPr>
        <xdr:cNvSpPr/>
      </xdr:nvSpPr>
      <xdr:spPr>
        <a:xfrm>
          <a:off x="1716278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136616</xdr:rowOff>
    </xdr:to>
    <xdr:cxnSp macro="">
      <xdr:nvCxnSpPr>
        <xdr:cNvPr id="740" name="直線コネクタ 739">
          <a:extLst>
            <a:ext uri="{FF2B5EF4-FFF2-40B4-BE49-F238E27FC236}">
              <a16:creationId xmlns:a16="http://schemas.microsoft.com/office/drawing/2014/main" id="{4A136D40-BE58-48FF-952B-FB75C346C537}"/>
            </a:ext>
          </a:extLst>
        </xdr:cNvPr>
        <xdr:cNvCxnSpPr/>
      </xdr:nvCxnSpPr>
      <xdr:spPr>
        <a:xfrm flipV="1">
          <a:off x="17213580" y="18240102"/>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85816</xdr:rowOff>
    </xdr:from>
    <xdr:to>
      <xdr:col>98</xdr:col>
      <xdr:colOff>38100</xdr:colOff>
      <xdr:row>109</xdr:row>
      <xdr:rowOff>15966</xdr:rowOff>
    </xdr:to>
    <xdr:sp macro="" textlink="">
      <xdr:nvSpPr>
        <xdr:cNvPr id="741" name="楕円 740">
          <a:extLst>
            <a:ext uri="{FF2B5EF4-FFF2-40B4-BE49-F238E27FC236}">
              <a16:creationId xmlns:a16="http://schemas.microsoft.com/office/drawing/2014/main" id="{08E7E4BF-DE63-40A3-9642-38219A0D6EEF}"/>
            </a:ext>
          </a:extLst>
        </xdr:cNvPr>
        <xdr:cNvSpPr/>
      </xdr:nvSpPr>
      <xdr:spPr>
        <a:xfrm>
          <a:off x="16388080" y="18190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136616</xdr:rowOff>
    </xdr:from>
    <xdr:to>
      <xdr:col>102</xdr:col>
      <xdr:colOff>114300</xdr:colOff>
      <xdr:row>108</xdr:row>
      <xdr:rowOff>136616</xdr:rowOff>
    </xdr:to>
    <xdr:cxnSp macro="">
      <xdr:nvCxnSpPr>
        <xdr:cNvPr id="742" name="直線コネクタ 741">
          <a:extLst>
            <a:ext uri="{FF2B5EF4-FFF2-40B4-BE49-F238E27FC236}">
              <a16:creationId xmlns:a16="http://schemas.microsoft.com/office/drawing/2014/main" id="{E8A93154-4EE8-4122-A627-63961544C7F2}"/>
            </a:ext>
          </a:extLst>
        </xdr:cNvPr>
        <xdr:cNvCxnSpPr/>
      </xdr:nvCxnSpPr>
      <xdr:spPr>
        <a:xfrm>
          <a:off x="16431260" y="182417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0A8F1A21-6092-4624-B7AC-D62A8544A756}"/>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4" name="n_2aveValue【公民館】&#10;一人当たり面積">
          <a:extLst>
            <a:ext uri="{FF2B5EF4-FFF2-40B4-BE49-F238E27FC236}">
              <a16:creationId xmlns:a16="http://schemas.microsoft.com/office/drawing/2014/main" id="{D1081A83-0D2E-4441-94B5-EB09D5B5AEE9}"/>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5" name="n_3aveValue【公民館】&#10;一人当たり面積">
          <a:extLst>
            <a:ext uri="{FF2B5EF4-FFF2-40B4-BE49-F238E27FC236}">
              <a16:creationId xmlns:a16="http://schemas.microsoft.com/office/drawing/2014/main" id="{45D4376A-B773-42F2-80E7-5E4BE7CD5B80}"/>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46" name="n_4aveValue【公民館】&#10;一人当たり面積">
          <a:extLst>
            <a:ext uri="{FF2B5EF4-FFF2-40B4-BE49-F238E27FC236}">
              <a16:creationId xmlns:a16="http://schemas.microsoft.com/office/drawing/2014/main" id="{E4439CE9-D465-4AB4-BEA5-4709375038A0}"/>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47" name="n_1mainValue【公民館】&#10;一人当たり面積">
          <a:extLst>
            <a:ext uri="{FF2B5EF4-FFF2-40B4-BE49-F238E27FC236}">
              <a16:creationId xmlns:a16="http://schemas.microsoft.com/office/drawing/2014/main" id="{2BB47B69-FC7C-482D-ACB5-4933732DC5E5}"/>
            </a:ext>
          </a:extLst>
        </xdr:cNvPr>
        <xdr:cNvSpPr txBox="1"/>
      </xdr:nvSpPr>
      <xdr:spPr>
        <a:xfrm>
          <a:off x="18561127" y="182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748" name="n_2mainValue【公民館】&#10;一人当たり面積">
          <a:extLst>
            <a:ext uri="{FF2B5EF4-FFF2-40B4-BE49-F238E27FC236}">
              <a16:creationId xmlns:a16="http://schemas.microsoft.com/office/drawing/2014/main" id="{236D8FF1-E6DA-4157-BA0A-CCFA45673D2C}"/>
            </a:ext>
          </a:extLst>
        </xdr:cNvPr>
        <xdr:cNvSpPr txBox="1"/>
      </xdr:nvSpPr>
      <xdr:spPr>
        <a:xfrm>
          <a:off x="17776267" y="1827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7093</xdr:rowOff>
    </xdr:from>
    <xdr:ext cx="469744" cy="259045"/>
    <xdr:sp macro="" textlink="">
      <xdr:nvSpPr>
        <xdr:cNvPr id="749" name="n_3mainValue【公民館】&#10;一人当たり面積">
          <a:extLst>
            <a:ext uri="{FF2B5EF4-FFF2-40B4-BE49-F238E27FC236}">
              <a16:creationId xmlns:a16="http://schemas.microsoft.com/office/drawing/2014/main" id="{94F346FF-0551-4382-AD14-02537750B728}"/>
            </a:ext>
          </a:extLst>
        </xdr:cNvPr>
        <xdr:cNvSpPr txBox="1"/>
      </xdr:nvSpPr>
      <xdr:spPr>
        <a:xfrm>
          <a:off x="17001567"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7093</xdr:rowOff>
    </xdr:from>
    <xdr:ext cx="469744" cy="259045"/>
    <xdr:sp macro="" textlink="">
      <xdr:nvSpPr>
        <xdr:cNvPr id="750" name="n_4mainValue【公民館】&#10;一人当たり面積">
          <a:extLst>
            <a:ext uri="{FF2B5EF4-FFF2-40B4-BE49-F238E27FC236}">
              <a16:creationId xmlns:a16="http://schemas.microsoft.com/office/drawing/2014/main" id="{5429BD74-578D-4330-8BB6-39AE6AB64FA9}"/>
            </a:ext>
          </a:extLst>
        </xdr:cNvPr>
        <xdr:cNvSpPr txBox="1"/>
      </xdr:nvSpPr>
      <xdr:spPr>
        <a:xfrm>
          <a:off x="16226867"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53C6275D-A278-42B2-9E97-F8C81A4E2CF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8933FE6B-9796-487F-8A26-7B465BBF1B9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70D5CF33-1510-4451-AE05-1A70974026E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認定こども園・幼稚園・保育所、橋りょう・トンネル、公営住宅である。道路は類似団体内平均とほぼ同水準で、学校施設と公民館は類似団体内平均や県内平均よりも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幼稚園、保育所は昭和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年代～平成初期にかけて整備された施設があり、有形固定資産減価償却率が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％で、類似団体の中で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番目に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高い水準となった。市内橋りょう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橋については、橋りょう長寿命化修繕計画を策定し、計画的に点検や補修工事を行っているところである。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年代にかけて整備されたものが多いため、有形固定資産減価償却率が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％と高くなっている。建物の改修や除却等、施設整備を行っているところである。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学校施設は耐震化事業が実施されたことにより、有形固定資産減価償却率が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番目に低い水準で、類似団体平均を下回った。今後も長寿命化計画等をもとに、引き続き施設整備を行っていく。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6635CC-0F2A-445B-B798-98D6AD8BB8B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C5CD87-E484-4E50-9BE8-BB49EEBA69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A2727D-90A0-4F3E-8787-E42B405B83A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042721-B857-4663-8CE6-60EC5574646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632ADE-0DB6-4EAC-90E0-89C34A0A0BC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7C4C6A-8208-44DF-8C61-EB07801FD24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EE40CA-DDE3-4D41-B932-07B77F27CF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648694-779D-4F65-B85E-03C489D5D56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6389CD-690C-4FA9-A071-83DCCEBE5E4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6F54EC-9C13-41DD-96D3-CF29CB1324F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34,338
33,724
101.52
16,208,942
15,148,395
1,045,998
9,945,356
14,023,228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7090C4-01CF-4AAF-9095-AC1206F8DF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AF925A-A343-4737-93B4-48E4B055A1B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A5EDBF-EE2A-4DC8-914F-B32285E18EB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A7007E-D405-4BC3-AAE2-6BA9C8A7963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6A9B6F-4D3D-4548-90EA-7309A6FA3A1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A54A73-0412-44FC-A4DC-526AFA21D55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E8A19F-D2C7-4528-94B1-C411F7C5F10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684137-3905-4ACA-B548-527508EC044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17B375-1695-452C-A9FC-74D84F0BB68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DB5B9C-4F30-46DE-B1A0-ACED37115E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EA0A21-D065-4490-A0FD-D090EA0EB9E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700B36-1BD4-478E-89BF-27B2C89C28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481C34-09EF-41F4-9E0B-882E86844D0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D59FC7-C5F1-4A1C-B03C-E99023F970E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0C2C78-2EE5-4E8F-8FDE-E3E2096612B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2F72A1-F2E4-47A7-80E3-AD1033722DC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D3B1FA-43C2-4305-9A9F-7A24497338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E17F6F-B9BC-4887-8861-891FB2D5FFF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19FCAC-5DF3-433F-9188-721EC3A317F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2BD86F-B1C8-473E-A34A-BD4923AA7C1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F3C023-192C-4F20-A158-BEDAC5F0AEB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031D3A-51D9-4A06-BE71-44EE2D242AE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72BFBE-22D8-4CE7-91B9-48E2CCDA3DB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BAD997-90A7-4502-9FF9-B51F64B7FC4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1328A8-8EFE-49EB-B311-56231360FC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AAA345-C6F4-4714-AB93-CE1DB53F363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95A232-BE0E-4CBE-B5BF-27E128E86A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99B963-9F12-4593-A335-1C8702F9A9A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9E5564-3886-4AFD-A486-F3D21FC854F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5FF8A1-41D8-4BCD-BD43-E23922579D0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DA6AB0-063F-458B-AD72-5F82058514E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C98866-9EED-4661-9621-B49502B7CD3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E97E28-3B99-412F-BF37-8BA1F5DAA7A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6B48B1-0EE4-4EB7-BAAF-E6E2D476FE4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A2801C-1822-4DE5-ADC9-03226C607D1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8FFEEF-B37F-4E67-9FBE-A9A9ACF4216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A82650-E801-4EC8-A04D-829B4652D25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528EED-09C5-4FF4-9BFC-2EEC6C3CC48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89504D-8D17-458B-8BB7-3E46196949A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F54860-4DC6-4FB8-85EF-DF6562D51A8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3BB207-3C7B-453B-B3FD-38B1543C914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DE9CF48-04FC-42E5-BE46-433CABC04975}"/>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E53574-AE1A-428C-9DF9-27F0B07CE60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B922924-487E-43BB-8FEE-C4AF1256AD8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1F4F92E-3AC4-491F-BAD6-E1E3F876CB4F}"/>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4A46776-6CCB-4ECB-B283-D8B9749E6537}"/>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2764A9F-9CE5-4A00-B983-92FF3148813B}"/>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8B817BF-8686-4184-98DA-EF52D811BD6E}"/>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5C9824B-4286-44B4-B433-D595C1950A75}"/>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BE926AFE-75BB-4C97-A725-693D188C71F7}"/>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B6CA10A1-435A-41DD-B3C3-6B389A8C7275}"/>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C3DFCB8-D988-4A22-83F1-405F950CD585}"/>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CA839F-D8C6-4155-BAC3-3517DCDB8E8C}"/>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7E56C2DD-6222-49A2-9DAF-30E8DCF45DEA}"/>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B3EB906-9798-415A-8660-5E058688EC17}"/>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E35B02-4807-4F09-A7A3-20D08F52DD4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1AAA9B-6C5F-48CA-B9D6-3FF958B0FE2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B3A4DA-66C7-4EB3-A6A1-3CB8224067A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9DF104-373C-49F7-AF64-122381D1EF7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B036FC-A4D6-4CDA-8CC3-18CF25821E9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2" name="楕円 71">
          <a:extLst>
            <a:ext uri="{FF2B5EF4-FFF2-40B4-BE49-F238E27FC236}">
              <a16:creationId xmlns:a16="http://schemas.microsoft.com/office/drawing/2014/main" id="{4DF1CBD2-3D9A-41B8-9396-BE919A6E1EC5}"/>
            </a:ext>
          </a:extLst>
        </xdr:cNvPr>
        <xdr:cNvSpPr/>
      </xdr:nvSpPr>
      <xdr:spPr>
        <a:xfrm>
          <a:off x="403606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34307</xdr:rowOff>
    </xdr:from>
    <xdr:ext cx="405111" cy="259045"/>
    <xdr:sp macro="" textlink="">
      <xdr:nvSpPr>
        <xdr:cNvPr id="73" name="【図書館】&#10;有形固定資産減価償却率該当値テキスト">
          <a:extLst>
            <a:ext uri="{FF2B5EF4-FFF2-40B4-BE49-F238E27FC236}">
              <a16:creationId xmlns:a16="http://schemas.microsoft.com/office/drawing/2014/main" id="{69F20081-F043-47D3-AE9A-18026B199A88}"/>
            </a:ext>
          </a:extLst>
        </xdr:cNvPr>
        <xdr:cNvSpPr txBox="1"/>
      </xdr:nvSpPr>
      <xdr:spPr>
        <a:xfrm>
          <a:off x="4124960"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19050</xdr:rowOff>
    </xdr:from>
    <xdr:to>
      <xdr:col>20</xdr:col>
      <xdr:colOff>38100</xdr:colOff>
      <xdr:row>37</xdr:row>
      <xdr:rowOff>120650</xdr:rowOff>
    </xdr:to>
    <xdr:sp macro="" textlink="">
      <xdr:nvSpPr>
        <xdr:cNvPr id="74" name="楕円 73">
          <a:extLst>
            <a:ext uri="{FF2B5EF4-FFF2-40B4-BE49-F238E27FC236}">
              <a16:creationId xmlns:a16="http://schemas.microsoft.com/office/drawing/2014/main" id="{F205D2A6-923E-4835-BC75-361FE37D556A}"/>
            </a:ext>
          </a:extLst>
        </xdr:cNvPr>
        <xdr:cNvSpPr/>
      </xdr:nvSpPr>
      <xdr:spPr>
        <a:xfrm>
          <a:off x="3312160" y="6221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69850</xdr:rowOff>
    </xdr:from>
    <xdr:to>
      <xdr:col>24</xdr:col>
      <xdr:colOff>63500</xdr:colOff>
      <xdr:row>37</xdr:row>
      <xdr:rowOff>106680</xdr:rowOff>
    </xdr:to>
    <xdr:cxnSp macro="">
      <xdr:nvCxnSpPr>
        <xdr:cNvPr id="75" name="直線コネクタ 74">
          <a:extLst>
            <a:ext uri="{FF2B5EF4-FFF2-40B4-BE49-F238E27FC236}">
              <a16:creationId xmlns:a16="http://schemas.microsoft.com/office/drawing/2014/main" id="{51F1E2C4-5941-442B-B6E7-897ACDED3F66}"/>
            </a:ext>
          </a:extLst>
        </xdr:cNvPr>
        <xdr:cNvCxnSpPr/>
      </xdr:nvCxnSpPr>
      <xdr:spPr>
        <a:xfrm>
          <a:off x="3355340" y="6272530"/>
          <a:ext cx="7315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153670</xdr:rowOff>
    </xdr:from>
    <xdr:to>
      <xdr:col>15</xdr:col>
      <xdr:colOff>101600</xdr:colOff>
      <xdr:row>37</xdr:row>
      <xdr:rowOff>83820</xdr:rowOff>
    </xdr:to>
    <xdr:sp macro="" textlink="">
      <xdr:nvSpPr>
        <xdr:cNvPr id="76" name="楕円 75">
          <a:extLst>
            <a:ext uri="{FF2B5EF4-FFF2-40B4-BE49-F238E27FC236}">
              <a16:creationId xmlns:a16="http://schemas.microsoft.com/office/drawing/2014/main" id="{06BEEED0-DE0A-4E4B-908F-1CCD76B13068}"/>
            </a:ext>
          </a:extLst>
        </xdr:cNvPr>
        <xdr:cNvSpPr/>
      </xdr:nvSpPr>
      <xdr:spPr>
        <a:xfrm>
          <a:off x="2514600" y="618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69850</xdr:rowOff>
    </xdr:to>
    <xdr:cxnSp macro="">
      <xdr:nvCxnSpPr>
        <xdr:cNvPr id="77" name="直線コネクタ 76">
          <a:extLst>
            <a:ext uri="{FF2B5EF4-FFF2-40B4-BE49-F238E27FC236}">
              <a16:creationId xmlns:a16="http://schemas.microsoft.com/office/drawing/2014/main" id="{80484C51-DC45-42A8-BC49-08B05DC369FA}"/>
            </a:ext>
          </a:extLst>
        </xdr:cNvPr>
        <xdr:cNvCxnSpPr/>
      </xdr:nvCxnSpPr>
      <xdr:spPr>
        <a:xfrm>
          <a:off x="2565400" y="6235700"/>
          <a:ext cx="78994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104140</xdr:rowOff>
    </xdr:from>
    <xdr:to>
      <xdr:col>10</xdr:col>
      <xdr:colOff>165100</xdr:colOff>
      <xdr:row>37</xdr:row>
      <xdr:rowOff>34290</xdr:rowOff>
    </xdr:to>
    <xdr:sp macro="" textlink="">
      <xdr:nvSpPr>
        <xdr:cNvPr id="78" name="楕円 77">
          <a:extLst>
            <a:ext uri="{FF2B5EF4-FFF2-40B4-BE49-F238E27FC236}">
              <a16:creationId xmlns:a16="http://schemas.microsoft.com/office/drawing/2014/main" id="{98B526CD-EA86-42B2-AA17-08297CF1FEFA}"/>
            </a:ext>
          </a:extLst>
        </xdr:cNvPr>
        <xdr:cNvSpPr/>
      </xdr:nvSpPr>
      <xdr:spPr>
        <a:xfrm>
          <a:off x="1739900" y="613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154940</xdr:rowOff>
    </xdr:from>
    <xdr:to>
      <xdr:col>15</xdr:col>
      <xdr:colOff>50800</xdr:colOff>
      <xdr:row>37</xdr:row>
      <xdr:rowOff>33020</xdr:rowOff>
    </xdr:to>
    <xdr:cxnSp macro="">
      <xdr:nvCxnSpPr>
        <xdr:cNvPr id="79" name="直線コネクタ 78">
          <a:extLst>
            <a:ext uri="{FF2B5EF4-FFF2-40B4-BE49-F238E27FC236}">
              <a16:creationId xmlns:a16="http://schemas.microsoft.com/office/drawing/2014/main" id="{5F44469C-B410-44AC-8176-4405DBDDA8F0}"/>
            </a:ext>
          </a:extLst>
        </xdr:cNvPr>
        <xdr:cNvCxnSpPr/>
      </xdr:nvCxnSpPr>
      <xdr:spPr>
        <a:xfrm>
          <a:off x="1790700" y="61899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81280</xdr:rowOff>
    </xdr:from>
    <xdr:to>
      <xdr:col>6</xdr:col>
      <xdr:colOff>38100</xdr:colOff>
      <xdr:row>37</xdr:row>
      <xdr:rowOff>11430</xdr:rowOff>
    </xdr:to>
    <xdr:sp macro="" textlink="">
      <xdr:nvSpPr>
        <xdr:cNvPr id="80" name="楕円 79">
          <a:extLst>
            <a:ext uri="{FF2B5EF4-FFF2-40B4-BE49-F238E27FC236}">
              <a16:creationId xmlns:a16="http://schemas.microsoft.com/office/drawing/2014/main" id="{FF46A730-54AD-4EB9-B24A-3695ED3B0DE6}"/>
            </a:ext>
          </a:extLst>
        </xdr:cNvPr>
        <xdr:cNvSpPr/>
      </xdr:nvSpPr>
      <xdr:spPr>
        <a:xfrm>
          <a:off x="965200" y="6116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132080</xdr:rowOff>
    </xdr:from>
    <xdr:to>
      <xdr:col>10</xdr:col>
      <xdr:colOff>114300</xdr:colOff>
      <xdr:row>36</xdr:row>
      <xdr:rowOff>154940</xdr:rowOff>
    </xdr:to>
    <xdr:cxnSp macro="">
      <xdr:nvCxnSpPr>
        <xdr:cNvPr id="81" name="直線コネクタ 80">
          <a:extLst>
            <a:ext uri="{FF2B5EF4-FFF2-40B4-BE49-F238E27FC236}">
              <a16:creationId xmlns:a16="http://schemas.microsoft.com/office/drawing/2014/main" id="{8EDC63D2-443D-4F60-99C5-04B37EAE5712}"/>
            </a:ext>
          </a:extLst>
        </xdr:cNvPr>
        <xdr:cNvCxnSpPr/>
      </xdr:nvCxnSpPr>
      <xdr:spPr>
        <a:xfrm>
          <a:off x="1008380" y="61671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C16CEC0E-20B0-44AE-99DF-2C8BB5333C09}"/>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90C88CF4-6F63-4B61-8959-7174030E16BE}"/>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90E6D595-4B3A-46AA-85F5-2637502299AB}"/>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F05762D5-2938-4E19-B64C-8913DC33CBD0}"/>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111777</xdr:rowOff>
    </xdr:from>
    <xdr:ext cx="405111" cy="259045"/>
    <xdr:sp macro="" textlink="">
      <xdr:nvSpPr>
        <xdr:cNvPr id="86" name="n_1mainValue【図書館】&#10;有形固定資産減価償却率">
          <a:extLst>
            <a:ext uri="{FF2B5EF4-FFF2-40B4-BE49-F238E27FC236}">
              <a16:creationId xmlns:a16="http://schemas.microsoft.com/office/drawing/2014/main" id="{71C30D92-64F5-4E0A-B138-A1327B7390B4}"/>
            </a:ext>
          </a:extLst>
        </xdr:cNvPr>
        <xdr:cNvSpPr txBox="1"/>
      </xdr:nvSpPr>
      <xdr:spPr>
        <a:xfrm>
          <a:off x="317056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7" name="n_2mainValue【図書館】&#10;有形固定資産減価償却率">
          <a:extLst>
            <a:ext uri="{FF2B5EF4-FFF2-40B4-BE49-F238E27FC236}">
              <a16:creationId xmlns:a16="http://schemas.microsoft.com/office/drawing/2014/main" id="{FBA6E625-16A8-4480-B49C-309E400DE14A}"/>
            </a:ext>
          </a:extLst>
        </xdr:cNvPr>
        <xdr:cNvSpPr txBox="1"/>
      </xdr:nvSpPr>
      <xdr:spPr>
        <a:xfrm>
          <a:off x="238570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25417</xdr:rowOff>
    </xdr:from>
    <xdr:ext cx="405111" cy="259045"/>
    <xdr:sp macro="" textlink="">
      <xdr:nvSpPr>
        <xdr:cNvPr id="88" name="n_3mainValue【図書館】&#10;有形固定資産減価償却率">
          <a:extLst>
            <a:ext uri="{FF2B5EF4-FFF2-40B4-BE49-F238E27FC236}">
              <a16:creationId xmlns:a16="http://schemas.microsoft.com/office/drawing/2014/main" id="{DEA64003-6815-477E-BC44-6779606DD0E0}"/>
            </a:ext>
          </a:extLst>
        </xdr:cNvPr>
        <xdr:cNvSpPr txBox="1"/>
      </xdr:nvSpPr>
      <xdr:spPr>
        <a:xfrm>
          <a:off x="161100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2557</xdr:rowOff>
    </xdr:from>
    <xdr:ext cx="405111" cy="259045"/>
    <xdr:sp macro="" textlink="">
      <xdr:nvSpPr>
        <xdr:cNvPr id="89" name="n_4mainValue【図書館】&#10;有形固定資産減価償却率">
          <a:extLst>
            <a:ext uri="{FF2B5EF4-FFF2-40B4-BE49-F238E27FC236}">
              <a16:creationId xmlns:a16="http://schemas.microsoft.com/office/drawing/2014/main" id="{0445F39D-4377-4339-8FA4-F965D465F114}"/>
            </a:ext>
          </a:extLst>
        </xdr:cNvPr>
        <xdr:cNvSpPr txBox="1"/>
      </xdr:nvSpPr>
      <xdr:spPr>
        <a:xfrm>
          <a:off x="83630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1C9110B-F546-4C15-9B81-9946343C0EA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0EADCE7-AFF8-4A1C-8D9D-6A89211CB57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6187E12-03FE-4A45-9F5A-DF043214AEF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20D6CBB-E5A1-4DB3-BC42-AFCED7E365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E25B31E-BD2B-49B3-8FB3-01FB02696EF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F436ED7F-1969-449E-9C73-545341AC1F6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3F9AD0A-A8AD-458A-B4F9-0FF4C86A1E4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AAD8EF4-168B-418C-9E42-258F0668A3E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D4C1652-E117-4E34-85BE-2BED646C129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30518FC-48ED-4103-9C0B-22B0F428B71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6F74986-C434-42CB-9E29-AD9CEA4D685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AE2142D-2B53-4683-B863-67821005ECB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D754B5E-01B1-4B8D-803A-EDA12AF1959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72327EE-82D7-4369-9AEE-5AFDDB13D06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AA774A2-18EA-43DE-AD4E-2BC3645A38D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E197CC8-CEB9-4AC4-B893-85BE63037B7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1BBF1D3B-CC49-4661-A988-5696A033124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6A31E9C-026F-4B49-9D63-D90D786CD7E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CBA04B5-97ED-45FA-8D48-9E0A7F1F9EF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09ED8D2-7062-4EA7-AD76-A4304B4EA14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6A26F90-1E35-4E65-A67D-0AF9A294917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136001E-EBCB-4157-A56D-330DDFBBD5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C47F3AB-331D-4D94-BCF2-97FCF7D3F37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FD53F82A-6CAD-48EB-8139-B217B460C5BD}"/>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741058E5-3956-4373-90CC-A41DFF43A92A}"/>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29655492-C7E8-4CD2-BC38-3426C1D20738}"/>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3385D4CD-0B94-4A76-BC54-4ABB95E635C7}"/>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F05C0A1A-3B2F-4009-AE9D-5D73C675704D}"/>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B3A1711F-974C-44F7-9A71-C2AF677DC39C}"/>
            </a:ext>
          </a:extLst>
        </xdr:cNvPr>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CEAEAFC2-2E98-4F45-9186-A8BDC4010996}"/>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5BFEC163-FD45-45E6-B232-D15B42F35FC3}"/>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53997EA8-3050-4007-AD2F-E40B1A36DBE2}"/>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6CA38E43-363B-4C91-81B9-68390E4F4BAA}"/>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FDC55C6-B2FB-41C5-B915-AD1479E12AC8}"/>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A67140-6C9E-40E1-8EAF-FFDA6972635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0A66EC-09F3-4F80-99DC-48A7E8DB390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A30CF3-B098-416A-B436-D046C2B0159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9DF71E-A342-486D-9BED-F0602CDC627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56DBC5-D1A8-47E5-812D-68377690605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9" name="楕円 128">
          <a:extLst>
            <a:ext uri="{FF2B5EF4-FFF2-40B4-BE49-F238E27FC236}">
              <a16:creationId xmlns:a16="http://schemas.microsoft.com/office/drawing/2014/main" id="{3ADF5B68-9348-47B7-A46D-7B83B5E828E6}"/>
            </a:ext>
          </a:extLst>
        </xdr:cNvPr>
        <xdr:cNvSpPr/>
      </xdr:nvSpPr>
      <xdr:spPr>
        <a:xfrm>
          <a:off x="9192260" y="660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86377</xdr:rowOff>
    </xdr:from>
    <xdr:ext cx="469744" cy="259045"/>
    <xdr:sp macro="" textlink="">
      <xdr:nvSpPr>
        <xdr:cNvPr id="130" name="【図書館】&#10;一人当たり面積該当値テキスト">
          <a:extLst>
            <a:ext uri="{FF2B5EF4-FFF2-40B4-BE49-F238E27FC236}">
              <a16:creationId xmlns:a16="http://schemas.microsoft.com/office/drawing/2014/main" id="{DE56BB76-8E2F-4CF7-8A59-F14792502B72}"/>
            </a:ext>
          </a:extLst>
        </xdr:cNvPr>
        <xdr:cNvSpPr txBox="1"/>
      </xdr:nvSpPr>
      <xdr:spPr>
        <a:xfrm>
          <a:off x="92583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31" name="楕円 130">
          <a:extLst>
            <a:ext uri="{FF2B5EF4-FFF2-40B4-BE49-F238E27FC236}">
              <a16:creationId xmlns:a16="http://schemas.microsoft.com/office/drawing/2014/main" id="{C9E05880-B199-4961-80CE-00DFDA1A8817}"/>
            </a:ext>
          </a:extLst>
        </xdr:cNvPr>
        <xdr:cNvSpPr/>
      </xdr:nvSpPr>
      <xdr:spPr>
        <a:xfrm>
          <a:off x="844550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121920</xdr:rowOff>
    </xdr:to>
    <xdr:cxnSp macro="">
      <xdr:nvCxnSpPr>
        <xdr:cNvPr id="132" name="直線コネクタ 131">
          <a:extLst>
            <a:ext uri="{FF2B5EF4-FFF2-40B4-BE49-F238E27FC236}">
              <a16:creationId xmlns:a16="http://schemas.microsoft.com/office/drawing/2014/main" id="{23450A2C-513F-42ED-B04D-B3EA4E9B90C4}"/>
            </a:ext>
          </a:extLst>
        </xdr:cNvPr>
        <xdr:cNvCxnSpPr/>
      </xdr:nvCxnSpPr>
      <xdr:spPr>
        <a:xfrm flipV="1">
          <a:off x="8496300" y="66522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78740</xdr:rowOff>
    </xdr:from>
    <xdr:to>
      <xdr:col>46</xdr:col>
      <xdr:colOff>38100</xdr:colOff>
      <xdr:row>40</xdr:row>
      <xdr:rowOff>8890</xdr:rowOff>
    </xdr:to>
    <xdr:sp macro="" textlink="">
      <xdr:nvSpPr>
        <xdr:cNvPr id="133" name="楕円 132">
          <a:extLst>
            <a:ext uri="{FF2B5EF4-FFF2-40B4-BE49-F238E27FC236}">
              <a16:creationId xmlns:a16="http://schemas.microsoft.com/office/drawing/2014/main" id="{44A60350-691E-4438-A123-98C0B5E5AA7A}"/>
            </a:ext>
          </a:extLst>
        </xdr:cNvPr>
        <xdr:cNvSpPr/>
      </xdr:nvSpPr>
      <xdr:spPr>
        <a:xfrm>
          <a:off x="7670800"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129540</xdr:rowOff>
    </xdr:to>
    <xdr:cxnSp macro="">
      <xdr:nvCxnSpPr>
        <xdr:cNvPr id="134" name="直線コネクタ 133">
          <a:extLst>
            <a:ext uri="{FF2B5EF4-FFF2-40B4-BE49-F238E27FC236}">
              <a16:creationId xmlns:a16="http://schemas.microsoft.com/office/drawing/2014/main" id="{2F4E06C3-09CF-4119-93F6-96275612B3DD}"/>
            </a:ext>
          </a:extLst>
        </xdr:cNvPr>
        <xdr:cNvCxnSpPr/>
      </xdr:nvCxnSpPr>
      <xdr:spPr>
        <a:xfrm flipV="1">
          <a:off x="7713980" y="66598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5" name="楕円 134">
          <a:extLst>
            <a:ext uri="{FF2B5EF4-FFF2-40B4-BE49-F238E27FC236}">
              <a16:creationId xmlns:a16="http://schemas.microsoft.com/office/drawing/2014/main" id="{C2D42F09-E94E-4F8F-824A-01F79C5C8305}"/>
            </a:ext>
          </a:extLst>
        </xdr:cNvPr>
        <xdr:cNvSpPr/>
      </xdr:nvSpPr>
      <xdr:spPr>
        <a:xfrm>
          <a:off x="687324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129540</xdr:rowOff>
    </xdr:from>
    <xdr:to>
      <xdr:col>45</xdr:col>
      <xdr:colOff>177800</xdr:colOff>
      <xdr:row>39</xdr:row>
      <xdr:rowOff>137160</xdr:rowOff>
    </xdr:to>
    <xdr:cxnSp macro="">
      <xdr:nvCxnSpPr>
        <xdr:cNvPr id="136" name="直線コネクタ 135">
          <a:extLst>
            <a:ext uri="{FF2B5EF4-FFF2-40B4-BE49-F238E27FC236}">
              <a16:creationId xmlns:a16="http://schemas.microsoft.com/office/drawing/2014/main" id="{8F7E8472-F566-4040-8A39-97389D14F384}"/>
            </a:ext>
          </a:extLst>
        </xdr:cNvPr>
        <xdr:cNvCxnSpPr/>
      </xdr:nvCxnSpPr>
      <xdr:spPr>
        <a:xfrm flipV="1">
          <a:off x="6924040" y="66675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7" name="楕円 136">
          <a:extLst>
            <a:ext uri="{FF2B5EF4-FFF2-40B4-BE49-F238E27FC236}">
              <a16:creationId xmlns:a16="http://schemas.microsoft.com/office/drawing/2014/main" id="{4AA62CCE-78DB-42BD-8EA1-73AA42F72B43}"/>
            </a:ext>
          </a:extLst>
        </xdr:cNvPr>
        <xdr:cNvSpPr/>
      </xdr:nvSpPr>
      <xdr:spPr>
        <a:xfrm>
          <a:off x="609854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144780</xdr:rowOff>
    </xdr:to>
    <xdr:cxnSp macro="">
      <xdr:nvCxnSpPr>
        <xdr:cNvPr id="138" name="直線コネクタ 137">
          <a:extLst>
            <a:ext uri="{FF2B5EF4-FFF2-40B4-BE49-F238E27FC236}">
              <a16:creationId xmlns:a16="http://schemas.microsoft.com/office/drawing/2014/main" id="{24FF3813-7E1A-41FC-A0CE-D6AE4F7F011C}"/>
            </a:ext>
          </a:extLst>
        </xdr:cNvPr>
        <xdr:cNvCxnSpPr/>
      </xdr:nvCxnSpPr>
      <xdr:spPr>
        <a:xfrm flipV="1">
          <a:off x="6149340" y="66751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4C523A8D-B9C2-4304-B2DE-4E1DF9C62EA1}"/>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94A3BB4E-77CB-4151-87FF-71989EBFC27C}"/>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2A4432C6-FADD-43DC-86F7-5B40D03D74B5}"/>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F1908EF2-F6C8-4CE5-9531-53B45D37A546}"/>
            </a:ext>
          </a:extLst>
        </xdr:cNvPr>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17797</xdr:rowOff>
    </xdr:from>
    <xdr:ext cx="469744" cy="259045"/>
    <xdr:sp macro="" textlink="">
      <xdr:nvSpPr>
        <xdr:cNvPr id="143" name="n_1mainValue【図書館】&#10;一人当たり面積">
          <a:extLst>
            <a:ext uri="{FF2B5EF4-FFF2-40B4-BE49-F238E27FC236}">
              <a16:creationId xmlns:a16="http://schemas.microsoft.com/office/drawing/2014/main" id="{AA273EDD-009D-48F7-9867-C8C1DEB7CBD6}"/>
            </a:ext>
          </a:extLst>
        </xdr:cNvPr>
        <xdr:cNvSpPr txBox="1"/>
      </xdr:nvSpPr>
      <xdr:spPr>
        <a:xfrm>
          <a:off x="827158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25417</xdr:rowOff>
    </xdr:from>
    <xdr:ext cx="469744" cy="259045"/>
    <xdr:sp macro="" textlink="">
      <xdr:nvSpPr>
        <xdr:cNvPr id="144" name="n_2mainValue【図書館】&#10;一人当たり面積">
          <a:extLst>
            <a:ext uri="{FF2B5EF4-FFF2-40B4-BE49-F238E27FC236}">
              <a16:creationId xmlns:a16="http://schemas.microsoft.com/office/drawing/2014/main" id="{3177750F-CC7A-4F36-B66C-D50F9B1AFD7D}"/>
            </a:ext>
          </a:extLst>
        </xdr:cNvPr>
        <xdr:cNvSpPr txBox="1"/>
      </xdr:nvSpPr>
      <xdr:spPr>
        <a:xfrm>
          <a:off x="750958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5" name="n_3mainValue【図書館】&#10;一人当たり面積">
          <a:extLst>
            <a:ext uri="{FF2B5EF4-FFF2-40B4-BE49-F238E27FC236}">
              <a16:creationId xmlns:a16="http://schemas.microsoft.com/office/drawing/2014/main" id="{A80FB633-FB71-4210-935D-400157B21A0F}"/>
            </a:ext>
          </a:extLst>
        </xdr:cNvPr>
        <xdr:cNvSpPr txBox="1"/>
      </xdr:nvSpPr>
      <xdr:spPr>
        <a:xfrm>
          <a:off x="67120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6" name="n_4mainValue【図書館】&#10;一人当たり面積">
          <a:extLst>
            <a:ext uri="{FF2B5EF4-FFF2-40B4-BE49-F238E27FC236}">
              <a16:creationId xmlns:a16="http://schemas.microsoft.com/office/drawing/2014/main" id="{470E513C-191D-4B63-B3D0-BD32B54F2FC2}"/>
            </a:ext>
          </a:extLst>
        </xdr:cNvPr>
        <xdr:cNvSpPr txBox="1"/>
      </xdr:nvSpPr>
      <xdr:spPr>
        <a:xfrm>
          <a:off x="59373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67F0F29-B056-4EEE-AA35-D8AB68D13CE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A5E540A-9473-4FEC-A2BF-C2E5E943C4E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C3EF997-1ACF-4113-983C-479A62A6D5A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A32E4BA-AA86-40AA-91E4-78DD6B2B2B6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799B7B6-8F57-4861-B61F-CCA7C27D56B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7F91BAF-1716-4D9A-9928-69029E3B172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CB3F695-53B3-45EF-8BC8-AFA008E093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A3DBF4C-E748-4368-A8B5-F28A8BEE4C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130D1DD-E10C-433F-9A53-FBB9F5B90AC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EE0D96D-6FB2-4160-ACF4-DE5E6C33A5C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EE3A4FC-0FEF-42BF-AABD-5D60C47D004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D72BBFC-D1DA-43E8-8A7F-5FC56E4BFC0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E3C114D-6FE0-4EE2-A162-441AC1DAA6B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1ED3FB0-8457-46C8-8339-3D77E31A9CA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0316FAE-0A82-42CD-A89D-83B8411237D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E8ACBEE-00B2-496C-A11B-E2B088EB596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E194E51-C18F-4F6F-B792-923FB025EB0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92853E4-601C-4727-9B16-37651E6A16B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440159-CE7F-44ED-A607-5BA41113305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986114B-E944-4A7F-935E-61B815366C3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74E97AD-1020-4BB2-8F82-EE5B2012690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05C9A9E-56CE-4EDA-912F-5EC5EB60665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877481D-5F9B-47E7-981F-B9D5D503549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A17D36C-03F0-45C6-A985-D7F48C1AC2C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3D18B93-7E79-48E3-9A0F-E168674B84E4}"/>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BB358D3-BFE7-4F1C-ADA6-279247163D1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746A8A7-7378-4997-82F9-654CA5AC4367}"/>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092CCC9-D171-49B6-87BF-A93ED1EEF303}"/>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79D3745D-F095-4037-B53C-06A34E2E81BF}"/>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CADB725-968E-4BA1-9E08-C733EA55EC49}"/>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92CADA2A-DC7B-4019-8886-35EC31DEE7DD}"/>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B8ED7533-0287-4EAA-BE9C-7E48C5115FDE}"/>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67312224-4911-4E86-A0BC-1AC12826ABF7}"/>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A3E6EB14-038B-4186-821C-79669BC7AA2C}"/>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7C448605-DA41-43A2-96B3-C5658FB2163D}"/>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65D3FB-BDB1-4373-9891-3C4F6B126F8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F92E82-912D-410C-B38E-350057F42F2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E01E42-3B45-4F1B-821B-44E973824CC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4AB4A4-87C8-431C-A0D4-FCE154831E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075568-2A54-4DAC-B075-FC91235C04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87" name="楕円 186">
          <a:extLst>
            <a:ext uri="{FF2B5EF4-FFF2-40B4-BE49-F238E27FC236}">
              <a16:creationId xmlns:a16="http://schemas.microsoft.com/office/drawing/2014/main" id="{B5F28EB5-C615-4937-B21C-1072EB70FA6F}"/>
            </a:ext>
          </a:extLst>
        </xdr:cNvPr>
        <xdr:cNvSpPr/>
      </xdr:nvSpPr>
      <xdr:spPr>
        <a:xfrm>
          <a:off x="403606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F8CF809-659C-44CC-B74F-FF6DF0F674FF}"/>
            </a:ext>
          </a:extLst>
        </xdr:cNvPr>
        <xdr:cNvSpPr txBox="1"/>
      </xdr:nvSpPr>
      <xdr:spPr>
        <a:xfrm>
          <a:off x="412496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89" name="楕円 188">
          <a:extLst>
            <a:ext uri="{FF2B5EF4-FFF2-40B4-BE49-F238E27FC236}">
              <a16:creationId xmlns:a16="http://schemas.microsoft.com/office/drawing/2014/main" id="{AF0A3AEF-8D6F-41C6-9E7A-6A2F2FD3E7CD}"/>
            </a:ext>
          </a:extLst>
        </xdr:cNvPr>
        <xdr:cNvSpPr/>
      </xdr:nvSpPr>
      <xdr:spPr>
        <a:xfrm>
          <a:off x="331216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66675</xdr:rowOff>
    </xdr:to>
    <xdr:cxnSp macro="">
      <xdr:nvCxnSpPr>
        <xdr:cNvPr id="190" name="直線コネクタ 189">
          <a:extLst>
            <a:ext uri="{FF2B5EF4-FFF2-40B4-BE49-F238E27FC236}">
              <a16:creationId xmlns:a16="http://schemas.microsoft.com/office/drawing/2014/main" id="{A900808E-D480-4D50-81A5-17781CE8D91D}"/>
            </a:ext>
          </a:extLst>
        </xdr:cNvPr>
        <xdr:cNvCxnSpPr/>
      </xdr:nvCxnSpPr>
      <xdr:spPr>
        <a:xfrm>
          <a:off x="3355340" y="991362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1" name="楕円 190">
          <a:extLst>
            <a:ext uri="{FF2B5EF4-FFF2-40B4-BE49-F238E27FC236}">
              <a16:creationId xmlns:a16="http://schemas.microsoft.com/office/drawing/2014/main" id="{47A9C395-BF9A-4A73-B207-491D3971E760}"/>
            </a:ext>
          </a:extLst>
        </xdr:cNvPr>
        <xdr:cNvSpPr/>
      </xdr:nvSpPr>
      <xdr:spPr>
        <a:xfrm>
          <a:off x="25146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59055</xdr:rowOff>
    </xdr:to>
    <xdr:cxnSp macro="">
      <xdr:nvCxnSpPr>
        <xdr:cNvPr id="192" name="直線コネクタ 191">
          <a:extLst>
            <a:ext uri="{FF2B5EF4-FFF2-40B4-BE49-F238E27FC236}">
              <a16:creationId xmlns:a16="http://schemas.microsoft.com/office/drawing/2014/main" id="{E5BE7588-2516-4CC6-8175-00F198CC9587}"/>
            </a:ext>
          </a:extLst>
        </xdr:cNvPr>
        <xdr:cNvCxnSpPr/>
      </xdr:nvCxnSpPr>
      <xdr:spPr>
        <a:xfrm flipV="1">
          <a:off x="2565400" y="99136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3" name="楕円 192">
          <a:extLst>
            <a:ext uri="{FF2B5EF4-FFF2-40B4-BE49-F238E27FC236}">
              <a16:creationId xmlns:a16="http://schemas.microsoft.com/office/drawing/2014/main" id="{5EF5E515-F459-4DFB-B97E-B4245AC63779}"/>
            </a:ext>
          </a:extLst>
        </xdr:cNvPr>
        <xdr:cNvSpPr/>
      </xdr:nvSpPr>
      <xdr:spPr>
        <a:xfrm>
          <a:off x="1739900" y="985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59055</xdr:rowOff>
    </xdr:to>
    <xdr:cxnSp macro="">
      <xdr:nvCxnSpPr>
        <xdr:cNvPr id="194" name="直線コネクタ 193">
          <a:extLst>
            <a:ext uri="{FF2B5EF4-FFF2-40B4-BE49-F238E27FC236}">
              <a16:creationId xmlns:a16="http://schemas.microsoft.com/office/drawing/2014/main" id="{CC78E2D3-7598-4F98-AC82-947EE66C4069}"/>
            </a:ext>
          </a:extLst>
        </xdr:cNvPr>
        <xdr:cNvCxnSpPr/>
      </xdr:nvCxnSpPr>
      <xdr:spPr>
        <a:xfrm>
          <a:off x="1790700" y="990409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5" name="楕円 194">
          <a:extLst>
            <a:ext uri="{FF2B5EF4-FFF2-40B4-BE49-F238E27FC236}">
              <a16:creationId xmlns:a16="http://schemas.microsoft.com/office/drawing/2014/main" id="{FA5A8548-63F0-48ED-9817-2DD318EB846A}"/>
            </a:ext>
          </a:extLst>
        </xdr:cNvPr>
        <xdr:cNvSpPr/>
      </xdr:nvSpPr>
      <xdr:spPr>
        <a:xfrm>
          <a:off x="965200" y="981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13335</xdr:rowOff>
    </xdr:to>
    <xdr:cxnSp macro="">
      <xdr:nvCxnSpPr>
        <xdr:cNvPr id="196" name="直線コネクタ 195">
          <a:extLst>
            <a:ext uri="{FF2B5EF4-FFF2-40B4-BE49-F238E27FC236}">
              <a16:creationId xmlns:a16="http://schemas.microsoft.com/office/drawing/2014/main" id="{2E24A4FA-AD2F-4C17-BC2B-705612590A28}"/>
            </a:ext>
          </a:extLst>
        </xdr:cNvPr>
        <xdr:cNvCxnSpPr/>
      </xdr:nvCxnSpPr>
      <xdr:spPr>
        <a:xfrm>
          <a:off x="1008380" y="98640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282061A-CCBF-4047-973E-1D0374F3607D}"/>
            </a:ext>
          </a:extLst>
        </xdr:cNvPr>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8E45B174-B92D-4A52-9B68-0640140A410A}"/>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712C2262-DCD9-4B62-AD53-09E173F84979}"/>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6779871C-1423-4816-8855-EC78A758FD8D}"/>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201" name="n_1mainValue【体育館・プール】&#10;有形固定資産減価償却率">
          <a:extLst>
            <a:ext uri="{FF2B5EF4-FFF2-40B4-BE49-F238E27FC236}">
              <a16:creationId xmlns:a16="http://schemas.microsoft.com/office/drawing/2014/main" id="{74BF2C59-E7B3-4FDE-A961-423CD9381D0B}"/>
            </a:ext>
          </a:extLst>
        </xdr:cNvPr>
        <xdr:cNvSpPr txBox="1"/>
      </xdr:nvSpPr>
      <xdr:spPr>
        <a:xfrm>
          <a:off x="317056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2" name="n_2mainValue【体育館・プール】&#10;有形固定資産減価償却率">
          <a:extLst>
            <a:ext uri="{FF2B5EF4-FFF2-40B4-BE49-F238E27FC236}">
              <a16:creationId xmlns:a16="http://schemas.microsoft.com/office/drawing/2014/main" id="{86E7F056-EC78-4188-B641-80989EF9CD56}"/>
            </a:ext>
          </a:extLst>
        </xdr:cNvPr>
        <xdr:cNvSpPr txBox="1"/>
      </xdr:nvSpPr>
      <xdr:spPr>
        <a:xfrm>
          <a:off x="238570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203" name="n_3mainValue【体育館・プール】&#10;有形固定資産減価償却率">
          <a:extLst>
            <a:ext uri="{FF2B5EF4-FFF2-40B4-BE49-F238E27FC236}">
              <a16:creationId xmlns:a16="http://schemas.microsoft.com/office/drawing/2014/main" id="{83FE56C7-AAFE-46B4-9A59-E8ABD9C48DA1}"/>
            </a:ext>
          </a:extLst>
        </xdr:cNvPr>
        <xdr:cNvSpPr txBox="1"/>
      </xdr:nvSpPr>
      <xdr:spPr>
        <a:xfrm>
          <a:off x="161100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D738EB96-AD6D-499D-BD9F-50EFF03D6CE6}"/>
            </a:ext>
          </a:extLst>
        </xdr:cNvPr>
        <xdr:cNvSpPr txBox="1"/>
      </xdr:nvSpPr>
      <xdr:spPr>
        <a:xfrm>
          <a:off x="83630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E283F8C-0F86-415F-B0DE-268FBECE8EF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7DAEE6E-CD2B-4134-B1D9-AE3269626C4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607C258-C3B1-43FE-88DD-9BE9DABD770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C9C15B2-1393-4D77-A2A9-3C67F2EDCF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EF9CC18-3842-4931-BF42-FAFDEAE5C2A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86C10C2-650E-4AB6-A09C-7F44DCAF31F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13D5E3C-FD71-4F85-9659-453B09A880D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C8550CB-4DD8-4B56-A828-D31E88B492B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DCA4790-544C-4F93-BEB7-08AD5C923D0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0BA4364-3E25-47E0-AED3-0481A14280E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BBD2225-C04A-42E1-910E-F4FD2BF91AC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DD7A046-904D-4294-8FEB-9F5EC328AE0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1F21957-08F1-4251-BE60-BB69912947F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B5FAD5F-5152-40C5-9EDB-3409678D534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4AB7540-C4C0-4B3D-82FD-B8B2058964C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C04AB3F-2C04-4DD8-A900-1A046485101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10C4357-7A9E-41CB-8A8D-6E0C5070754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5958CCD-BFD2-4048-A343-32D31BE5A2A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BCFA0F5-32F1-4621-B89B-B2B884D11E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17FACE5-8E73-4C40-B2B9-76247F8C383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CBAB177-40D2-4839-AFE5-6527E335045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5FA92B1-9587-4CBD-B22F-39953EA6E6B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668C56C-48B9-4D85-87AE-0F6CA62B5BC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A0A46E9A-6405-42EC-A3C4-F097D67CC0EB}"/>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58F67788-017D-4C91-BA54-226690CB4729}"/>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6B56B39-F2AD-4F66-8888-A875E5DB7F8A}"/>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C7C6E793-84B2-4F9E-86B8-B32D8E381E22}"/>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7E6137CA-3BF8-47F3-8089-CB97B695152B}"/>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A11B90B7-FAD1-49C5-B6E5-238676A0F039}"/>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6CF40424-9C2E-4838-BD81-5F2E1C992241}"/>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79BFF539-B6E2-4E03-838A-26F9FB46CBF7}"/>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47632EA2-C67C-4EE3-9CDA-0674483ECCFB}"/>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3BA0B9AB-F936-43DD-9DA2-6CBCDF8A7C47}"/>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2EBF81F3-FA09-4DBF-987D-571B20E2261A}"/>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364E9F6-57AA-494E-9D3F-B60A0852DAA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7A693BA-D383-4088-B02B-9754DD6E2BA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E03715-C3AD-44A6-801B-B86C55E8E7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114DFB-1B57-41B8-BB56-46F1786D8B7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051221-E060-4FA7-87C7-E7F8F718D56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87884</xdr:rowOff>
    </xdr:from>
    <xdr:to>
      <xdr:col>55</xdr:col>
      <xdr:colOff>50800</xdr:colOff>
      <xdr:row>64</xdr:row>
      <xdr:rowOff>18034</xdr:rowOff>
    </xdr:to>
    <xdr:sp macro="" textlink="">
      <xdr:nvSpPr>
        <xdr:cNvPr id="244" name="楕円 243">
          <a:extLst>
            <a:ext uri="{FF2B5EF4-FFF2-40B4-BE49-F238E27FC236}">
              <a16:creationId xmlns:a16="http://schemas.microsoft.com/office/drawing/2014/main" id="{5C2A4C14-9A10-4422-AC0C-A040E38E4D53}"/>
            </a:ext>
          </a:extLst>
        </xdr:cNvPr>
        <xdr:cNvSpPr/>
      </xdr:nvSpPr>
      <xdr:spPr>
        <a:xfrm>
          <a:off x="9192260" y="10649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AF6FF083-5420-459D-8950-6C94089522C8}"/>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89789</xdr:rowOff>
    </xdr:from>
    <xdr:to>
      <xdr:col>50</xdr:col>
      <xdr:colOff>165100</xdr:colOff>
      <xdr:row>64</xdr:row>
      <xdr:rowOff>19939</xdr:rowOff>
    </xdr:to>
    <xdr:sp macro="" textlink="">
      <xdr:nvSpPr>
        <xdr:cNvPr id="246" name="楕円 245">
          <a:extLst>
            <a:ext uri="{FF2B5EF4-FFF2-40B4-BE49-F238E27FC236}">
              <a16:creationId xmlns:a16="http://schemas.microsoft.com/office/drawing/2014/main" id="{21EE24E7-D07C-428D-A657-78A1E9D4568F}"/>
            </a:ext>
          </a:extLst>
        </xdr:cNvPr>
        <xdr:cNvSpPr/>
      </xdr:nvSpPr>
      <xdr:spPr>
        <a:xfrm>
          <a:off x="8445500" y="10651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138684</xdr:rowOff>
    </xdr:from>
    <xdr:to>
      <xdr:col>55</xdr:col>
      <xdr:colOff>0</xdr:colOff>
      <xdr:row>63</xdr:row>
      <xdr:rowOff>140589</xdr:rowOff>
    </xdr:to>
    <xdr:cxnSp macro="">
      <xdr:nvCxnSpPr>
        <xdr:cNvPr id="247" name="直線コネクタ 246">
          <a:extLst>
            <a:ext uri="{FF2B5EF4-FFF2-40B4-BE49-F238E27FC236}">
              <a16:creationId xmlns:a16="http://schemas.microsoft.com/office/drawing/2014/main" id="{BECC3D36-A858-4F60-A20D-4C74905AEFDD}"/>
            </a:ext>
          </a:extLst>
        </xdr:cNvPr>
        <xdr:cNvCxnSpPr/>
      </xdr:nvCxnSpPr>
      <xdr:spPr>
        <a:xfrm flipV="1">
          <a:off x="8496300" y="10700004"/>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91694</xdr:rowOff>
    </xdr:from>
    <xdr:to>
      <xdr:col>46</xdr:col>
      <xdr:colOff>38100</xdr:colOff>
      <xdr:row>64</xdr:row>
      <xdr:rowOff>21844</xdr:rowOff>
    </xdr:to>
    <xdr:sp macro="" textlink="">
      <xdr:nvSpPr>
        <xdr:cNvPr id="248" name="楕円 247">
          <a:extLst>
            <a:ext uri="{FF2B5EF4-FFF2-40B4-BE49-F238E27FC236}">
              <a16:creationId xmlns:a16="http://schemas.microsoft.com/office/drawing/2014/main" id="{B823C89E-D1A3-4605-940B-CE95E7329A61}"/>
            </a:ext>
          </a:extLst>
        </xdr:cNvPr>
        <xdr:cNvSpPr/>
      </xdr:nvSpPr>
      <xdr:spPr>
        <a:xfrm>
          <a:off x="7670800" y="1065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140589</xdr:rowOff>
    </xdr:from>
    <xdr:to>
      <xdr:col>50</xdr:col>
      <xdr:colOff>114300</xdr:colOff>
      <xdr:row>63</xdr:row>
      <xdr:rowOff>142494</xdr:rowOff>
    </xdr:to>
    <xdr:cxnSp macro="">
      <xdr:nvCxnSpPr>
        <xdr:cNvPr id="249" name="直線コネクタ 248">
          <a:extLst>
            <a:ext uri="{FF2B5EF4-FFF2-40B4-BE49-F238E27FC236}">
              <a16:creationId xmlns:a16="http://schemas.microsoft.com/office/drawing/2014/main" id="{7D6441C2-3B65-4CAB-8E46-1B3CD5D0C018}"/>
            </a:ext>
          </a:extLst>
        </xdr:cNvPr>
        <xdr:cNvCxnSpPr/>
      </xdr:nvCxnSpPr>
      <xdr:spPr>
        <a:xfrm flipV="1">
          <a:off x="7713980" y="10701909"/>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93599</xdr:rowOff>
    </xdr:from>
    <xdr:to>
      <xdr:col>41</xdr:col>
      <xdr:colOff>101600</xdr:colOff>
      <xdr:row>64</xdr:row>
      <xdr:rowOff>23749</xdr:rowOff>
    </xdr:to>
    <xdr:sp macro="" textlink="">
      <xdr:nvSpPr>
        <xdr:cNvPr id="250" name="楕円 249">
          <a:extLst>
            <a:ext uri="{FF2B5EF4-FFF2-40B4-BE49-F238E27FC236}">
              <a16:creationId xmlns:a16="http://schemas.microsoft.com/office/drawing/2014/main" id="{4E4A4A18-955A-4F88-9C9C-E43F33664A02}"/>
            </a:ext>
          </a:extLst>
        </xdr:cNvPr>
        <xdr:cNvSpPr/>
      </xdr:nvSpPr>
      <xdr:spPr>
        <a:xfrm>
          <a:off x="6873240" y="1065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142494</xdr:rowOff>
    </xdr:from>
    <xdr:to>
      <xdr:col>45</xdr:col>
      <xdr:colOff>177800</xdr:colOff>
      <xdr:row>63</xdr:row>
      <xdr:rowOff>144399</xdr:rowOff>
    </xdr:to>
    <xdr:cxnSp macro="">
      <xdr:nvCxnSpPr>
        <xdr:cNvPr id="251" name="直線コネクタ 250">
          <a:extLst>
            <a:ext uri="{FF2B5EF4-FFF2-40B4-BE49-F238E27FC236}">
              <a16:creationId xmlns:a16="http://schemas.microsoft.com/office/drawing/2014/main" id="{CE9077EC-3ABB-4E78-AD46-8754E8890DBD}"/>
            </a:ext>
          </a:extLst>
        </xdr:cNvPr>
        <xdr:cNvCxnSpPr/>
      </xdr:nvCxnSpPr>
      <xdr:spPr>
        <a:xfrm flipV="1">
          <a:off x="6924040" y="10703814"/>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252" name="楕円 251">
          <a:extLst>
            <a:ext uri="{FF2B5EF4-FFF2-40B4-BE49-F238E27FC236}">
              <a16:creationId xmlns:a16="http://schemas.microsoft.com/office/drawing/2014/main" id="{1D0F48EF-18C9-45B9-9447-C78275DC6838}"/>
            </a:ext>
          </a:extLst>
        </xdr:cNvPr>
        <xdr:cNvSpPr/>
      </xdr:nvSpPr>
      <xdr:spPr>
        <a:xfrm>
          <a:off x="6098540" y="10656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144399</xdr:rowOff>
    </xdr:from>
    <xdr:to>
      <xdr:col>41</xdr:col>
      <xdr:colOff>50800</xdr:colOff>
      <xdr:row>63</xdr:row>
      <xdr:rowOff>145542</xdr:rowOff>
    </xdr:to>
    <xdr:cxnSp macro="">
      <xdr:nvCxnSpPr>
        <xdr:cNvPr id="253" name="直線コネクタ 252">
          <a:extLst>
            <a:ext uri="{FF2B5EF4-FFF2-40B4-BE49-F238E27FC236}">
              <a16:creationId xmlns:a16="http://schemas.microsoft.com/office/drawing/2014/main" id="{1353FFF8-5C5D-412C-88AB-887D4318F401}"/>
            </a:ext>
          </a:extLst>
        </xdr:cNvPr>
        <xdr:cNvCxnSpPr/>
      </xdr:nvCxnSpPr>
      <xdr:spPr>
        <a:xfrm flipV="1">
          <a:off x="6149340" y="10705719"/>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A33356D1-A51E-4537-A8E9-52CE1F0D4765}"/>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F724D96C-D3E3-467A-AEC2-D67C690AFBA8}"/>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963A476-64F1-4896-93BF-1183D06B7AC7}"/>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784E5B9B-60D5-472B-A185-07FFAE81AA2E}"/>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11066</xdr:rowOff>
    </xdr:from>
    <xdr:ext cx="469744" cy="259045"/>
    <xdr:sp macro="" textlink="">
      <xdr:nvSpPr>
        <xdr:cNvPr id="258" name="n_1mainValue【体育館・プール】&#10;一人当たり面積">
          <a:extLst>
            <a:ext uri="{FF2B5EF4-FFF2-40B4-BE49-F238E27FC236}">
              <a16:creationId xmlns:a16="http://schemas.microsoft.com/office/drawing/2014/main" id="{45256925-7987-416A-831D-CDB1B6C6C4F9}"/>
            </a:ext>
          </a:extLst>
        </xdr:cNvPr>
        <xdr:cNvSpPr txBox="1"/>
      </xdr:nvSpPr>
      <xdr:spPr>
        <a:xfrm>
          <a:off x="8271587" y="107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12971</xdr:rowOff>
    </xdr:from>
    <xdr:ext cx="469744" cy="259045"/>
    <xdr:sp macro="" textlink="">
      <xdr:nvSpPr>
        <xdr:cNvPr id="259" name="n_2mainValue【体育館・プール】&#10;一人当たり面積">
          <a:extLst>
            <a:ext uri="{FF2B5EF4-FFF2-40B4-BE49-F238E27FC236}">
              <a16:creationId xmlns:a16="http://schemas.microsoft.com/office/drawing/2014/main" id="{A5E186AD-DB36-4B82-AEC1-F3A640FD540A}"/>
            </a:ext>
          </a:extLst>
        </xdr:cNvPr>
        <xdr:cNvSpPr txBox="1"/>
      </xdr:nvSpPr>
      <xdr:spPr>
        <a:xfrm>
          <a:off x="750958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14876</xdr:rowOff>
    </xdr:from>
    <xdr:ext cx="469744" cy="259045"/>
    <xdr:sp macro="" textlink="">
      <xdr:nvSpPr>
        <xdr:cNvPr id="260" name="n_3mainValue【体育館・プール】&#10;一人当たり面積">
          <a:extLst>
            <a:ext uri="{FF2B5EF4-FFF2-40B4-BE49-F238E27FC236}">
              <a16:creationId xmlns:a16="http://schemas.microsoft.com/office/drawing/2014/main" id="{7D880366-A6B9-4491-AA7B-B56DB4CAAFBE}"/>
            </a:ext>
          </a:extLst>
        </xdr:cNvPr>
        <xdr:cNvSpPr txBox="1"/>
      </xdr:nvSpPr>
      <xdr:spPr>
        <a:xfrm>
          <a:off x="67120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261" name="n_4mainValue【体育館・プール】&#10;一人当たり面積">
          <a:extLst>
            <a:ext uri="{FF2B5EF4-FFF2-40B4-BE49-F238E27FC236}">
              <a16:creationId xmlns:a16="http://schemas.microsoft.com/office/drawing/2014/main" id="{2EA41F1A-F194-4EA0-8831-06ABCF843306}"/>
            </a:ext>
          </a:extLst>
        </xdr:cNvPr>
        <xdr:cNvSpPr txBox="1"/>
      </xdr:nvSpPr>
      <xdr:spPr>
        <a:xfrm>
          <a:off x="59373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24A0031-D2DD-4959-953A-C399D08C00A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EF71D1F-167C-41C6-8D13-7B486BDAD58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467BD17-FC5A-43CF-8D05-E563BE99535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E93E812-0FE5-448F-AC91-7B3467C62B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0A5F1D4-B7C2-498D-98CE-182F18D5703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9515BEF-2DD3-4688-9D87-503CB17548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4F980DB-8C75-4271-A301-7BF9335B0CA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8035A66-49CA-4DDA-90D4-8FA69B6A1F2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E16A283-5193-455B-9BEB-DAE22484D9A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B5C9AC1-094E-4552-ADF7-5504C81F735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FD50BA8-B9CC-4FCD-B1CA-B5B3F80E4B0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EED2C2E-EF9B-47AB-932B-377146AAE61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05AB9F1-5B73-4C9C-875C-F364536F368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B1DD1F5-A229-499F-9FCF-573754FB07E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B8BDE09-FD6B-4FD2-88F5-81350556B75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ADF2C75-C5BA-4BAE-9708-55E122538EC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6139DD0-78D9-41FC-BE0A-622C0553865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D8DB01D-B20F-43D5-A234-3D8E50B9792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2FAA3AC-271A-487E-A99B-7D55A3D9457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E220F82-B727-4996-9718-3F60321B579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A58C934-02FA-4FD8-B722-C0BD627211D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4D54B20-3A9B-45A7-943B-5B57F385E92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18D7B46-05F7-4918-A453-9A824FF8B56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B8383D-3BFA-4E35-9C45-58AC24D9E40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32D2303-9531-4A91-8804-2DC7F31722B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C4357AE-9394-4E5B-8285-846306C9C71B}"/>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713ED69-52CA-4B3D-9A17-71CF2D92CA6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2AA934C-DAA4-4C4A-96E9-46ECB140E1E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C083361-0108-42FA-9438-698C8CD62A20}"/>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29E9C336-F502-42B7-AE22-9C9D664C56EE}"/>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A81D648-2C63-4449-90DA-7B34A3D97FC3}"/>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FC0C4B8F-79A7-4134-9B26-6170C325861C}"/>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FE69EB2-1A64-4FF1-90DB-C1549CB8B060}"/>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719CBCC-23CB-4709-B807-2593B3A55D5B}"/>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CD8C1A64-EFA9-4566-ADFE-8BB5C6B637D2}"/>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B8E099CD-A1A9-4CE4-84A8-D7DBB1F42B11}"/>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4068146-83B3-4575-A5CA-B13EB57D3E6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ACB779-4B42-482F-8E58-262FF6C4802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DB7948-809C-4C49-94DF-76E689C78B5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84E9F4-3CC8-45D2-A713-822DB9BDF54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B42999-1EE7-477D-B979-662D4EA2484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50981</xdr:rowOff>
    </xdr:from>
    <xdr:to>
      <xdr:col>24</xdr:col>
      <xdr:colOff>114300</xdr:colOff>
      <xdr:row>86</xdr:row>
      <xdr:rowOff>152581</xdr:rowOff>
    </xdr:to>
    <xdr:sp macro="" textlink="">
      <xdr:nvSpPr>
        <xdr:cNvPr id="303" name="楕円 302">
          <a:extLst>
            <a:ext uri="{FF2B5EF4-FFF2-40B4-BE49-F238E27FC236}">
              <a16:creationId xmlns:a16="http://schemas.microsoft.com/office/drawing/2014/main" id="{15F8E774-D9EE-44CE-91BC-FDDD9FDFB342}"/>
            </a:ext>
          </a:extLst>
        </xdr:cNvPr>
        <xdr:cNvSpPr/>
      </xdr:nvSpPr>
      <xdr:spPr>
        <a:xfrm>
          <a:off x="403606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137358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BDD5093-C1E6-4368-8AFD-2502C12F1132}"/>
            </a:ext>
          </a:extLst>
        </xdr:cNvPr>
        <xdr:cNvSpPr txBox="1"/>
      </xdr:nvSpPr>
      <xdr:spPr>
        <a:xfrm>
          <a:off x="4124960" y="14386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23223</xdr:rowOff>
    </xdr:from>
    <xdr:to>
      <xdr:col>20</xdr:col>
      <xdr:colOff>38100</xdr:colOff>
      <xdr:row>86</xdr:row>
      <xdr:rowOff>124823</xdr:rowOff>
    </xdr:to>
    <xdr:sp macro="" textlink="">
      <xdr:nvSpPr>
        <xdr:cNvPr id="305" name="楕円 304">
          <a:extLst>
            <a:ext uri="{FF2B5EF4-FFF2-40B4-BE49-F238E27FC236}">
              <a16:creationId xmlns:a16="http://schemas.microsoft.com/office/drawing/2014/main" id="{3C150E48-C0D1-414E-B8BB-CB9B0D592E65}"/>
            </a:ext>
          </a:extLst>
        </xdr:cNvPr>
        <xdr:cNvSpPr/>
      </xdr:nvSpPr>
      <xdr:spPr>
        <a:xfrm>
          <a:off x="3312160" y="14440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74023</xdr:rowOff>
    </xdr:from>
    <xdr:to>
      <xdr:col>24</xdr:col>
      <xdr:colOff>63500</xdr:colOff>
      <xdr:row>86</xdr:row>
      <xdr:rowOff>101781</xdr:rowOff>
    </xdr:to>
    <xdr:cxnSp macro="">
      <xdr:nvCxnSpPr>
        <xdr:cNvPr id="306" name="直線コネクタ 305">
          <a:extLst>
            <a:ext uri="{FF2B5EF4-FFF2-40B4-BE49-F238E27FC236}">
              <a16:creationId xmlns:a16="http://schemas.microsoft.com/office/drawing/2014/main" id="{0EDFF685-A335-47F6-A709-52C2F0911D61}"/>
            </a:ext>
          </a:extLst>
        </xdr:cNvPr>
        <xdr:cNvCxnSpPr/>
      </xdr:nvCxnSpPr>
      <xdr:spPr>
        <a:xfrm>
          <a:off x="3355340" y="1449106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xdr:rowOff>
    </xdr:from>
    <xdr:to>
      <xdr:col>15</xdr:col>
      <xdr:colOff>101600</xdr:colOff>
      <xdr:row>86</xdr:row>
      <xdr:rowOff>108494</xdr:rowOff>
    </xdr:to>
    <xdr:sp macro="" textlink="">
      <xdr:nvSpPr>
        <xdr:cNvPr id="307" name="楕円 306">
          <a:extLst>
            <a:ext uri="{FF2B5EF4-FFF2-40B4-BE49-F238E27FC236}">
              <a16:creationId xmlns:a16="http://schemas.microsoft.com/office/drawing/2014/main" id="{321B60B3-C8AE-4478-ACE4-46DF8EE06A36}"/>
            </a:ext>
          </a:extLst>
        </xdr:cNvPr>
        <xdr:cNvSpPr/>
      </xdr:nvSpPr>
      <xdr:spPr>
        <a:xfrm>
          <a:off x="251460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57694</xdr:rowOff>
    </xdr:from>
    <xdr:to>
      <xdr:col>19</xdr:col>
      <xdr:colOff>177800</xdr:colOff>
      <xdr:row>86</xdr:row>
      <xdr:rowOff>74023</xdr:rowOff>
    </xdr:to>
    <xdr:cxnSp macro="">
      <xdr:nvCxnSpPr>
        <xdr:cNvPr id="308" name="直線コネクタ 307">
          <a:extLst>
            <a:ext uri="{FF2B5EF4-FFF2-40B4-BE49-F238E27FC236}">
              <a16:creationId xmlns:a16="http://schemas.microsoft.com/office/drawing/2014/main" id="{1A763A69-5149-4C12-A24D-BFAB83E271F7}"/>
            </a:ext>
          </a:extLst>
        </xdr:cNvPr>
        <xdr:cNvCxnSpPr/>
      </xdr:nvCxnSpPr>
      <xdr:spPr>
        <a:xfrm>
          <a:off x="2565400" y="1447473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148952</xdr:rowOff>
    </xdr:from>
    <xdr:to>
      <xdr:col>10</xdr:col>
      <xdr:colOff>165100</xdr:colOff>
      <xdr:row>86</xdr:row>
      <xdr:rowOff>79102</xdr:rowOff>
    </xdr:to>
    <xdr:sp macro="" textlink="">
      <xdr:nvSpPr>
        <xdr:cNvPr id="309" name="楕円 308">
          <a:extLst>
            <a:ext uri="{FF2B5EF4-FFF2-40B4-BE49-F238E27FC236}">
              <a16:creationId xmlns:a16="http://schemas.microsoft.com/office/drawing/2014/main" id="{8CDD2930-C6E5-484D-A77E-F251E6665418}"/>
            </a:ext>
          </a:extLst>
        </xdr:cNvPr>
        <xdr:cNvSpPr/>
      </xdr:nvSpPr>
      <xdr:spPr>
        <a:xfrm>
          <a:off x="173990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28302</xdr:rowOff>
    </xdr:from>
    <xdr:to>
      <xdr:col>15</xdr:col>
      <xdr:colOff>50800</xdr:colOff>
      <xdr:row>86</xdr:row>
      <xdr:rowOff>57694</xdr:rowOff>
    </xdr:to>
    <xdr:cxnSp macro="">
      <xdr:nvCxnSpPr>
        <xdr:cNvPr id="310" name="直線コネクタ 309">
          <a:extLst>
            <a:ext uri="{FF2B5EF4-FFF2-40B4-BE49-F238E27FC236}">
              <a16:creationId xmlns:a16="http://schemas.microsoft.com/office/drawing/2014/main" id="{E41D72B8-49F8-4DCB-8EDB-312852F4F4CF}"/>
            </a:ext>
          </a:extLst>
        </xdr:cNvPr>
        <xdr:cNvCxnSpPr/>
      </xdr:nvCxnSpPr>
      <xdr:spPr>
        <a:xfrm>
          <a:off x="1790700" y="14445342"/>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121194</xdr:rowOff>
    </xdr:from>
    <xdr:to>
      <xdr:col>6</xdr:col>
      <xdr:colOff>38100</xdr:colOff>
      <xdr:row>86</xdr:row>
      <xdr:rowOff>51344</xdr:rowOff>
    </xdr:to>
    <xdr:sp macro="" textlink="">
      <xdr:nvSpPr>
        <xdr:cNvPr id="311" name="楕円 310">
          <a:extLst>
            <a:ext uri="{FF2B5EF4-FFF2-40B4-BE49-F238E27FC236}">
              <a16:creationId xmlns:a16="http://schemas.microsoft.com/office/drawing/2014/main" id="{759BBE86-3FE0-407A-8D4E-1A7C9D67EF6E}"/>
            </a:ext>
          </a:extLst>
        </xdr:cNvPr>
        <xdr:cNvSpPr/>
      </xdr:nvSpPr>
      <xdr:spPr>
        <a:xfrm>
          <a:off x="965200" y="1437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544</xdr:rowOff>
    </xdr:from>
    <xdr:to>
      <xdr:col>10</xdr:col>
      <xdr:colOff>114300</xdr:colOff>
      <xdr:row>86</xdr:row>
      <xdr:rowOff>28302</xdr:rowOff>
    </xdr:to>
    <xdr:cxnSp macro="">
      <xdr:nvCxnSpPr>
        <xdr:cNvPr id="312" name="直線コネクタ 311">
          <a:extLst>
            <a:ext uri="{FF2B5EF4-FFF2-40B4-BE49-F238E27FC236}">
              <a16:creationId xmlns:a16="http://schemas.microsoft.com/office/drawing/2014/main" id="{52B5339F-0DF5-48D3-9C4B-113C9CBCEB0C}"/>
            </a:ext>
          </a:extLst>
        </xdr:cNvPr>
        <xdr:cNvCxnSpPr/>
      </xdr:nvCxnSpPr>
      <xdr:spPr>
        <a:xfrm>
          <a:off x="1008380" y="14417584"/>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9ED43E54-150C-4B37-8997-92855A19F89D}"/>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D00744D-3C94-4D15-8011-49FAB9CFC2A1}"/>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AF45013E-739A-4E88-B380-F6467514D344}"/>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CC9A317A-75F4-4CA4-8CAB-0EA64209B299}"/>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115950</xdr:rowOff>
    </xdr:from>
    <xdr:ext cx="405111" cy="259045"/>
    <xdr:sp macro="" textlink="">
      <xdr:nvSpPr>
        <xdr:cNvPr id="317" name="n_1mainValue【福祉施設】&#10;有形固定資産減価償却率">
          <a:extLst>
            <a:ext uri="{FF2B5EF4-FFF2-40B4-BE49-F238E27FC236}">
              <a16:creationId xmlns:a16="http://schemas.microsoft.com/office/drawing/2014/main" id="{6C820F33-E41B-4E08-BA2C-5D01678B59DC}"/>
            </a:ext>
          </a:extLst>
        </xdr:cNvPr>
        <xdr:cNvSpPr txBox="1"/>
      </xdr:nvSpPr>
      <xdr:spPr>
        <a:xfrm>
          <a:off x="3170564" y="1453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99621</xdr:rowOff>
    </xdr:from>
    <xdr:ext cx="405111" cy="259045"/>
    <xdr:sp macro="" textlink="">
      <xdr:nvSpPr>
        <xdr:cNvPr id="318" name="n_2mainValue【福祉施設】&#10;有形固定資産減価償却率">
          <a:extLst>
            <a:ext uri="{FF2B5EF4-FFF2-40B4-BE49-F238E27FC236}">
              <a16:creationId xmlns:a16="http://schemas.microsoft.com/office/drawing/2014/main" id="{56B33FF2-58F1-4C12-A294-D0370E5A1E1B}"/>
            </a:ext>
          </a:extLst>
        </xdr:cNvPr>
        <xdr:cNvSpPr txBox="1"/>
      </xdr:nvSpPr>
      <xdr:spPr>
        <a:xfrm>
          <a:off x="2385704" y="1451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70229</xdr:rowOff>
    </xdr:from>
    <xdr:ext cx="405111" cy="259045"/>
    <xdr:sp macro="" textlink="">
      <xdr:nvSpPr>
        <xdr:cNvPr id="319" name="n_3mainValue【福祉施設】&#10;有形固定資産減価償却率">
          <a:extLst>
            <a:ext uri="{FF2B5EF4-FFF2-40B4-BE49-F238E27FC236}">
              <a16:creationId xmlns:a16="http://schemas.microsoft.com/office/drawing/2014/main" id="{6125243F-52BE-4933-80C5-1B627829DB29}"/>
            </a:ext>
          </a:extLst>
        </xdr:cNvPr>
        <xdr:cNvSpPr txBox="1"/>
      </xdr:nvSpPr>
      <xdr:spPr>
        <a:xfrm>
          <a:off x="161100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42471</xdr:rowOff>
    </xdr:from>
    <xdr:ext cx="405111" cy="259045"/>
    <xdr:sp macro="" textlink="">
      <xdr:nvSpPr>
        <xdr:cNvPr id="320" name="n_4mainValue【福祉施設】&#10;有形固定資産減価償却率">
          <a:extLst>
            <a:ext uri="{FF2B5EF4-FFF2-40B4-BE49-F238E27FC236}">
              <a16:creationId xmlns:a16="http://schemas.microsoft.com/office/drawing/2014/main" id="{9813A166-38A1-40DC-899B-88195D57C5F2}"/>
            </a:ext>
          </a:extLst>
        </xdr:cNvPr>
        <xdr:cNvSpPr txBox="1"/>
      </xdr:nvSpPr>
      <xdr:spPr>
        <a:xfrm>
          <a:off x="836304"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2D6A9A9-ACE4-4545-BF50-05C8F43DB4F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E77D761-DC47-4667-B147-ECFC420ECE8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29C8E80-19F7-43FD-BBBB-A58EFC7AF0A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180A4CE-ED7D-4A21-BE7D-C8F5A0FEBB4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940E256-D6B6-4877-9281-48C5326E584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0A4361B-21C3-4036-A468-DC5C912DF2D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519A9B-ABED-4305-ADC3-8B122286F5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3260153-FA56-4657-8A00-0F1CC749558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FA89CB7-5DBB-456E-91C2-B2B06B12980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A6CB2F1-94D6-4986-9486-E25096C8BAB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058E746-0EE7-4F41-8F2E-70E92778811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1B5445FA-23F2-468A-8EC3-B8F27AB48C5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A3B15D5-105C-4787-B4BF-FC09700B2B7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5AAEB02-B9D7-4404-814C-2A0993D66AC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FF41DE6A-57D7-4E63-A4AF-0F7CBE48705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5F0240CD-743E-4B31-9FB1-D287357C795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10C47E96-5BB0-4AC9-BDE5-8C812720FD8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52E31DBC-9457-4507-8052-0C1DC76A6F3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D75DD45-D725-416B-A90F-B4EFA66DE33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893AD0B-4611-45B6-988B-675415FFDC8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8EB8637-4A3F-41C1-BCC7-86065E58873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478B1E9-EC0A-43B2-B0E1-028304ED42B3}"/>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8665D83D-6F0C-4563-96A3-0CE0D662926C}"/>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635780A3-A782-475B-905C-79D9976076C3}"/>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C2BFBB9D-670B-49D9-8690-A6778C48DFE2}"/>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E1DF8114-6361-4727-A04E-8C3671D0067E}"/>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EB3E2F78-CB9D-4A83-8259-1E07C4206236}"/>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52E5CD59-EFA8-4E61-AA13-4F2EE34F4EA1}"/>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A320576A-B577-448E-AB14-181629616385}"/>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E1841CD4-D2E8-46BD-90EA-6260CC825F64}"/>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57845158-E42B-4278-8AF4-4EDD0D6E74BF}"/>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C6C4411A-DC1A-4F35-ADB0-234A2EF544B3}"/>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9FFF40A-34D1-4F7B-9A1C-6F0589D1207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F60F8B-FA9C-42BA-98BB-110E59838A6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FC23DD3-F342-4927-9827-82090E20903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E080EF-BC39-4C9A-951E-FC705E20DF7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423BB01-59B8-4055-BBC5-F45B0B64493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58" name="楕円 357">
          <a:extLst>
            <a:ext uri="{FF2B5EF4-FFF2-40B4-BE49-F238E27FC236}">
              <a16:creationId xmlns:a16="http://schemas.microsoft.com/office/drawing/2014/main" id="{93AFD38F-FEF6-48E6-9A61-E7E69706056E}"/>
            </a:ext>
          </a:extLst>
        </xdr:cNvPr>
        <xdr:cNvSpPr/>
      </xdr:nvSpPr>
      <xdr:spPr>
        <a:xfrm>
          <a:off x="9192260" y="1433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59" name="【福祉施設】&#10;一人当たり面積該当値テキスト">
          <a:extLst>
            <a:ext uri="{FF2B5EF4-FFF2-40B4-BE49-F238E27FC236}">
              <a16:creationId xmlns:a16="http://schemas.microsoft.com/office/drawing/2014/main" id="{7E7D2877-11D9-4A2B-B8D9-9563F4E445D6}"/>
            </a:ext>
          </a:extLst>
        </xdr:cNvPr>
        <xdr:cNvSpPr txBox="1"/>
      </xdr:nvSpPr>
      <xdr:spPr>
        <a:xfrm>
          <a:off x="9258300" y="142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60" name="楕円 359">
          <a:extLst>
            <a:ext uri="{FF2B5EF4-FFF2-40B4-BE49-F238E27FC236}">
              <a16:creationId xmlns:a16="http://schemas.microsoft.com/office/drawing/2014/main" id="{28D00F12-287B-444D-8DA9-0D70A6018324}"/>
            </a:ext>
          </a:extLst>
        </xdr:cNvPr>
        <xdr:cNvSpPr/>
      </xdr:nvSpPr>
      <xdr:spPr>
        <a:xfrm>
          <a:off x="8445500" y="14332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134113</xdr:rowOff>
    </xdr:to>
    <xdr:cxnSp macro="">
      <xdr:nvCxnSpPr>
        <xdr:cNvPr id="361" name="直線コネクタ 360">
          <a:extLst>
            <a:ext uri="{FF2B5EF4-FFF2-40B4-BE49-F238E27FC236}">
              <a16:creationId xmlns:a16="http://schemas.microsoft.com/office/drawing/2014/main" id="{6EC082C0-4475-4B5C-932F-7E8681B73D9A}"/>
            </a:ext>
          </a:extLst>
        </xdr:cNvPr>
        <xdr:cNvCxnSpPr/>
      </xdr:nvCxnSpPr>
      <xdr:spPr>
        <a:xfrm flipV="1">
          <a:off x="8496300" y="14381226"/>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62" name="楕円 361">
          <a:extLst>
            <a:ext uri="{FF2B5EF4-FFF2-40B4-BE49-F238E27FC236}">
              <a16:creationId xmlns:a16="http://schemas.microsoft.com/office/drawing/2014/main" id="{C099E55D-96CE-480C-91E5-9638ECE97625}"/>
            </a:ext>
          </a:extLst>
        </xdr:cNvPr>
        <xdr:cNvSpPr/>
      </xdr:nvSpPr>
      <xdr:spPr>
        <a:xfrm>
          <a:off x="7670800" y="1433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134113</xdr:rowOff>
    </xdr:to>
    <xdr:cxnSp macro="">
      <xdr:nvCxnSpPr>
        <xdr:cNvPr id="363" name="直線コネクタ 362">
          <a:extLst>
            <a:ext uri="{FF2B5EF4-FFF2-40B4-BE49-F238E27FC236}">
              <a16:creationId xmlns:a16="http://schemas.microsoft.com/office/drawing/2014/main" id="{30E1D4E9-30C3-4EAC-B7F6-BD9EFFD70279}"/>
            </a:ext>
          </a:extLst>
        </xdr:cNvPr>
        <xdr:cNvCxnSpPr/>
      </xdr:nvCxnSpPr>
      <xdr:spPr>
        <a:xfrm>
          <a:off x="7713980" y="143835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364" name="楕円 363">
          <a:extLst>
            <a:ext uri="{FF2B5EF4-FFF2-40B4-BE49-F238E27FC236}">
              <a16:creationId xmlns:a16="http://schemas.microsoft.com/office/drawing/2014/main" id="{DAAD000F-123B-4838-A372-409CAE72ACEA}"/>
            </a:ext>
          </a:extLst>
        </xdr:cNvPr>
        <xdr:cNvSpPr/>
      </xdr:nvSpPr>
      <xdr:spPr>
        <a:xfrm>
          <a:off x="687324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136398</xdr:rowOff>
    </xdr:to>
    <xdr:cxnSp macro="">
      <xdr:nvCxnSpPr>
        <xdr:cNvPr id="365" name="直線コネクタ 364">
          <a:extLst>
            <a:ext uri="{FF2B5EF4-FFF2-40B4-BE49-F238E27FC236}">
              <a16:creationId xmlns:a16="http://schemas.microsoft.com/office/drawing/2014/main" id="{E9431C33-F4F1-4039-AA41-7E5C92BAD23A}"/>
            </a:ext>
          </a:extLst>
        </xdr:cNvPr>
        <xdr:cNvCxnSpPr/>
      </xdr:nvCxnSpPr>
      <xdr:spPr>
        <a:xfrm flipV="1">
          <a:off x="6924040" y="1438351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366" name="楕円 365">
          <a:extLst>
            <a:ext uri="{FF2B5EF4-FFF2-40B4-BE49-F238E27FC236}">
              <a16:creationId xmlns:a16="http://schemas.microsoft.com/office/drawing/2014/main" id="{7F36A4A5-12D3-4E2A-8583-1A0FF3E9A423}"/>
            </a:ext>
          </a:extLst>
        </xdr:cNvPr>
        <xdr:cNvSpPr/>
      </xdr:nvSpPr>
      <xdr:spPr>
        <a:xfrm>
          <a:off x="609854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136398</xdr:rowOff>
    </xdr:to>
    <xdr:cxnSp macro="">
      <xdr:nvCxnSpPr>
        <xdr:cNvPr id="367" name="直線コネクタ 366">
          <a:extLst>
            <a:ext uri="{FF2B5EF4-FFF2-40B4-BE49-F238E27FC236}">
              <a16:creationId xmlns:a16="http://schemas.microsoft.com/office/drawing/2014/main" id="{062FBEE0-FFFC-44E7-A1F3-3BEBA845BF3C}"/>
            </a:ext>
          </a:extLst>
        </xdr:cNvPr>
        <xdr:cNvCxnSpPr/>
      </xdr:nvCxnSpPr>
      <xdr:spPr>
        <a:xfrm>
          <a:off x="6149340" y="143857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A630EA0F-B346-4057-B6E8-FAEE7074FC3C}"/>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AFFFA67C-2235-4995-AE23-A38FEFE8543A}"/>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09658D47-5CE1-4B9D-83A1-4D55B90E641B}"/>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B94A3BA7-760E-4D7D-9B68-EBDFA7F1D662}"/>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72" name="n_1mainValue【福祉施設】&#10;一人当たり面積">
          <a:extLst>
            <a:ext uri="{FF2B5EF4-FFF2-40B4-BE49-F238E27FC236}">
              <a16:creationId xmlns:a16="http://schemas.microsoft.com/office/drawing/2014/main" id="{DB1D67DF-F9F1-4FB5-8A58-6EF2113FC32C}"/>
            </a:ext>
          </a:extLst>
        </xdr:cNvPr>
        <xdr:cNvSpPr txBox="1"/>
      </xdr:nvSpPr>
      <xdr:spPr>
        <a:xfrm>
          <a:off x="827158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73" name="n_2mainValue【福祉施設】&#10;一人当たり面積">
          <a:extLst>
            <a:ext uri="{FF2B5EF4-FFF2-40B4-BE49-F238E27FC236}">
              <a16:creationId xmlns:a16="http://schemas.microsoft.com/office/drawing/2014/main" id="{BA82958F-F326-4D5C-93FA-C1075D79C521}"/>
            </a:ext>
          </a:extLst>
        </xdr:cNvPr>
        <xdr:cNvSpPr txBox="1"/>
      </xdr:nvSpPr>
      <xdr:spPr>
        <a:xfrm>
          <a:off x="750958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374" name="n_3mainValue【福祉施設】&#10;一人当たり面積">
          <a:extLst>
            <a:ext uri="{FF2B5EF4-FFF2-40B4-BE49-F238E27FC236}">
              <a16:creationId xmlns:a16="http://schemas.microsoft.com/office/drawing/2014/main" id="{34461442-006D-419C-AD1E-91C52D8F8786}"/>
            </a:ext>
          </a:extLst>
        </xdr:cNvPr>
        <xdr:cNvSpPr txBox="1"/>
      </xdr:nvSpPr>
      <xdr:spPr>
        <a:xfrm>
          <a:off x="671202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375" name="n_4mainValue【福祉施設】&#10;一人当たり面積">
          <a:extLst>
            <a:ext uri="{FF2B5EF4-FFF2-40B4-BE49-F238E27FC236}">
              <a16:creationId xmlns:a16="http://schemas.microsoft.com/office/drawing/2014/main" id="{15123CDA-D75E-4997-B305-A41C7FBC0A61}"/>
            </a:ext>
          </a:extLst>
        </xdr:cNvPr>
        <xdr:cNvSpPr txBox="1"/>
      </xdr:nvSpPr>
      <xdr:spPr>
        <a:xfrm>
          <a:off x="593732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9973098-766B-4510-A736-9D6C0D7FF23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CE4BFFB-9E8A-4250-A1D3-D30B6A1AD46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C8B65CD-B3D8-45F6-B92A-C657D8CC311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F70CD3C-F9A0-45A4-B8C4-EE7C63292FF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3EF478A-03AE-48CA-8CA2-BDFF130DD7D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84CC470-D71A-4015-B4EB-070DA267FE2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D463411-26A8-44FC-8DC4-CA1AF878D3A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7EF359F-25F2-41F6-91D9-524EEC59699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7A937C3D-F5B8-4BB6-8949-6838A2503AF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43C46D3-9744-4C71-8B2E-DA97DF4DD00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FCAAF212-3E1F-4B80-8631-F2D24166EDE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9B772918-A5FB-4318-BC64-6972E7DC039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2D9916A-836B-4EC1-8BE1-1E478D0936B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78920123-470A-4CF4-BDC5-BC21F5711F7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3B4FF26D-E9DD-48DE-A653-EDEE397F12B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E539347A-AB9C-475E-9846-DE6824801B12}"/>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2451066B-EF1A-432D-BAFA-146A31A088C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1A916A11-3278-42DE-8E7C-D3EF1CD5B66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B0E746B1-F297-4EC9-89C9-199351245B5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7E74E528-2BD7-47A7-8193-59F2A78CC4E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3FE655AB-5B76-42B8-96F4-45D6BE9A1EC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BD1F91A-B023-41BE-9CD8-451A5EED725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F091D9E3-2022-4F0B-B6E1-EFFBE512AC0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5A4E22F-9F48-4D51-9D37-EB38954C6AA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32AB662-CBC4-4847-B099-2DF1156ED53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79D635AD-85ED-4235-A7DD-E359C03C67EC}"/>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C5C5614F-4205-4CAD-8369-B063ABFF608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7362165-80FE-4CA8-B683-23D141E8BA7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D65FF4C4-C269-42DD-95D7-A2E2D710D1C3}"/>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A375D1BE-D75F-4DDE-BFCD-E66F53254A92}"/>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9B200B2-BD74-4B43-9BEF-755B22713729}"/>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F32F5C5-0412-4D69-93C2-438AB19E2D1C}"/>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223B65D2-EEB1-4BBB-9F1B-D523172EC446}"/>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BC6C807C-3BDB-4AA8-AF96-FDBC95CBAD94}"/>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3F1D9A9-B7A8-40BF-A6A7-7F0CC41942DD}"/>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E204EC2D-B5BA-4B35-BF05-7104FB3466B5}"/>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1199A2E-91FA-4110-B72C-81891073A5A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735417E-041A-4420-A7F4-C52EF48FE29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FEDFCCF-358A-4FA5-AE91-ED0B81F3E01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DA40EEB-9401-49BF-BA61-B76BDD01A5E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7DA77AD-806C-48EE-A6EA-EFF543E184B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10705</xdr:rowOff>
    </xdr:from>
    <xdr:to>
      <xdr:col>24</xdr:col>
      <xdr:colOff>114300</xdr:colOff>
      <xdr:row>106</xdr:row>
      <xdr:rowOff>112305</xdr:rowOff>
    </xdr:to>
    <xdr:sp macro="" textlink="">
      <xdr:nvSpPr>
        <xdr:cNvPr id="417" name="楕円 416">
          <a:extLst>
            <a:ext uri="{FF2B5EF4-FFF2-40B4-BE49-F238E27FC236}">
              <a16:creationId xmlns:a16="http://schemas.microsoft.com/office/drawing/2014/main" id="{7BF465D6-F7A4-4537-8409-6A8F2304D864}"/>
            </a:ext>
          </a:extLst>
        </xdr:cNvPr>
        <xdr:cNvSpPr/>
      </xdr:nvSpPr>
      <xdr:spPr>
        <a:xfrm>
          <a:off x="403606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160582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5B60853-97EE-4139-991B-2566F38A5A30}"/>
            </a:ext>
          </a:extLst>
        </xdr:cNvPr>
        <xdr:cNvSpPr txBox="1"/>
      </xdr:nvSpPr>
      <xdr:spPr>
        <a:xfrm>
          <a:off x="4124960"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19" name="楕円 418">
          <a:extLst>
            <a:ext uri="{FF2B5EF4-FFF2-40B4-BE49-F238E27FC236}">
              <a16:creationId xmlns:a16="http://schemas.microsoft.com/office/drawing/2014/main" id="{26632A77-7488-469D-A44C-2FBDFE7D8301}"/>
            </a:ext>
          </a:extLst>
        </xdr:cNvPr>
        <xdr:cNvSpPr/>
      </xdr:nvSpPr>
      <xdr:spPr>
        <a:xfrm>
          <a:off x="3312160" y="1774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61505</xdr:rowOff>
    </xdr:to>
    <xdr:cxnSp macro="">
      <xdr:nvCxnSpPr>
        <xdr:cNvPr id="420" name="直線コネクタ 419">
          <a:extLst>
            <a:ext uri="{FF2B5EF4-FFF2-40B4-BE49-F238E27FC236}">
              <a16:creationId xmlns:a16="http://schemas.microsoft.com/office/drawing/2014/main" id="{B0233622-D4C6-4F76-A12C-E8479583077D}"/>
            </a:ext>
          </a:extLst>
        </xdr:cNvPr>
        <xdr:cNvCxnSpPr/>
      </xdr:nvCxnSpPr>
      <xdr:spPr>
        <a:xfrm>
          <a:off x="3355340" y="17795421"/>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21" name="楕円 420">
          <a:extLst>
            <a:ext uri="{FF2B5EF4-FFF2-40B4-BE49-F238E27FC236}">
              <a16:creationId xmlns:a16="http://schemas.microsoft.com/office/drawing/2014/main" id="{02E95070-2C7F-4D8C-899A-94A7FABFB8DD}"/>
            </a:ext>
          </a:extLst>
        </xdr:cNvPr>
        <xdr:cNvSpPr/>
      </xdr:nvSpPr>
      <xdr:spPr>
        <a:xfrm>
          <a:off x="251460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25581</xdr:rowOff>
    </xdr:to>
    <xdr:cxnSp macro="">
      <xdr:nvCxnSpPr>
        <xdr:cNvPr id="422" name="直線コネクタ 421">
          <a:extLst>
            <a:ext uri="{FF2B5EF4-FFF2-40B4-BE49-F238E27FC236}">
              <a16:creationId xmlns:a16="http://schemas.microsoft.com/office/drawing/2014/main" id="{4579952B-6491-4060-8579-0B1DA3147D69}"/>
            </a:ext>
          </a:extLst>
        </xdr:cNvPr>
        <xdr:cNvCxnSpPr/>
      </xdr:nvCxnSpPr>
      <xdr:spPr>
        <a:xfrm>
          <a:off x="2565400" y="17761676"/>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72752</xdr:rowOff>
    </xdr:from>
    <xdr:to>
      <xdr:col>10</xdr:col>
      <xdr:colOff>165100</xdr:colOff>
      <xdr:row>106</xdr:row>
      <xdr:rowOff>2902</xdr:rowOff>
    </xdr:to>
    <xdr:sp macro="" textlink="">
      <xdr:nvSpPr>
        <xdr:cNvPr id="423" name="楕円 422">
          <a:extLst>
            <a:ext uri="{FF2B5EF4-FFF2-40B4-BE49-F238E27FC236}">
              <a16:creationId xmlns:a16="http://schemas.microsoft.com/office/drawing/2014/main" id="{C4978466-2545-4619-9E67-B2FB6A21ECDE}"/>
            </a:ext>
          </a:extLst>
        </xdr:cNvPr>
        <xdr:cNvSpPr/>
      </xdr:nvSpPr>
      <xdr:spPr>
        <a:xfrm>
          <a:off x="173990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105</xdr:row>
      <xdr:rowOff>159476</xdr:rowOff>
    </xdr:to>
    <xdr:cxnSp macro="">
      <xdr:nvCxnSpPr>
        <xdr:cNvPr id="424" name="直線コネクタ 423">
          <a:extLst>
            <a:ext uri="{FF2B5EF4-FFF2-40B4-BE49-F238E27FC236}">
              <a16:creationId xmlns:a16="http://schemas.microsoft.com/office/drawing/2014/main" id="{2BE1A3D4-29A1-43E2-887F-1F5DA9D58FA7}"/>
            </a:ext>
          </a:extLst>
        </xdr:cNvPr>
        <xdr:cNvCxnSpPr/>
      </xdr:nvCxnSpPr>
      <xdr:spPr>
        <a:xfrm>
          <a:off x="1790700" y="17725752"/>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25" name="楕円 424">
          <a:extLst>
            <a:ext uri="{FF2B5EF4-FFF2-40B4-BE49-F238E27FC236}">
              <a16:creationId xmlns:a16="http://schemas.microsoft.com/office/drawing/2014/main" id="{3039DC43-83D5-4BAA-9C23-51DDB7E91427}"/>
            </a:ext>
          </a:extLst>
        </xdr:cNvPr>
        <xdr:cNvSpPr/>
      </xdr:nvSpPr>
      <xdr:spPr>
        <a:xfrm>
          <a:off x="96520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123552</xdr:rowOff>
    </xdr:to>
    <xdr:cxnSp macro="">
      <xdr:nvCxnSpPr>
        <xdr:cNvPr id="426" name="直線コネクタ 425">
          <a:extLst>
            <a:ext uri="{FF2B5EF4-FFF2-40B4-BE49-F238E27FC236}">
              <a16:creationId xmlns:a16="http://schemas.microsoft.com/office/drawing/2014/main" id="{19CA99E4-1CB8-41A1-9BC5-96EA75626106}"/>
            </a:ext>
          </a:extLst>
        </xdr:cNvPr>
        <xdr:cNvCxnSpPr/>
      </xdr:nvCxnSpPr>
      <xdr:spPr>
        <a:xfrm>
          <a:off x="1008380" y="17689830"/>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2E1B6AFD-F666-4B67-963A-FE1F5A7936C1}"/>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EAE521B8-E3EF-413F-AD8D-2B445D773620}"/>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6BE922C8-BDBB-4E6A-BA53-C198E5FF09EF}"/>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D78D809F-3504-4913-8DFA-FF74960A8834}"/>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31" name="n_1mainValue【市民会館】&#10;有形固定資産減価償却率">
          <a:extLst>
            <a:ext uri="{FF2B5EF4-FFF2-40B4-BE49-F238E27FC236}">
              <a16:creationId xmlns:a16="http://schemas.microsoft.com/office/drawing/2014/main" id="{AAF15226-2AC8-4D90-A90E-4144F8DFD2CF}"/>
            </a:ext>
          </a:extLst>
        </xdr:cNvPr>
        <xdr:cNvSpPr txBox="1"/>
      </xdr:nvSpPr>
      <xdr:spPr>
        <a:xfrm>
          <a:off x="3170564" y="1783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29953</xdr:rowOff>
    </xdr:from>
    <xdr:ext cx="405111" cy="259045"/>
    <xdr:sp macro="" textlink="">
      <xdr:nvSpPr>
        <xdr:cNvPr id="432" name="n_2mainValue【市民会館】&#10;有形固定資産減価償却率">
          <a:extLst>
            <a:ext uri="{FF2B5EF4-FFF2-40B4-BE49-F238E27FC236}">
              <a16:creationId xmlns:a16="http://schemas.microsoft.com/office/drawing/2014/main" id="{5F6BEF18-41C0-408D-909E-19B176E149E2}"/>
            </a:ext>
          </a:extLst>
        </xdr:cNvPr>
        <xdr:cNvSpPr txBox="1"/>
      </xdr:nvSpPr>
      <xdr:spPr>
        <a:xfrm>
          <a:off x="238570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165479</xdr:rowOff>
    </xdr:from>
    <xdr:ext cx="405111" cy="259045"/>
    <xdr:sp macro="" textlink="">
      <xdr:nvSpPr>
        <xdr:cNvPr id="433" name="n_3mainValue【市民会館】&#10;有形固定資産減価償却率">
          <a:extLst>
            <a:ext uri="{FF2B5EF4-FFF2-40B4-BE49-F238E27FC236}">
              <a16:creationId xmlns:a16="http://schemas.microsoft.com/office/drawing/2014/main" id="{913D164D-B420-47B2-BFE7-E91E9E36DF8B}"/>
            </a:ext>
          </a:extLst>
        </xdr:cNvPr>
        <xdr:cNvSpPr txBox="1"/>
      </xdr:nvSpPr>
      <xdr:spPr>
        <a:xfrm>
          <a:off x="161100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4" name="n_4mainValue【市民会館】&#10;有形固定資産減価償却率">
          <a:extLst>
            <a:ext uri="{FF2B5EF4-FFF2-40B4-BE49-F238E27FC236}">
              <a16:creationId xmlns:a16="http://schemas.microsoft.com/office/drawing/2014/main" id="{3FB90D24-D28E-4FCB-AC70-4743EAB0F6C4}"/>
            </a:ext>
          </a:extLst>
        </xdr:cNvPr>
        <xdr:cNvSpPr txBox="1"/>
      </xdr:nvSpPr>
      <xdr:spPr>
        <a:xfrm>
          <a:off x="8363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21922D64-EC9F-45DC-B8FB-242B05542E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B40C25C-BC6D-4E2E-8EA2-50ED0F67E88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49D329E-F433-4095-9E26-E9D7051AEB5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67F7FB9-23B6-4A30-8AF6-F8CF45544BE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D9EE443-94C9-4DA4-B8FA-35E85380E5B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43FA86D-FCC2-46EC-81C3-EF6E6725407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E03657D5-2F8C-4208-B6D6-7359983C3CD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752B98C6-62F2-41BD-B11A-2A6B3D5BBB8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9D0F2B1-5F15-44CC-A5A3-398D70F6666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03FA61F-55B6-46B2-8C75-118E313345B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19BEB52-6AE9-4269-B628-67EBE57DED8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ECD8AFCB-E129-4D2A-9A42-AF4D8DA3AAB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39040E8E-8B0F-47CB-B359-3E6D416182E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13010806-D8F9-4D7E-91ED-C441A6166EC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FCF5FF46-E66E-4DA1-B9AE-7C17DD675C1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CA53659-9144-4528-B44D-6BBF8821030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3500C58-012C-411F-9C1D-A3BE058EDB7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6361A127-C267-41FB-8F4F-69F3A3DC237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31A9E59-6DB9-4D9D-8E99-6CA2F8A5646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7A8FAEA-B1C0-4962-9F69-D57E9051720A}"/>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9F6B6CE-02E2-4B2C-BC75-4B0AD66673A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CE8FAAE3-9352-4257-8311-1CB014A8AAF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069EE90-4DFB-47D1-9A08-417290B5FC9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FEDC89F-3CCC-4BB8-ABD5-1FB9B3EE8DBE}"/>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299630B6-2F56-4C0A-B0DD-11146DC7C527}"/>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F38D5A21-0CD0-4471-854B-0747ECEAD9B5}"/>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DD97F8B8-8729-44ED-BAE9-543F4851C445}"/>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59C49B58-CAC2-4CE9-912C-E38BA8FE3C2B}"/>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32B77FE6-7915-431E-8493-4A04F7054F3E}"/>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88D8341A-3720-4BAC-ABA1-3C2BA643E5A0}"/>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C58FE7BA-AFFC-44D0-B486-EF5BA551660F}"/>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EC159471-A0CE-4832-A181-22B60B09474F}"/>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422C82E1-6501-4E1C-A1C4-56A66394021B}"/>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7270106C-29B2-4722-A4BF-DD921BDEE0D3}"/>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116B9C7-A6D6-4DFA-833D-AD32B86EB1E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C226BA5-6EA1-4AA6-BA22-CD149596228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8E6AD8E-CE29-4D03-A403-83495A6650E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E799A5B-C0BE-4477-AD8D-08A8AEE0B48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5D524FA-FD6D-4D3B-8E39-F4833C57D50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74" name="楕円 473">
          <a:extLst>
            <a:ext uri="{FF2B5EF4-FFF2-40B4-BE49-F238E27FC236}">
              <a16:creationId xmlns:a16="http://schemas.microsoft.com/office/drawing/2014/main" id="{FB5460E1-941B-4441-AC72-003ED2A07847}"/>
            </a:ext>
          </a:extLst>
        </xdr:cNvPr>
        <xdr:cNvSpPr/>
      </xdr:nvSpPr>
      <xdr:spPr>
        <a:xfrm>
          <a:off x="9192260" y="1799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75" name="【市民会館】&#10;一人当たり面積該当値テキスト">
          <a:extLst>
            <a:ext uri="{FF2B5EF4-FFF2-40B4-BE49-F238E27FC236}">
              <a16:creationId xmlns:a16="http://schemas.microsoft.com/office/drawing/2014/main" id="{C14DE780-91F9-4E65-A724-6E0C9421D238}"/>
            </a:ext>
          </a:extLst>
        </xdr:cNvPr>
        <xdr:cNvSpPr txBox="1"/>
      </xdr:nvSpPr>
      <xdr:spPr>
        <a:xfrm>
          <a:off x="9258300"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6" name="楕円 475">
          <a:extLst>
            <a:ext uri="{FF2B5EF4-FFF2-40B4-BE49-F238E27FC236}">
              <a16:creationId xmlns:a16="http://schemas.microsoft.com/office/drawing/2014/main" id="{A2493981-ED02-4357-AB71-B708296FE58D}"/>
            </a:ext>
          </a:extLst>
        </xdr:cNvPr>
        <xdr:cNvSpPr/>
      </xdr:nvSpPr>
      <xdr:spPr>
        <a:xfrm>
          <a:off x="844550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110489</xdr:rowOff>
    </xdr:to>
    <xdr:cxnSp macro="">
      <xdr:nvCxnSpPr>
        <xdr:cNvPr id="477" name="直線コネクタ 476">
          <a:extLst>
            <a:ext uri="{FF2B5EF4-FFF2-40B4-BE49-F238E27FC236}">
              <a16:creationId xmlns:a16="http://schemas.microsoft.com/office/drawing/2014/main" id="{8EFA6C5C-4D08-4D13-A1EF-84B045D3D4A1}"/>
            </a:ext>
          </a:extLst>
        </xdr:cNvPr>
        <xdr:cNvCxnSpPr/>
      </xdr:nvCxnSpPr>
      <xdr:spPr>
        <a:xfrm flipV="1">
          <a:off x="8496300" y="1804416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8" name="楕円 477">
          <a:extLst>
            <a:ext uri="{FF2B5EF4-FFF2-40B4-BE49-F238E27FC236}">
              <a16:creationId xmlns:a16="http://schemas.microsoft.com/office/drawing/2014/main" id="{0C63BCF6-4A56-4647-9981-6C7CCCDDCC59}"/>
            </a:ext>
          </a:extLst>
        </xdr:cNvPr>
        <xdr:cNvSpPr/>
      </xdr:nvSpPr>
      <xdr:spPr>
        <a:xfrm>
          <a:off x="7670800" y="1800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79" name="直線コネクタ 478">
          <a:extLst>
            <a:ext uri="{FF2B5EF4-FFF2-40B4-BE49-F238E27FC236}">
              <a16:creationId xmlns:a16="http://schemas.microsoft.com/office/drawing/2014/main" id="{EACDA6AA-6617-4ADE-BD15-8091462E80E5}"/>
            </a:ext>
          </a:extLst>
        </xdr:cNvPr>
        <xdr:cNvCxnSpPr/>
      </xdr:nvCxnSpPr>
      <xdr:spPr>
        <a:xfrm flipV="1">
          <a:off x="7713980" y="1804796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0" name="楕円 479">
          <a:extLst>
            <a:ext uri="{FF2B5EF4-FFF2-40B4-BE49-F238E27FC236}">
              <a16:creationId xmlns:a16="http://schemas.microsoft.com/office/drawing/2014/main" id="{891C0D55-A297-4711-9BEC-589EF357C70E}"/>
            </a:ext>
          </a:extLst>
        </xdr:cNvPr>
        <xdr:cNvSpPr/>
      </xdr:nvSpPr>
      <xdr:spPr>
        <a:xfrm>
          <a:off x="687324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481" name="直線コネクタ 480">
          <a:extLst>
            <a:ext uri="{FF2B5EF4-FFF2-40B4-BE49-F238E27FC236}">
              <a16:creationId xmlns:a16="http://schemas.microsoft.com/office/drawing/2014/main" id="{0C3A94FF-7D80-4D30-97D5-E677B7F8AF66}"/>
            </a:ext>
          </a:extLst>
        </xdr:cNvPr>
        <xdr:cNvCxnSpPr/>
      </xdr:nvCxnSpPr>
      <xdr:spPr>
        <a:xfrm flipV="1">
          <a:off x="6924040" y="1805178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2" name="楕円 481">
          <a:extLst>
            <a:ext uri="{FF2B5EF4-FFF2-40B4-BE49-F238E27FC236}">
              <a16:creationId xmlns:a16="http://schemas.microsoft.com/office/drawing/2014/main" id="{D2DAD1A5-53F2-4CE3-9486-777C1E35A248}"/>
            </a:ext>
          </a:extLst>
        </xdr:cNvPr>
        <xdr:cNvSpPr/>
      </xdr:nvSpPr>
      <xdr:spPr>
        <a:xfrm>
          <a:off x="60985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121920</xdr:rowOff>
    </xdr:to>
    <xdr:cxnSp macro="">
      <xdr:nvCxnSpPr>
        <xdr:cNvPr id="483" name="直線コネクタ 482">
          <a:extLst>
            <a:ext uri="{FF2B5EF4-FFF2-40B4-BE49-F238E27FC236}">
              <a16:creationId xmlns:a16="http://schemas.microsoft.com/office/drawing/2014/main" id="{0771AD56-6B3E-4AE8-8059-5CDEB36264EF}"/>
            </a:ext>
          </a:extLst>
        </xdr:cNvPr>
        <xdr:cNvCxnSpPr/>
      </xdr:nvCxnSpPr>
      <xdr:spPr>
        <a:xfrm flipV="1">
          <a:off x="6149340" y="1805559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ADA07D68-20F2-4AC3-94A8-55EC2FABA84F}"/>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384F679A-7713-4B51-9E4C-8AB96080A435}"/>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41A9A9CE-0D91-4750-9DE2-1D851678F3E0}"/>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BF8F9C91-E86A-4136-84F8-BAEFAAD008CE}"/>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8" name="n_1mainValue【市民会館】&#10;一人当たり面積">
          <a:extLst>
            <a:ext uri="{FF2B5EF4-FFF2-40B4-BE49-F238E27FC236}">
              <a16:creationId xmlns:a16="http://schemas.microsoft.com/office/drawing/2014/main" id="{4E76C3D2-ED5B-4EEC-A978-DC38F748B138}"/>
            </a:ext>
          </a:extLst>
        </xdr:cNvPr>
        <xdr:cNvSpPr txBox="1"/>
      </xdr:nvSpPr>
      <xdr:spPr>
        <a:xfrm>
          <a:off x="827158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89" name="n_2mainValue【市民会館】&#10;一人当たり面積">
          <a:extLst>
            <a:ext uri="{FF2B5EF4-FFF2-40B4-BE49-F238E27FC236}">
              <a16:creationId xmlns:a16="http://schemas.microsoft.com/office/drawing/2014/main" id="{65B79E02-02A9-48CA-B9DF-5556A41F7F4A}"/>
            </a:ext>
          </a:extLst>
        </xdr:cNvPr>
        <xdr:cNvSpPr txBox="1"/>
      </xdr:nvSpPr>
      <xdr:spPr>
        <a:xfrm>
          <a:off x="750958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0" name="n_3mainValue【市民会館】&#10;一人当たり面積">
          <a:extLst>
            <a:ext uri="{FF2B5EF4-FFF2-40B4-BE49-F238E27FC236}">
              <a16:creationId xmlns:a16="http://schemas.microsoft.com/office/drawing/2014/main" id="{F59F32F4-0B18-4E94-8FE5-98923A10C073}"/>
            </a:ext>
          </a:extLst>
        </xdr:cNvPr>
        <xdr:cNvSpPr txBox="1"/>
      </xdr:nvSpPr>
      <xdr:spPr>
        <a:xfrm>
          <a:off x="671202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8795F4CC-094C-4899-8141-CC02BFD3373B}"/>
            </a:ext>
          </a:extLst>
        </xdr:cNvPr>
        <xdr:cNvSpPr txBox="1"/>
      </xdr:nvSpPr>
      <xdr:spPr>
        <a:xfrm>
          <a:off x="59373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25CEC1A-1B9E-4C50-9421-F49EF8F51C8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FAB00F2-5E27-4150-96E8-466FC0150A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6FAD872-81AF-40CC-AC32-6FA114C8D57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4C47403-7346-4805-967A-329C4882F3A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BAFD48F-E8DA-4666-814A-6C429402654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AD90DB0-3FD9-4E85-9AE7-FF38C2A3E74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00E3A9E-5A91-4FAC-BE0F-12C8F559CB2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4863E0F-D5BF-4309-8761-2EAA0BBA26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C36D918-6DBC-4B5E-A5BF-6E05F8F7DB1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74AB32C-9DD3-4EE8-9D09-3880A6A1D77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F24BAF8-6CCE-499C-9D0E-FE101CE62E4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9B9F90EF-0B68-4A62-BCFA-DFC53575262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757F4CA4-FF1A-465B-90C8-A38FA56A070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D3F3D253-F444-4371-9B66-A3E55912DEB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EAE3097A-116E-424F-A363-05C25DE4EA3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9630E1ED-FDBC-4FAD-A7F0-90579BD3AFB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FFB8788-C2A7-454A-B6CC-432DDED0DAC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A31C38D8-8D2A-4045-8E0A-3EBB370C892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C0150E28-4E44-4A1E-8685-8DA338AB924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1526AC9A-22B0-430F-834A-88082A20DF9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C99B1D9C-E66C-4B4B-BC06-806B2256693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7FAEA750-53D5-4E62-B577-1DF3557518B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70B99548-99FA-4A8F-9E33-0961FD61947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09E9941-037D-401F-A390-891D4343FE0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6D760812-6C94-42AF-BEB2-6A72DB4EC40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CCC32A28-A179-4AAC-A05F-7D5E4E9D98CF}"/>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1570E4E2-0E23-4030-BAF4-2D8471A457CC}"/>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E23B5782-D856-4096-934D-B09C4197F249}"/>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CD6DF7B-D19F-476D-B5F2-361E207C3C3F}"/>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8CD47A54-03BD-49A8-B65E-F7CF46F0697F}"/>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071EF25-4E52-48F4-B0D8-0A3BADCBDBF8}"/>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C528A579-A4B0-4E94-84D7-733A78970A4B}"/>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7790E37C-0966-437C-94BA-D19F7F7C8498}"/>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91C508CF-8272-4902-A395-B7208F3A42B6}"/>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690571B1-B775-47D9-B3FD-30B1DB67F8A7}"/>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12F7503-5FD1-4DB6-A4E1-00492186626D}"/>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1467F37-8DFB-4A81-8298-A12BC56A704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0C9BD0-596D-4042-B776-E35890410D5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A741EA-D1B1-41B3-B617-53A2B1C2BF0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7C5F363-AABD-4F74-9222-EC8372DC4FC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00F72C6-DE38-4EE3-9386-3DF4F83E9D7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41728</xdr:rowOff>
    </xdr:from>
    <xdr:to>
      <xdr:col>85</xdr:col>
      <xdr:colOff>177800</xdr:colOff>
      <xdr:row>34</xdr:row>
      <xdr:rowOff>143328</xdr:rowOff>
    </xdr:to>
    <xdr:sp macro="" textlink="">
      <xdr:nvSpPr>
        <xdr:cNvPr id="533" name="楕円 532">
          <a:extLst>
            <a:ext uri="{FF2B5EF4-FFF2-40B4-BE49-F238E27FC236}">
              <a16:creationId xmlns:a16="http://schemas.microsoft.com/office/drawing/2014/main" id="{62A0A5C5-30EF-4DAD-B02E-F162D0028A43}"/>
            </a:ext>
          </a:extLst>
        </xdr:cNvPr>
        <xdr:cNvSpPr/>
      </xdr:nvSpPr>
      <xdr:spPr>
        <a:xfrm>
          <a:off x="14325600" y="57414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128105</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B4E3544-6BBB-42CA-948E-503234F58042}"/>
            </a:ext>
          </a:extLst>
        </xdr:cNvPr>
        <xdr:cNvSpPr txBox="1"/>
      </xdr:nvSpPr>
      <xdr:spPr>
        <a:xfrm>
          <a:off x="14414500" y="56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35" name="楕円 534">
          <a:extLst>
            <a:ext uri="{FF2B5EF4-FFF2-40B4-BE49-F238E27FC236}">
              <a16:creationId xmlns:a16="http://schemas.microsoft.com/office/drawing/2014/main" id="{2A10FCB2-6FBD-4D67-A6B7-4B6549A6BF77}"/>
            </a:ext>
          </a:extLst>
        </xdr:cNvPr>
        <xdr:cNvSpPr/>
      </xdr:nvSpPr>
      <xdr:spPr>
        <a:xfrm>
          <a:off x="1357884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92528</xdr:rowOff>
    </xdr:from>
    <xdr:to>
      <xdr:col>85</xdr:col>
      <xdr:colOff>127000</xdr:colOff>
      <xdr:row>34</xdr:row>
      <xdr:rowOff>110490</xdr:rowOff>
    </xdr:to>
    <xdr:cxnSp macro="">
      <xdr:nvCxnSpPr>
        <xdr:cNvPr id="536" name="直線コネクタ 535">
          <a:extLst>
            <a:ext uri="{FF2B5EF4-FFF2-40B4-BE49-F238E27FC236}">
              <a16:creationId xmlns:a16="http://schemas.microsoft.com/office/drawing/2014/main" id="{3532B852-A25A-415F-9339-341273DE65A0}"/>
            </a:ext>
          </a:extLst>
        </xdr:cNvPr>
        <xdr:cNvCxnSpPr/>
      </xdr:nvCxnSpPr>
      <xdr:spPr>
        <a:xfrm flipV="1">
          <a:off x="13629640" y="5792288"/>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537" name="楕円 536">
          <a:extLst>
            <a:ext uri="{FF2B5EF4-FFF2-40B4-BE49-F238E27FC236}">
              <a16:creationId xmlns:a16="http://schemas.microsoft.com/office/drawing/2014/main" id="{4B1F4B5D-7D2B-45C0-9BCE-E535150BC202}"/>
            </a:ext>
          </a:extLst>
        </xdr:cNvPr>
        <xdr:cNvSpPr/>
      </xdr:nvSpPr>
      <xdr:spPr>
        <a:xfrm>
          <a:off x="1280414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39</xdr:row>
      <xdr:rowOff>90896</xdr:rowOff>
    </xdr:to>
    <xdr:cxnSp macro="">
      <xdr:nvCxnSpPr>
        <xdr:cNvPr id="538" name="直線コネクタ 537">
          <a:extLst>
            <a:ext uri="{FF2B5EF4-FFF2-40B4-BE49-F238E27FC236}">
              <a16:creationId xmlns:a16="http://schemas.microsoft.com/office/drawing/2014/main" id="{E9B63052-18EA-45F3-8842-7934774921FF}"/>
            </a:ext>
          </a:extLst>
        </xdr:cNvPr>
        <xdr:cNvCxnSpPr/>
      </xdr:nvCxnSpPr>
      <xdr:spPr>
        <a:xfrm flipV="1">
          <a:off x="12854940" y="5810250"/>
          <a:ext cx="774700" cy="8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539" name="楕円 538">
          <a:extLst>
            <a:ext uri="{FF2B5EF4-FFF2-40B4-BE49-F238E27FC236}">
              <a16:creationId xmlns:a16="http://schemas.microsoft.com/office/drawing/2014/main" id="{28229130-2144-4BFE-8EC6-FA855D10C0CD}"/>
            </a:ext>
          </a:extLst>
        </xdr:cNvPr>
        <xdr:cNvSpPr/>
      </xdr:nvSpPr>
      <xdr:spPr>
        <a:xfrm>
          <a:off x="12029440" y="6584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97427</xdr:rowOff>
    </xdr:to>
    <xdr:cxnSp macro="">
      <xdr:nvCxnSpPr>
        <xdr:cNvPr id="540" name="直線コネクタ 539">
          <a:extLst>
            <a:ext uri="{FF2B5EF4-FFF2-40B4-BE49-F238E27FC236}">
              <a16:creationId xmlns:a16="http://schemas.microsoft.com/office/drawing/2014/main" id="{E1F0FF5F-A564-4D4D-BD30-D21C7BAB9D6C}"/>
            </a:ext>
          </a:extLst>
        </xdr:cNvPr>
        <xdr:cNvCxnSpPr/>
      </xdr:nvCxnSpPr>
      <xdr:spPr>
        <a:xfrm flipV="1">
          <a:off x="12072620" y="662885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41" name="楕円 540">
          <a:extLst>
            <a:ext uri="{FF2B5EF4-FFF2-40B4-BE49-F238E27FC236}">
              <a16:creationId xmlns:a16="http://schemas.microsoft.com/office/drawing/2014/main" id="{577B570F-9007-4BA6-B01E-64679A353FE2}"/>
            </a:ext>
          </a:extLst>
        </xdr:cNvPr>
        <xdr:cNvSpPr/>
      </xdr:nvSpPr>
      <xdr:spPr>
        <a:xfrm>
          <a:off x="1123188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97427</xdr:rowOff>
    </xdr:to>
    <xdr:cxnSp macro="">
      <xdr:nvCxnSpPr>
        <xdr:cNvPr id="542" name="直線コネクタ 541">
          <a:extLst>
            <a:ext uri="{FF2B5EF4-FFF2-40B4-BE49-F238E27FC236}">
              <a16:creationId xmlns:a16="http://schemas.microsoft.com/office/drawing/2014/main" id="{6AD7EADA-976B-4638-ABE5-A6CCFC44699D}"/>
            </a:ext>
          </a:extLst>
        </xdr:cNvPr>
        <xdr:cNvCxnSpPr/>
      </xdr:nvCxnSpPr>
      <xdr:spPr>
        <a:xfrm>
          <a:off x="11282680" y="6622325"/>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828C8ACB-056C-459F-BD14-D1ACE4BA5C9E}"/>
            </a:ext>
          </a:extLst>
        </xdr:cNvPr>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81886A1-662B-4863-9E4A-E266DD19B563}"/>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69E92FF5-21BF-4304-A0B8-9671641EE69E}"/>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D7E4E1-2363-4F58-B34F-6C7C2FDD13F7}"/>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17799B1-9055-48C6-A482-E8EF02350BD1}"/>
            </a:ext>
          </a:extLst>
        </xdr:cNvPr>
        <xdr:cNvSpPr txBox="1"/>
      </xdr:nvSpPr>
      <xdr:spPr>
        <a:xfrm>
          <a:off x="134372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04BEDCF-631A-4AB0-952B-91CAF1D835DD}"/>
            </a:ext>
          </a:extLst>
        </xdr:cNvPr>
        <xdr:cNvSpPr txBox="1"/>
      </xdr:nvSpPr>
      <xdr:spPr>
        <a:xfrm>
          <a:off x="126752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1F9EDA0-7BBC-464D-8CDF-5978742C7C95}"/>
            </a:ext>
          </a:extLst>
        </xdr:cNvPr>
        <xdr:cNvSpPr txBox="1"/>
      </xdr:nvSpPr>
      <xdr:spPr>
        <a:xfrm>
          <a:off x="119005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D432D09F-1546-4EA1-BD5B-6B7CA908BF18}"/>
            </a:ext>
          </a:extLst>
        </xdr:cNvPr>
        <xdr:cNvSpPr txBox="1"/>
      </xdr:nvSpPr>
      <xdr:spPr>
        <a:xfrm>
          <a:off x="1110298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47AA80F-B6F0-41DC-B465-8482D366DFB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7F896BD-393A-413F-98E6-0A654457810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B59B4EA-BDD0-4301-A9D5-4FF8D2C157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4F4B0ED-666F-468F-9C8C-E7F19057D84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F82FB0F-6416-4391-A828-B883A1742EB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9E7D3D9-5D41-49F4-B1BB-7A190CA6387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32C03460-FDD1-41ED-BDFD-CCB112F7524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F51F06B-EB0F-4EEB-83A8-12BA461580E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C308B505-B092-456D-80FA-82B612D5EE2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FEE2F95-F7DD-459D-AF66-DA0908C9695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CA2EEF4F-0110-45D8-9F1E-4C9E3358536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763746A-D939-4526-A79A-2DA01A40CC1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2462298A-46A7-4F8B-A48E-5447848D99A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22A9DE8A-BB1A-426F-97EE-534E67A5300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62263D9-BCEE-4679-9A83-6F504270AB8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6F7B77D2-A358-4EA4-86C3-951EFCEC51DE}"/>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7C5DE790-FE9A-4998-9A43-1D1B6BB3059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406E3CEB-C7C6-4CB7-8038-93667FCC2A3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2555F33-2F60-4EDC-98AD-54680D9A7E4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A31E9856-3F41-442F-B3BE-AC3D3803E72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0584FB8-AF7F-4D25-A4DD-08AE63099B5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8365D75-A98D-4ADF-8CE5-F8D277CFF41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59E25C5-C201-4BD9-95C7-88F985CCDAF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FEDEFCE-FF1A-4C3A-ACFF-03AC15D79A23}"/>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ECCA1C45-67A4-4362-B2FA-D72ADAFB61A2}"/>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B78FCF6A-E501-47ED-8ADE-2268E16A5187}"/>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344D8FF-12AE-4EAB-8EBF-5107AFF61B73}"/>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6A8F39AF-7C68-4D5A-9C6E-A92400A2C400}"/>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588B7794-90D9-478F-A795-7E61E6C35CD3}"/>
            </a:ext>
          </a:extLst>
        </xdr:cNvPr>
        <xdr:cNvSpPr txBox="1"/>
      </xdr:nvSpPr>
      <xdr:spPr>
        <a:xfrm>
          <a:off x="19547840" y="655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1F0C1F63-8765-418F-873C-10161D22BA6A}"/>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FA0A0C42-800D-48D8-8A02-A51A8AA62FA8}"/>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27A49914-966B-498A-A037-6C0AC0CF5F75}"/>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20CFDD4A-7D40-432C-A0D8-43758373FB7F}"/>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367D6F39-31D0-4A17-9CD2-CCFC1F17BD13}"/>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6EEF19F-B879-4413-A6CA-DC0EB80858B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6BC4F62-92BD-402A-AC29-5ED5EDABFD3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3DE8363-98B6-4A51-B7C1-ED22DA9C29C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CEE48BF-FD76-4A98-B39D-BDDB7BD8D4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1607772-F0AE-43EE-837E-23E4F870CDA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64338</xdr:rowOff>
    </xdr:from>
    <xdr:to>
      <xdr:col>116</xdr:col>
      <xdr:colOff>114300</xdr:colOff>
      <xdr:row>36</xdr:row>
      <xdr:rowOff>165938</xdr:rowOff>
    </xdr:to>
    <xdr:sp macro="" textlink="">
      <xdr:nvSpPr>
        <xdr:cNvPr id="590" name="楕円 589">
          <a:extLst>
            <a:ext uri="{FF2B5EF4-FFF2-40B4-BE49-F238E27FC236}">
              <a16:creationId xmlns:a16="http://schemas.microsoft.com/office/drawing/2014/main" id="{E71E12E7-7A08-456E-A98A-1C15C5E4E50E}"/>
            </a:ext>
          </a:extLst>
        </xdr:cNvPr>
        <xdr:cNvSpPr/>
      </xdr:nvSpPr>
      <xdr:spPr>
        <a:xfrm>
          <a:off x="19458940" y="60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87215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263FADC1-1EF2-48E8-8500-25BF754660B9}"/>
            </a:ext>
          </a:extLst>
        </xdr:cNvPr>
        <xdr:cNvSpPr txBox="1"/>
      </xdr:nvSpPr>
      <xdr:spPr>
        <a:xfrm>
          <a:off x="19547840" y="59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117111</xdr:rowOff>
    </xdr:from>
    <xdr:to>
      <xdr:col>112</xdr:col>
      <xdr:colOff>38100</xdr:colOff>
      <xdr:row>38</xdr:row>
      <xdr:rowOff>47261</xdr:rowOff>
    </xdr:to>
    <xdr:sp macro="" textlink="">
      <xdr:nvSpPr>
        <xdr:cNvPr id="592" name="楕円 591">
          <a:extLst>
            <a:ext uri="{FF2B5EF4-FFF2-40B4-BE49-F238E27FC236}">
              <a16:creationId xmlns:a16="http://schemas.microsoft.com/office/drawing/2014/main" id="{5EBC4F71-A287-4C9D-BF56-FFCB1C1939BD}"/>
            </a:ext>
          </a:extLst>
        </xdr:cNvPr>
        <xdr:cNvSpPr/>
      </xdr:nvSpPr>
      <xdr:spPr>
        <a:xfrm>
          <a:off x="18735040" y="6319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115138</xdr:rowOff>
    </xdr:from>
    <xdr:to>
      <xdr:col>116</xdr:col>
      <xdr:colOff>63500</xdr:colOff>
      <xdr:row>37</xdr:row>
      <xdr:rowOff>167911</xdr:rowOff>
    </xdr:to>
    <xdr:cxnSp macro="">
      <xdr:nvCxnSpPr>
        <xdr:cNvPr id="593" name="直線コネクタ 592">
          <a:extLst>
            <a:ext uri="{FF2B5EF4-FFF2-40B4-BE49-F238E27FC236}">
              <a16:creationId xmlns:a16="http://schemas.microsoft.com/office/drawing/2014/main" id="{906E3F2B-BB12-4623-87F2-90AE1A57557C}"/>
            </a:ext>
          </a:extLst>
        </xdr:cNvPr>
        <xdr:cNvCxnSpPr/>
      </xdr:nvCxnSpPr>
      <xdr:spPr>
        <a:xfrm flipV="1">
          <a:off x="18778220" y="6150178"/>
          <a:ext cx="731520" cy="22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139014</xdr:rowOff>
    </xdr:from>
    <xdr:to>
      <xdr:col>107</xdr:col>
      <xdr:colOff>101600</xdr:colOff>
      <xdr:row>39</xdr:row>
      <xdr:rowOff>69164</xdr:rowOff>
    </xdr:to>
    <xdr:sp macro="" textlink="">
      <xdr:nvSpPr>
        <xdr:cNvPr id="594" name="楕円 593">
          <a:extLst>
            <a:ext uri="{FF2B5EF4-FFF2-40B4-BE49-F238E27FC236}">
              <a16:creationId xmlns:a16="http://schemas.microsoft.com/office/drawing/2014/main" id="{6EA1D649-042E-41FF-87DE-14B5AD99F933}"/>
            </a:ext>
          </a:extLst>
        </xdr:cNvPr>
        <xdr:cNvSpPr/>
      </xdr:nvSpPr>
      <xdr:spPr>
        <a:xfrm>
          <a:off x="17937480" y="6509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167911</xdr:rowOff>
    </xdr:from>
    <xdr:to>
      <xdr:col>111</xdr:col>
      <xdr:colOff>177800</xdr:colOff>
      <xdr:row>39</xdr:row>
      <xdr:rowOff>18364</xdr:rowOff>
    </xdr:to>
    <xdr:cxnSp macro="">
      <xdr:nvCxnSpPr>
        <xdr:cNvPr id="595" name="直線コネクタ 594">
          <a:extLst>
            <a:ext uri="{FF2B5EF4-FFF2-40B4-BE49-F238E27FC236}">
              <a16:creationId xmlns:a16="http://schemas.microsoft.com/office/drawing/2014/main" id="{40BD2683-4D64-43B4-801F-D4E1BC13B478}"/>
            </a:ext>
          </a:extLst>
        </xdr:cNvPr>
        <xdr:cNvCxnSpPr/>
      </xdr:nvCxnSpPr>
      <xdr:spPr>
        <a:xfrm flipV="1">
          <a:off x="17988280" y="6370591"/>
          <a:ext cx="789940" cy="18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143811</xdr:rowOff>
    </xdr:from>
    <xdr:to>
      <xdr:col>102</xdr:col>
      <xdr:colOff>165100</xdr:colOff>
      <xdr:row>40</xdr:row>
      <xdr:rowOff>73961</xdr:rowOff>
    </xdr:to>
    <xdr:sp macro="" textlink="">
      <xdr:nvSpPr>
        <xdr:cNvPr id="596" name="楕円 595">
          <a:extLst>
            <a:ext uri="{FF2B5EF4-FFF2-40B4-BE49-F238E27FC236}">
              <a16:creationId xmlns:a16="http://schemas.microsoft.com/office/drawing/2014/main" id="{3859AEBD-D167-4F4E-AAB3-41ABD394F44A}"/>
            </a:ext>
          </a:extLst>
        </xdr:cNvPr>
        <xdr:cNvSpPr/>
      </xdr:nvSpPr>
      <xdr:spPr>
        <a:xfrm>
          <a:off x="17162780" y="668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18364</xdr:rowOff>
    </xdr:from>
    <xdr:to>
      <xdr:col>107</xdr:col>
      <xdr:colOff>50800</xdr:colOff>
      <xdr:row>40</xdr:row>
      <xdr:rowOff>23161</xdr:rowOff>
    </xdr:to>
    <xdr:cxnSp macro="">
      <xdr:nvCxnSpPr>
        <xdr:cNvPr id="597" name="直線コネクタ 596">
          <a:extLst>
            <a:ext uri="{FF2B5EF4-FFF2-40B4-BE49-F238E27FC236}">
              <a16:creationId xmlns:a16="http://schemas.microsoft.com/office/drawing/2014/main" id="{449FF2F7-7031-4977-AB6D-B6C35DD28B05}"/>
            </a:ext>
          </a:extLst>
        </xdr:cNvPr>
        <xdr:cNvCxnSpPr/>
      </xdr:nvCxnSpPr>
      <xdr:spPr>
        <a:xfrm flipV="1">
          <a:off x="17213580" y="6556324"/>
          <a:ext cx="774700" cy="1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158087</xdr:rowOff>
    </xdr:from>
    <xdr:to>
      <xdr:col>98</xdr:col>
      <xdr:colOff>38100</xdr:colOff>
      <xdr:row>40</xdr:row>
      <xdr:rowOff>88237</xdr:rowOff>
    </xdr:to>
    <xdr:sp macro="" textlink="">
      <xdr:nvSpPr>
        <xdr:cNvPr id="598" name="楕円 597">
          <a:extLst>
            <a:ext uri="{FF2B5EF4-FFF2-40B4-BE49-F238E27FC236}">
              <a16:creationId xmlns:a16="http://schemas.microsoft.com/office/drawing/2014/main" id="{B1047B53-FC5E-4F45-9490-DDC5CC9543BA}"/>
            </a:ext>
          </a:extLst>
        </xdr:cNvPr>
        <xdr:cNvSpPr/>
      </xdr:nvSpPr>
      <xdr:spPr>
        <a:xfrm>
          <a:off x="16388080" y="669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23161</xdr:rowOff>
    </xdr:from>
    <xdr:to>
      <xdr:col>102</xdr:col>
      <xdr:colOff>114300</xdr:colOff>
      <xdr:row>40</xdr:row>
      <xdr:rowOff>37437</xdr:rowOff>
    </xdr:to>
    <xdr:cxnSp macro="">
      <xdr:nvCxnSpPr>
        <xdr:cNvPr id="599" name="直線コネクタ 598">
          <a:extLst>
            <a:ext uri="{FF2B5EF4-FFF2-40B4-BE49-F238E27FC236}">
              <a16:creationId xmlns:a16="http://schemas.microsoft.com/office/drawing/2014/main" id="{AD3401A9-F515-4AD4-B059-12EFA2D01850}"/>
            </a:ext>
          </a:extLst>
        </xdr:cNvPr>
        <xdr:cNvCxnSpPr/>
      </xdr:nvCxnSpPr>
      <xdr:spPr>
        <a:xfrm flipV="1">
          <a:off x="16431260" y="6728761"/>
          <a:ext cx="78232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B553D58A-9F45-4786-8B4D-A5BA43055AB2}"/>
            </a:ext>
          </a:extLst>
        </xdr:cNvPr>
        <xdr:cNvSpPr txBox="1"/>
      </xdr:nvSpPr>
      <xdr:spPr>
        <a:xfrm>
          <a:off x="18496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EA19313E-8B0D-4107-88F6-99AF3B02FABB}"/>
            </a:ext>
          </a:extLst>
        </xdr:cNvPr>
        <xdr:cNvSpPr txBox="1"/>
      </xdr:nvSpPr>
      <xdr:spPr>
        <a:xfrm>
          <a:off x="17734495" y="66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715CA2F-D532-4CFF-945B-5CF66DBF9543}"/>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3B3FE79-992F-4595-8E81-5F7F9446C332}"/>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63788</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F3EB6E2-972B-4669-AA30-12A20BF8811B}"/>
            </a:ext>
          </a:extLst>
        </xdr:cNvPr>
        <xdr:cNvSpPr txBox="1"/>
      </xdr:nvSpPr>
      <xdr:spPr>
        <a:xfrm>
          <a:off x="18496495" y="609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85691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901073-3D44-46F0-A2FD-30B39A6BBB47}"/>
            </a:ext>
          </a:extLst>
        </xdr:cNvPr>
        <xdr:cNvSpPr txBox="1"/>
      </xdr:nvSpPr>
      <xdr:spPr>
        <a:xfrm>
          <a:off x="17734495" y="6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65088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3705FA2E-76C9-400F-B4C8-D1711D0259A2}"/>
            </a:ext>
          </a:extLst>
        </xdr:cNvPr>
        <xdr:cNvSpPr txBox="1"/>
      </xdr:nvSpPr>
      <xdr:spPr>
        <a:xfrm>
          <a:off x="16969251" y="67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79364</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87061E0F-01A4-4563-88D1-C9964B4AACF8}"/>
            </a:ext>
          </a:extLst>
        </xdr:cNvPr>
        <xdr:cNvSpPr txBox="1"/>
      </xdr:nvSpPr>
      <xdr:spPr>
        <a:xfrm>
          <a:off x="16194551" y="67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667184D-5C04-4B97-92FA-A9F96E4E23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25375F80-B9D3-4C2C-A977-BD245C12395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AAE3BC0-F699-4B4B-9033-AE610F4ECCA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873EE67-CBED-4185-8777-53336B4EA1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3CD086E1-C309-481B-AC4B-812FD684519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9C83D56-7387-4391-B25B-AFADA7FCB66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466D55A-3D8F-40FF-95E6-E2831D45B2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3AEBD00-4EC4-40ED-8DF2-7F807895466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90EFC91-D2D0-48A1-B9C5-8C0343B4A5E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FFA0273-82BD-48C1-9AB6-6B10B08DF2A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91B0516-7185-4C15-BAA7-60A413931B3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6CEFBBB9-79F3-40A5-86AF-48C251F23D5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8B66914B-F717-4525-A752-69A98D91A45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FEA2D5B0-24D7-4B85-B43F-9F93EF18FAE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BD0E63F0-C008-4638-A9F9-E2FCBAF0964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3B5BDE7E-B7BC-4A5A-83F1-09406629661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FBA86F91-17F6-43CA-9B80-5C05ED4C74A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B1CE18A-C576-4D90-BE1C-FD50149A99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39B84B51-6B13-4361-9AD6-C1D338A2AB9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6F0F65F1-8111-4BE7-8AC6-0494B344525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FFA8AE71-E2C7-4ECB-B2FD-F2963F89320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FEB4379-9251-40A5-8823-206D8C4BC56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EE2794D-EDD5-489A-91B6-8B1AFE9F8C5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B3BDB3D-B5D5-439A-B2EE-CECCC64261A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9543AE46-52BE-4F74-8ACD-B209F3FE6451}"/>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5AA455B1-13C2-41FD-9B2C-E2B0695E202B}"/>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BA291690-14DE-4D18-8C5F-C0B4EFAD8D0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89AEE59D-9A95-47C2-B5BA-4DA7C417DB3C}"/>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D0DD0BA5-FACD-4A61-A46C-4D717956D3B6}"/>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646784C-4403-4AF3-B66A-63098BFDB143}"/>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65491EB6-C387-4838-B16A-6DFF6BA21A18}"/>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8660D383-D646-474D-A199-90A1D42CC02E}"/>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94B72E10-7A4E-4D24-B573-4237AC1B7378}"/>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9D6421CB-E054-48AB-9031-4B5ACF59CEFE}"/>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5C71EC48-0D74-49F2-AD1D-70162535B45E}"/>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B26C1A4-1EA8-4E55-B6D2-80EFA2FD29F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5E779BA-9B87-4B35-81A0-6C22399F5C4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2F301AE-D4E2-4741-920D-B63B6E1646F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203E371-B4D9-4521-A99C-8147AEE224F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CDF1971-2406-4774-9557-38AB221D096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48" name="楕円 647">
          <a:extLst>
            <a:ext uri="{FF2B5EF4-FFF2-40B4-BE49-F238E27FC236}">
              <a16:creationId xmlns:a16="http://schemas.microsoft.com/office/drawing/2014/main" id="{F3330861-D782-45E9-9177-44DDA6F6478B}"/>
            </a:ext>
          </a:extLst>
        </xdr:cNvPr>
        <xdr:cNvSpPr/>
      </xdr:nvSpPr>
      <xdr:spPr>
        <a:xfrm>
          <a:off x="14325600" y="102628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5761C11-908A-4A05-A394-BAC4574F432B}"/>
            </a:ext>
          </a:extLst>
        </xdr:cNvPr>
        <xdr:cNvSpPr txBox="1"/>
      </xdr:nvSpPr>
      <xdr:spPr>
        <a:xfrm>
          <a:off x="144145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650" name="楕円 649">
          <a:extLst>
            <a:ext uri="{FF2B5EF4-FFF2-40B4-BE49-F238E27FC236}">
              <a16:creationId xmlns:a16="http://schemas.microsoft.com/office/drawing/2014/main" id="{5DF6D306-33D3-484A-B544-7801F13F8CC0}"/>
            </a:ext>
          </a:extLst>
        </xdr:cNvPr>
        <xdr:cNvSpPr/>
      </xdr:nvSpPr>
      <xdr:spPr>
        <a:xfrm>
          <a:off x="1357884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87630</xdr:rowOff>
    </xdr:to>
    <xdr:cxnSp macro="">
      <xdr:nvCxnSpPr>
        <xdr:cNvPr id="651" name="直線コネクタ 650">
          <a:extLst>
            <a:ext uri="{FF2B5EF4-FFF2-40B4-BE49-F238E27FC236}">
              <a16:creationId xmlns:a16="http://schemas.microsoft.com/office/drawing/2014/main" id="{282CA420-D9C1-4955-A924-CC6C7F7BD2EC}"/>
            </a:ext>
          </a:extLst>
        </xdr:cNvPr>
        <xdr:cNvCxnSpPr/>
      </xdr:nvCxnSpPr>
      <xdr:spPr>
        <a:xfrm>
          <a:off x="13629640" y="1027366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652" name="楕円 651">
          <a:extLst>
            <a:ext uri="{FF2B5EF4-FFF2-40B4-BE49-F238E27FC236}">
              <a16:creationId xmlns:a16="http://schemas.microsoft.com/office/drawing/2014/main" id="{12AFEF0D-4C54-4389-925E-4F007A16DA98}"/>
            </a:ext>
          </a:extLst>
        </xdr:cNvPr>
        <xdr:cNvSpPr/>
      </xdr:nvSpPr>
      <xdr:spPr>
        <a:xfrm>
          <a:off x="1280414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47625</xdr:rowOff>
    </xdr:to>
    <xdr:cxnSp macro="">
      <xdr:nvCxnSpPr>
        <xdr:cNvPr id="653" name="直線コネクタ 652">
          <a:extLst>
            <a:ext uri="{FF2B5EF4-FFF2-40B4-BE49-F238E27FC236}">
              <a16:creationId xmlns:a16="http://schemas.microsoft.com/office/drawing/2014/main" id="{CE0DF6BB-0CB6-4133-96C8-23BBD0B382FD}"/>
            </a:ext>
          </a:extLst>
        </xdr:cNvPr>
        <xdr:cNvCxnSpPr/>
      </xdr:nvCxnSpPr>
      <xdr:spPr>
        <a:xfrm>
          <a:off x="12854940" y="1023175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654" name="楕円 653">
          <a:extLst>
            <a:ext uri="{FF2B5EF4-FFF2-40B4-BE49-F238E27FC236}">
              <a16:creationId xmlns:a16="http://schemas.microsoft.com/office/drawing/2014/main" id="{9B0DF038-9904-4E56-97CA-98E757DBA08D}"/>
            </a:ext>
          </a:extLst>
        </xdr:cNvPr>
        <xdr:cNvSpPr/>
      </xdr:nvSpPr>
      <xdr:spPr>
        <a:xfrm>
          <a:off x="1202944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150495</xdr:rowOff>
    </xdr:from>
    <xdr:to>
      <xdr:col>76</xdr:col>
      <xdr:colOff>114300</xdr:colOff>
      <xdr:row>61</xdr:row>
      <xdr:rowOff>5715</xdr:rowOff>
    </xdr:to>
    <xdr:cxnSp macro="">
      <xdr:nvCxnSpPr>
        <xdr:cNvPr id="655" name="直線コネクタ 654">
          <a:extLst>
            <a:ext uri="{FF2B5EF4-FFF2-40B4-BE49-F238E27FC236}">
              <a16:creationId xmlns:a16="http://schemas.microsoft.com/office/drawing/2014/main" id="{02572FAD-27BA-4567-ACF8-E7E2A309C51A}"/>
            </a:ext>
          </a:extLst>
        </xdr:cNvPr>
        <xdr:cNvCxnSpPr/>
      </xdr:nvCxnSpPr>
      <xdr:spPr>
        <a:xfrm>
          <a:off x="12072620" y="1020889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656" name="楕円 655">
          <a:extLst>
            <a:ext uri="{FF2B5EF4-FFF2-40B4-BE49-F238E27FC236}">
              <a16:creationId xmlns:a16="http://schemas.microsoft.com/office/drawing/2014/main" id="{425A62FA-7D45-41BE-830F-B8CE690A3981}"/>
            </a:ext>
          </a:extLst>
        </xdr:cNvPr>
        <xdr:cNvSpPr/>
      </xdr:nvSpPr>
      <xdr:spPr>
        <a:xfrm>
          <a:off x="1123188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150495</xdr:rowOff>
    </xdr:to>
    <xdr:cxnSp macro="">
      <xdr:nvCxnSpPr>
        <xdr:cNvPr id="657" name="直線コネクタ 656">
          <a:extLst>
            <a:ext uri="{FF2B5EF4-FFF2-40B4-BE49-F238E27FC236}">
              <a16:creationId xmlns:a16="http://schemas.microsoft.com/office/drawing/2014/main" id="{6A775FD3-062C-43B4-B884-3036C0B9D7E4}"/>
            </a:ext>
          </a:extLst>
        </xdr:cNvPr>
        <xdr:cNvCxnSpPr/>
      </xdr:nvCxnSpPr>
      <xdr:spPr>
        <a:xfrm>
          <a:off x="11282680" y="1016889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A1D5BD34-0211-4A99-BAA0-4EE1C4503E46}"/>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FD7D39F-CB15-47BB-9805-E8006B400337}"/>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0637275-FC61-4B6B-91C1-961136FCF571}"/>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46CC741-A497-420F-835B-DB1D94787257}"/>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0222F91-2A25-40DD-AF92-24BA267F92D0}"/>
            </a:ext>
          </a:extLst>
        </xdr:cNvPr>
        <xdr:cNvSpPr txBox="1"/>
      </xdr:nvSpPr>
      <xdr:spPr>
        <a:xfrm>
          <a:off x="134372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9BB818CE-9420-48F4-82EB-017D7DC9AB23}"/>
            </a:ext>
          </a:extLst>
        </xdr:cNvPr>
        <xdr:cNvSpPr txBox="1"/>
      </xdr:nvSpPr>
      <xdr:spPr>
        <a:xfrm>
          <a:off x="126752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3C295B40-4CBC-4A2F-97A3-5C611051DC17}"/>
            </a:ext>
          </a:extLst>
        </xdr:cNvPr>
        <xdr:cNvSpPr txBox="1"/>
      </xdr:nvSpPr>
      <xdr:spPr>
        <a:xfrm>
          <a:off x="119005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B235BA9-26FE-4075-BE3F-2553106C12C3}"/>
            </a:ext>
          </a:extLst>
        </xdr:cNvPr>
        <xdr:cNvSpPr txBox="1"/>
      </xdr:nvSpPr>
      <xdr:spPr>
        <a:xfrm>
          <a:off x="1110298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AC29BE6-F719-4E79-A666-51C805CD91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AC34A8E-4232-4DE7-8FB8-6802459CE4E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6D3EC1F-43D5-42B2-A81E-B6AC1376BA7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642F880-8240-4DF8-93EE-062F244A4D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47A307B-F762-426D-B0FC-DDD81ACDA8C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9FE091F-50F4-4532-A863-7C9F260264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79C0EA5-B2F6-421F-B34C-D679D9E030B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42E9181B-2AB4-4147-B5C9-4AF43463F2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C54A156-B305-428B-AF76-38F69D1503F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4420C39-693A-4536-88BA-2808A329A48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408A95C0-BA97-4451-8F7A-1514B478E57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F5C42E3D-6CE1-467F-97B9-9EB4DD9EBEB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2A255D2-ED93-4EE3-8B3C-2FBE8743D5D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703B132-011B-4143-AF7B-6FC58656413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83DDE668-A2EC-44E0-8DB9-A02A4397D9F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8C2D13A-9844-43EF-A3E6-C33B5D337B3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A4AAF65C-8548-40F0-AFD3-D9CD5BBE836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881BF0AF-3E9D-45DE-942E-C65962883BA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A24BCD59-A282-454B-9F5F-860D77CF137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CC6F4970-2DA7-4DAA-B4B7-51D33EB7B51F}"/>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67F2CE11-527E-4F4D-8428-FB618A2E813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717526EA-4CA4-4E96-B14E-F4B1C410ED8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BABA39D-81B8-43B3-BD28-E7115C5D549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1A964083-2B32-4114-A1C1-15E867D078F2}"/>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298C9EE-617A-44B1-AD74-D85B1F00CF75}"/>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A21CA223-3A7F-450E-96B3-811A5E4E0D27}"/>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D7470CA8-A974-416E-A51B-70D520C55078}"/>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9EDD8868-08E5-4824-BEB2-4B48EBDD3A03}"/>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6CDA8F21-0E1A-4D53-8ACC-8D2A0F4BAF29}"/>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9111851C-6FCB-4668-8196-6FBE59CE0FA7}"/>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A361D1F4-D126-4978-89F9-843A92C42A68}"/>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BE9B80C0-D4C4-4318-BBED-1913B4D279A9}"/>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484DEC72-A8C4-43D1-A90A-387E04F34662}"/>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B94E946F-9B2D-4BB7-A41F-8B8741FA010F}"/>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0D39245-0AFA-472D-8955-E281B78EE38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850E23C-7512-49C4-8306-4FAAB95E92E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36A404B-75E0-4418-8748-F007A88CEFC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E6C6756-0E2D-4414-80BE-873692B763A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B9AC744-0F6F-46B6-AD0B-B83FA13ECA8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5" name="楕円 704">
          <a:extLst>
            <a:ext uri="{FF2B5EF4-FFF2-40B4-BE49-F238E27FC236}">
              <a16:creationId xmlns:a16="http://schemas.microsoft.com/office/drawing/2014/main" id="{C89FA54E-4877-4CC4-8599-E72DEEA8FD57}"/>
            </a:ext>
          </a:extLst>
        </xdr:cNvPr>
        <xdr:cNvSpPr/>
      </xdr:nvSpPr>
      <xdr:spPr>
        <a:xfrm>
          <a:off x="194589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8837A6DB-F9F1-4D34-808F-85F81B280D02}"/>
            </a:ext>
          </a:extLst>
        </xdr:cNvPr>
        <xdr:cNvSpPr txBox="1"/>
      </xdr:nvSpPr>
      <xdr:spPr>
        <a:xfrm>
          <a:off x="1954784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07" name="楕円 706">
          <a:extLst>
            <a:ext uri="{FF2B5EF4-FFF2-40B4-BE49-F238E27FC236}">
              <a16:creationId xmlns:a16="http://schemas.microsoft.com/office/drawing/2014/main" id="{9BCB083B-CFE7-4478-BF8D-176B6162D2C6}"/>
            </a:ext>
          </a:extLst>
        </xdr:cNvPr>
        <xdr:cNvSpPr/>
      </xdr:nvSpPr>
      <xdr:spPr>
        <a:xfrm>
          <a:off x="1873504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708" name="直線コネクタ 707">
          <a:extLst>
            <a:ext uri="{FF2B5EF4-FFF2-40B4-BE49-F238E27FC236}">
              <a16:creationId xmlns:a16="http://schemas.microsoft.com/office/drawing/2014/main" id="{0D5BFD20-AF8B-4954-B9BD-08B2EEA241BB}"/>
            </a:ext>
          </a:extLst>
        </xdr:cNvPr>
        <xdr:cNvCxnSpPr/>
      </xdr:nvCxnSpPr>
      <xdr:spPr>
        <a:xfrm>
          <a:off x="18778220" y="106870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09" name="楕円 708">
          <a:extLst>
            <a:ext uri="{FF2B5EF4-FFF2-40B4-BE49-F238E27FC236}">
              <a16:creationId xmlns:a16="http://schemas.microsoft.com/office/drawing/2014/main" id="{8895281A-DBB6-40FD-AB6F-660AA231FAA3}"/>
            </a:ext>
          </a:extLst>
        </xdr:cNvPr>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710" name="直線コネクタ 709">
          <a:extLst>
            <a:ext uri="{FF2B5EF4-FFF2-40B4-BE49-F238E27FC236}">
              <a16:creationId xmlns:a16="http://schemas.microsoft.com/office/drawing/2014/main" id="{4BD15241-732A-476C-A867-7EC09E46F08D}"/>
            </a:ext>
          </a:extLst>
        </xdr:cNvPr>
        <xdr:cNvCxnSpPr/>
      </xdr:nvCxnSpPr>
      <xdr:spPr>
        <a:xfrm flipV="1">
          <a:off x="17988280" y="106870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1" name="楕円 710">
          <a:extLst>
            <a:ext uri="{FF2B5EF4-FFF2-40B4-BE49-F238E27FC236}">
              <a16:creationId xmlns:a16="http://schemas.microsoft.com/office/drawing/2014/main" id="{BC60BBA1-4EC7-4ABA-B287-51DA77E68D5B}"/>
            </a:ext>
          </a:extLst>
        </xdr:cNvPr>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712" name="直線コネクタ 711">
          <a:extLst>
            <a:ext uri="{FF2B5EF4-FFF2-40B4-BE49-F238E27FC236}">
              <a16:creationId xmlns:a16="http://schemas.microsoft.com/office/drawing/2014/main" id="{806199D4-FD4B-47B7-BBD0-1098593E094E}"/>
            </a:ext>
          </a:extLst>
        </xdr:cNvPr>
        <xdr:cNvCxnSpPr/>
      </xdr:nvCxnSpPr>
      <xdr:spPr>
        <a:xfrm flipV="1">
          <a:off x="17213580" y="106908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3" name="楕円 712">
          <a:extLst>
            <a:ext uri="{FF2B5EF4-FFF2-40B4-BE49-F238E27FC236}">
              <a16:creationId xmlns:a16="http://schemas.microsoft.com/office/drawing/2014/main" id="{62AD028A-E1DA-4AFA-804A-6DA8FCC5F928}"/>
            </a:ext>
          </a:extLst>
        </xdr:cNvPr>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4" name="直線コネクタ 713">
          <a:extLst>
            <a:ext uri="{FF2B5EF4-FFF2-40B4-BE49-F238E27FC236}">
              <a16:creationId xmlns:a16="http://schemas.microsoft.com/office/drawing/2014/main" id="{8168EE7F-F5F8-4C15-8DFA-E3B2CF14AE8D}"/>
            </a:ext>
          </a:extLst>
        </xdr:cNvPr>
        <xdr:cNvCxnSpPr/>
      </xdr:nvCxnSpPr>
      <xdr:spPr>
        <a:xfrm>
          <a:off x="16431260" y="10694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A3BD233B-E5AB-4FB3-975D-13669069C916}"/>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064EBF1C-1A1A-40B2-8329-331A888B246F}"/>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FDF6C386-CFB1-4506-BFD0-281FDD938947}"/>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DAD94091-8323-4939-A9C1-9C50EBDAFABF}"/>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19" name="n_1mainValue【保健センター・保健所】&#10;一人当たり面積">
          <a:extLst>
            <a:ext uri="{FF2B5EF4-FFF2-40B4-BE49-F238E27FC236}">
              <a16:creationId xmlns:a16="http://schemas.microsoft.com/office/drawing/2014/main" id="{D84A2EA7-FE2D-4916-9C06-CD7270E1AE86}"/>
            </a:ext>
          </a:extLst>
        </xdr:cNvPr>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0" name="n_2mainValue【保健センター・保健所】&#10;一人当たり面積">
          <a:extLst>
            <a:ext uri="{FF2B5EF4-FFF2-40B4-BE49-F238E27FC236}">
              <a16:creationId xmlns:a16="http://schemas.microsoft.com/office/drawing/2014/main" id="{8E8DF4BC-FE5D-47B5-9A64-C5AC5E7D620D}"/>
            </a:ext>
          </a:extLst>
        </xdr:cNvPr>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1" name="n_3mainValue【保健センター・保健所】&#10;一人当たり面積">
          <a:extLst>
            <a:ext uri="{FF2B5EF4-FFF2-40B4-BE49-F238E27FC236}">
              <a16:creationId xmlns:a16="http://schemas.microsoft.com/office/drawing/2014/main" id="{8E824256-C200-473A-9C82-A4B81FF196B2}"/>
            </a:ext>
          </a:extLst>
        </xdr:cNvPr>
        <xdr:cNvSpPr txBox="1"/>
      </xdr:nvSpPr>
      <xdr:spPr>
        <a:xfrm>
          <a:off x="170015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2" name="n_4mainValue【保健センター・保健所】&#10;一人当たり面積">
          <a:extLst>
            <a:ext uri="{FF2B5EF4-FFF2-40B4-BE49-F238E27FC236}">
              <a16:creationId xmlns:a16="http://schemas.microsoft.com/office/drawing/2014/main" id="{E65F5D4F-90DE-483E-98D1-A2D1773372CE}"/>
            </a:ext>
          </a:extLst>
        </xdr:cNvPr>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B26A5C3-6807-4728-9721-8652C8BE39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C870101-6E0B-4D51-9B7C-01F4B516272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1F42A1AA-5A49-474A-AFE5-A911B422EC2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14C3A26-55C8-489F-9DA8-2EF4CB0F498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0E52421-2A1E-4144-8A25-642D01BEAE5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CDF7F170-FFF2-4A3A-9016-3786F0C9DAD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31B40944-2973-4966-8AD8-C921C244A57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E4370896-F9F7-4468-96C9-D8BF2D2056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56218669-35C8-49F2-BA3D-F5D0EC85F70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B8B02CF-214D-41CF-8B12-D0C2CEA0909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CFC1DFB8-E116-4689-A0C1-D990433E09D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DC9B9E0A-7F79-4E80-ACCD-9A5C4617084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26FA7AB2-34C2-483C-A207-0723E0C5CDA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8AAF05E8-8993-48D4-BDF1-49B2A7B5113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BA8C037C-D8B0-4139-9FE0-F5D8DB77A84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FC829AB3-D1E9-42D5-81E5-8B8F780B145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49F5A50B-8786-455E-91DB-5127C026A8A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F0B2880-779F-482B-ADED-68A10808E6B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1EB562D0-DC9F-4AB0-A54C-BEFA1089B3E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20F35ABD-3251-490D-A9D1-F255C3C8434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10B9C814-FBC4-4DBE-82FF-D7F5B5A5AB36}"/>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8687577-D518-48B3-879B-B513D3F2AB4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B98535E0-870B-45E4-ABF3-2EC126E60E3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E3830D77-1444-4B8D-97F8-1DFB965858F6}"/>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2A1CA81-3145-4765-B3A2-9D6746943282}"/>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FDEBC0EE-8B20-4CC5-9598-336FE40DD3B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4D987D8D-3F5E-4297-81A3-ED012449A0EB}"/>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E1B5B7EC-A11F-4587-9C5D-AB9B58B761A6}"/>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B4B9CFA1-9EC8-4A41-B50B-9AD2F5D9C052}"/>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BEC3B04-65C0-4555-866E-C3024C70ECD0}"/>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6706018F-807C-4816-86E4-DE146C3CDEF0}"/>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AF00A7EE-878D-4381-9D33-553A17B83105}"/>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9E960079-FDFE-4E8C-9462-23F01FE75C86}"/>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BD10B31A-86B6-4E2B-96EC-5F92998DB7D3}"/>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103B031-3C1F-4839-AC06-8073E4AE004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2693229-4D9F-4D01-A4FD-15CB50D77EA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2B7812B-93ED-45EB-B740-AAD89AE62FE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F1A37A5-3D25-4212-8327-19CF1786410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6207068-03AB-49AF-86CC-F04C8E7C31B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762" name="楕円 761">
          <a:extLst>
            <a:ext uri="{FF2B5EF4-FFF2-40B4-BE49-F238E27FC236}">
              <a16:creationId xmlns:a16="http://schemas.microsoft.com/office/drawing/2014/main" id="{1D978348-698D-4238-9706-962B03F5BDB8}"/>
            </a:ext>
          </a:extLst>
        </xdr:cNvPr>
        <xdr:cNvSpPr/>
      </xdr:nvSpPr>
      <xdr:spPr>
        <a:xfrm>
          <a:off x="14325600" y="138099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21BEE37B-CB58-4F9F-8D34-28C81BF9C79F}"/>
            </a:ext>
          </a:extLst>
        </xdr:cNvPr>
        <xdr:cNvSpPr txBox="1"/>
      </xdr:nvSpPr>
      <xdr:spPr>
        <a:xfrm>
          <a:off x="1441450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34289</xdr:rowOff>
    </xdr:from>
    <xdr:to>
      <xdr:col>81</xdr:col>
      <xdr:colOff>101600</xdr:colOff>
      <xdr:row>82</xdr:row>
      <xdr:rowOff>135889</xdr:rowOff>
    </xdr:to>
    <xdr:sp macro="" textlink="">
      <xdr:nvSpPr>
        <xdr:cNvPr id="764" name="楕円 763">
          <a:extLst>
            <a:ext uri="{FF2B5EF4-FFF2-40B4-BE49-F238E27FC236}">
              <a16:creationId xmlns:a16="http://schemas.microsoft.com/office/drawing/2014/main" id="{E610EBB8-DE8D-47F1-BE0D-E8FC37884FFD}"/>
            </a:ext>
          </a:extLst>
        </xdr:cNvPr>
        <xdr:cNvSpPr/>
      </xdr:nvSpPr>
      <xdr:spPr>
        <a:xfrm>
          <a:off x="13578840" y="137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85089</xdr:rowOff>
    </xdr:from>
    <xdr:to>
      <xdr:col>85</xdr:col>
      <xdr:colOff>127000</xdr:colOff>
      <xdr:row>82</xdr:row>
      <xdr:rowOff>114300</xdr:rowOff>
    </xdr:to>
    <xdr:cxnSp macro="">
      <xdr:nvCxnSpPr>
        <xdr:cNvPr id="765" name="直線コネクタ 764">
          <a:extLst>
            <a:ext uri="{FF2B5EF4-FFF2-40B4-BE49-F238E27FC236}">
              <a16:creationId xmlns:a16="http://schemas.microsoft.com/office/drawing/2014/main" id="{26CA55CD-9F2C-4F03-88AE-DA9117622CD1}"/>
            </a:ext>
          </a:extLst>
        </xdr:cNvPr>
        <xdr:cNvCxnSpPr/>
      </xdr:nvCxnSpPr>
      <xdr:spPr>
        <a:xfrm>
          <a:off x="13629640" y="13831569"/>
          <a:ext cx="74676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6" name="楕円 765">
          <a:extLst>
            <a:ext uri="{FF2B5EF4-FFF2-40B4-BE49-F238E27FC236}">
              <a16:creationId xmlns:a16="http://schemas.microsoft.com/office/drawing/2014/main" id="{77659F52-8732-4512-9E40-FA907DD4FE8A}"/>
            </a:ext>
          </a:extLst>
        </xdr:cNvPr>
        <xdr:cNvSpPr/>
      </xdr:nvSpPr>
      <xdr:spPr>
        <a:xfrm>
          <a:off x="1280414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85089</xdr:rowOff>
    </xdr:to>
    <xdr:cxnSp macro="">
      <xdr:nvCxnSpPr>
        <xdr:cNvPr id="767" name="直線コネクタ 766">
          <a:extLst>
            <a:ext uri="{FF2B5EF4-FFF2-40B4-BE49-F238E27FC236}">
              <a16:creationId xmlns:a16="http://schemas.microsoft.com/office/drawing/2014/main" id="{97D7E987-B1D2-4BF7-B5FF-5E6649CED34B}"/>
            </a:ext>
          </a:extLst>
        </xdr:cNvPr>
        <xdr:cNvCxnSpPr/>
      </xdr:nvCxnSpPr>
      <xdr:spPr>
        <a:xfrm>
          <a:off x="12854940" y="13796010"/>
          <a:ext cx="7747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156211</xdr:rowOff>
    </xdr:from>
    <xdr:to>
      <xdr:col>72</xdr:col>
      <xdr:colOff>38100</xdr:colOff>
      <xdr:row>82</xdr:row>
      <xdr:rowOff>86361</xdr:rowOff>
    </xdr:to>
    <xdr:sp macro="" textlink="">
      <xdr:nvSpPr>
        <xdr:cNvPr id="768" name="楕円 767">
          <a:extLst>
            <a:ext uri="{FF2B5EF4-FFF2-40B4-BE49-F238E27FC236}">
              <a16:creationId xmlns:a16="http://schemas.microsoft.com/office/drawing/2014/main" id="{844B9EB3-424D-4115-B99F-F7E97D854198}"/>
            </a:ext>
          </a:extLst>
        </xdr:cNvPr>
        <xdr:cNvSpPr/>
      </xdr:nvSpPr>
      <xdr:spPr>
        <a:xfrm>
          <a:off x="12029440" y="13735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35561</xdr:rowOff>
    </xdr:from>
    <xdr:to>
      <xdr:col>76</xdr:col>
      <xdr:colOff>114300</xdr:colOff>
      <xdr:row>82</xdr:row>
      <xdr:rowOff>49530</xdr:rowOff>
    </xdr:to>
    <xdr:cxnSp macro="">
      <xdr:nvCxnSpPr>
        <xdr:cNvPr id="769" name="直線コネクタ 768">
          <a:extLst>
            <a:ext uri="{FF2B5EF4-FFF2-40B4-BE49-F238E27FC236}">
              <a16:creationId xmlns:a16="http://schemas.microsoft.com/office/drawing/2014/main" id="{6B8171E5-40AC-4AE6-AD00-66D4103CD88E}"/>
            </a:ext>
          </a:extLst>
        </xdr:cNvPr>
        <xdr:cNvCxnSpPr/>
      </xdr:nvCxnSpPr>
      <xdr:spPr>
        <a:xfrm>
          <a:off x="12072620" y="13782041"/>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770" name="楕円 769">
          <a:extLst>
            <a:ext uri="{FF2B5EF4-FFF2-40B4-BE49-F238E27FC236}">
              <a16:creationId xmlns:a16="http://schemas.microsoft.com/office/drawing/2014/main" id="{838DF8BC-9D70-40E9-99C5-C303465B6524}"/>
            </a:ext>
          </a:extLst>
        </xdr:cNvPr>
        <xdr:cNvSpPr/>
      </xdr:nvSpPr>
      <xdr:spPr>
        <a:xfrm>
          <a:off x="112318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35561</xdr:rowOff>
    </xdr:to>
    <xdr:cxnSp macro="">
      <xdr:nvCxnSpPr>
        <xdr:cNvPr id="771" name="直線コネクタ 770">
          <a:extLst>
            <a:ext uri="{FF2B5EF4-FFF2-40B4-BE49-F238E27FC236}">
              <a16:creationId xmlns:a16="http://schemas.microsoft.com/office/drawing/2014/main" id="{ED083B1C-4194-4AB4-B000-F0C0F444D0E9}"/>
            </a:ext>
          </a:extLst>
        </xdr:cNvPr>
        <xdr:cNvCxnSpPr/>
      </xdr:nvCxnSpPr>
      <xdr:spPr>
        <a:xfrm>
          <a:off x="11282680" y="13746480"/>
          <a:ext cx="78994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73867938-7DA0-42D6-B35F-6E682162D590}"/>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209CB1CB-6B8E-4F4F-B96E-F06F00F36394}"/>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83DFE6F3-5532-4D4E-9CFA-A0B0773F6F06}"/>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0AE1B571-CB71-410E-9243-201978B9019E}"/>
            </a:ext>
          </a:extLst>
        </xdr:cNvPr>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127016</xdr:rowOff>
    </xdr:from>
    <xdr:ext cx="405111" cy="259045"/>
    <xdr:sp macro="" textlink="">
      <xdr:nvSpPr>
        <xdr:cNvPr id="776" name="n_1mainValue【消防施設】&#10;有形固定資産減価償却率">
          <a:extLst>
            <a:ext uri="{FF2B5EF4-FFF2-40B4-BE49-F238E27FC236}">
              <a16:creationId xmlns:a16="http://schemas.microsoft.com/office/drawing/2014/main" id="{D7DD5F82-F5AE-4E6D-B1B2-06F403E3BB46}"/>
            </a:ext>
          </a:extLst>
        </xdr:cNvPr>
        <xdr:cNvSpPr txBox="1"/>
      </xdr:nvSpPr>
      <xdr:spPr>
        <a:xfrm>
          <a:off x="13437244" y="1387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7" name="n_2mainValue【消防施設】&#10;有形固定資産減価償却率">
          <a:extLst>
            <a:ext uri="{FF2B5EF4-FFF2-40B4-BE49-F238E27FC236}">
              <a16:creationId xmlns:a16="http://schemas.microsoft.com/office/drawing/2014/main" id="{B072F499-9DC9-40CF-A8DE-0291027FEFA0}"/>
            </a:ext>
          </a:extLst>
        </xdr:cNvPr>
        <xdr:cNvSpPr txBox="1"/>
      </xdr:nvSpPr>
      <xdr:spPr>
        <a:xfrm>
          <a:off x="1267524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778" name="n_3mainValue【消防施設】&#10;有形固定資産減価償却率">
          <a:extLst>
            <a:ext uri="{FF2B5EF4-FFF2-40B4-BE49-F238E27FC236}">
              <a16:creationId xmlns:a16="http://schemas.microsoft.com/office/drawing/2014/main" id="{69E25BC1-4E2E-47A7-A8AF-78B2701DC614}"/>
            </a:ext>
          </a:extLst>
        </xdr:cNvPr>
        <xdr:cNvSpPr txBox="1"/>
      </xdr:nvSpPr>
      <xdr:spPr>
        <a:xfrm>
          <a:off x="119005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67327</xdr:rowOff>
    </xdr:from>
    <xdr:ext cx="405111" cy="259045"/>
    <xdr:sp macro="" textlink="">
      <xdr:nvSpPr>
        <xdr:cNvPr id="779" name="n_4mainValue【消防施設】&#10;有形固定資産減価償却率">
          <a:extLst>
            <a:ext uri="{FF2B5EF4-FFF2-40B4-BE49-F238E27FC236}">
              <a16:creationId xmlns:a16="http://schemas.microsoft.com/office/drawing/2014/main" id="{55C5D048-654B-48FD-A63B-A37F00D6B33A}"/>
            </a:ext>
          </a:extLst>
        </xdr:cNvPr>
        <xdr:cNvSpPr txBox="1"/>
      </xdr:nvSpPr>
      <xdr:spPr>
        <a:xfrm>
          <a:off x="1110298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76CC7399-FCB0-4057-8969-407913EEB78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C34CE6EE-3B3D-45F0-88E1-0D2DACA48F6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9029B550-E91A-4DCA-9DA2-A2777E9027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3C1EF3A1-0B10-4A95-9F85-C4A8C183978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E25C9411-E573-46CE-9DBA-319C1A952BB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8099CBF4-89E8-42B7-A4E2-E5D04778070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0BEFE57-2C9B-43CF-A554-D970795E59E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BA67724E-43C8-4BB5-A17E-16A329719E2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69183121-927B-4F08-8E72-8F71723E258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C3A7D0E1-F4CB-4D15-906B-397CAE65318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DFD9A0C-F05C-4A43-85F0-54F06495DAD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958F2316-C575-4F1F-A063-1BAAE356904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2BC25AE2-1489-4963-B64A-73A48F04B25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DD46BCDF-B4BD-420E-9C04-E7BC12FEC8C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F024038F-61CB-4DC3-BC1F-ED36B424E69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4ADFF9EA-1C25-4CCF-97D0-EC8D578B595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E8F055C8-6916-4DAF-9559-F468075B6B7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105C063B-4A3F-4785-88D2-24C028A748A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B2CE1C2-F053-4830-B57F-7A6D9A34547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AA350B7E-FD01-41BB-872A-FDDA0CC6291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8B86BB48-A5F3-4D35-AC6D-95040B58352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603CBBE3-4B9B-4A29-A187-7DEF45110D8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E4EB6E1-833E-4D1A-AD82-8FFB5D68557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8F10A3F7-0BC6-4F19-B2A6-8D04D8BD6807}"/>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1BBE0E56-7599-4907-96AE-4B812168EFEC}"/>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45102FD2-27A1-4E49-B377-61A855330FFA}"/>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7863D912-C508-49A2-B8C6-DDB0269F8D51}"/>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C03E806A-E479-4E29-BF8C-E23018D56717}"/>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7A72CB3A-D059-4607-BD24-FF03681FE591}"/>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5B5D02E6-83A6-45D5-B794-E4324DA18DC1}"/>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1A8BCC9F-1232-45FB-8FDF-10C80E6272BC}"/>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10965484-BA2B-4E2A-B640-352FE3010C56}"/>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D621445C-1675-4435-82BD-E99F1B802198}"/>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999C09F4-FD74-4737-B658-C2F4323BA6B6}"/>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728F3BF-994C-4303-B51A-2063EC2EAE1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D080B7B-176E-4907-89F9-360A725262F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1B3B831-93AF-47D0-848C-C928C760859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3CA411D-5913-4CCA-A727-568B46201C7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5453535-BDBB-44B6-8DFA-FFE3461A2A6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36068</xdr:rowOff>
    </xdr:from>
    <xdr:to>
      <xdr:col>116</xdr:col>
      <xdr:colOff>114300</xdr:colOff>
      <xdr:row>86</xdr:row>
      <xdr:rowOff>137668</xdr:rowOff>
    </xdr:to>
    <xdr:sp macro="" textlink="">
      <xdr:nvSpPr>
        <xdr:cNvPr id="819" name="楕円 818">
          <a:extLst>
            <a:ext uri="{FF2B5EF4-FFF2-40B4-BE49-F238E27FC236}">
              <a16:creationId xmlns:a16="http://schemas.microsoft.com/office/drawing/2014/main" id="{305870B9-C6CC-435F-BD67-804DC167EC53}"/>
            </a:ext>
          </a:extLst>
        </xdr:cNvPr>
        <xdr:cNvSpPr/>
      </xdr:nvSpPr>
      <xdr:spPr>
        <a:xfrm>
          <a:off x="1945894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122445</xdr:rowOff>
    </xdr:from>
    <xdr:ext cx="469744" cy="259045"/>
    <xdr:sp macro="" textlink="">
      <xdr:nvSpPr>
        <xdr:cNvPr id="820" name="【消防施設】&#10;一人当たり面積該当値テキスト">
          <a:extLst>
            <a:ext uri="{FF2B5EF4-FFF2-40B4-BE49-F238E27FC236}">
              <a16:creationId xmlns:a16="http://schemas.microsoft.com/office/drawing/2014/main" id="{7FB1C169-EF39-4803-B8CA-AC5E9DD290C9}"/>
            </a:ext>
          </a:extLst>
        </xdr:cNvPr>
        <xdr:cNvSpPr txBox="1"/>
      </xdr:nvSpPr>
      <xdr:spPr>
        <a:xfrm>
          <a:off x="19547840" y="143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29972</xdr:rowOff>
    </xdr:from>
    <xdr:to>
      <xdr:col>112</xdr:col>
      <xdr:colOff>38100</xdr:colOff>
      <xdr:row>86</xdr:row>
      <xdr:rowOff>131572</xdr:rowOff>
    </xdr:to>
    <xdr:sp macro="" textlink="">
      <xdr:nvSpPr>
        <xdr:cNvPr id="821" name="楕円 820">
          <a:extLst>
            <a:ext uri="{FF2B5EF4-FFF2-40B4-BE49-F238E27FC236}">
              <a16:creationId xmlns:a16="http://schemas.microsoft.com/office/drawing/2014/main" id="{4D3463C1-E0B2-485B-B927-208BE1A2910A}"/>
            </a:ext>
          </a:extLst>
        </xdr:cNvPr>
        <xdr:cNvSpPr/>
      </xdr:nvSpPr>
      <xdr:spPr>
        <a:xfrm>
          <a:off x="18735040" y="14447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80772</xdr:rowOff>
    </xdr:from>
    <xdr:to>
      <xdr:col>116</xdr:col>
      <xdr:colOff>63500</xdr:colOff>
      <xdr:row>86</xdr:row>
      <xdr:rowOff>86868</xdr:rowOff>
    </xdr:to>
    <xdr:cxnSp macro="">
      <xdr:nvCxnSpPr>
        <xdr:cNvPr id="822" name="直線コネクタ 821">
          <a:extLst>
            <a:ext uri="{FF2B5EF4-FFF2-40B4-BE49-F238E27FC236}">
              <a16:creationId xmlns:a16="http://schemas.microsoft.com/office/drawing/2014/main" id="{0113290B-1D56-4D26-8C2B-AAEAE2F226C0}"/>
            </a:ext>
          </a:extLst>
        </xdr:cNvPr>
        <xdr:cNvCxnSpPr/>
      </xdr:nvCxnSpPr>
      <xdr:spPr>
        <a:xfrm>
          <a:off x="18778220" y="14497812"/>
          <a:ext cx="7315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29972</xdr:rowOff>
    </xdr:from>
    <xdr:to>
      <xdr:col>107</xdr:col>
      <xdr:colOff>101600</xdr:colOff>
      <xdr:row>86</xdr:row>
      <xdr:rowOff>131572</xdr:rowOff>
    </xdr:to>
    <xdr:sp macro="" textlink="">
      <xdr:nvSpPr>
        <xdr:cNvPr id="823" name="楕円 822">
          <a:extLst>
            <a:ext uri="{FF2B5EF4-FFF2-40B4-BE49-F238E27FC236}">
              <a16:creationId xmlns:a16="http://schemas.microsoft.com/office/drawing/2014/main" id="{E523C047-971A-417B-A44F-8486BC34CF64}"/>
            </a:ext>
          </a:extLst>
        </xdr:cNvPr>
        <xdr:cNvSpPr/>
      </xdr:nvSpPr>
      <xdr:spPr>
        <a:xfrm>
          <a:off x="17937480" y="144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80772</xdr:rowOff>
    </xdr:from>
    <xdr:to>
      <xdr:col>111</xdr:col>
      <xdr:colOff>177800</xdr:colOff>
      <xdr:row>86</xdr:row>
      <xdr:rowOff>80772</xdr:rowOff>
    </xdr:to>
    <xdr:cxnSp macro="">
      <xdr:nvCxnSpPr>
        <xdr:cNvPr id="824" name="直線コネクタ 823">
          <a:extLst>
            <a:ext uri="{FF2B5EF4-FFF2-40B4-BE49-F238E27FC236}">
              <a16:creationId xmlns:a16="http://schemas.microsoft.com/office/drawing/2014/main" id="{59FAC6C0-0ADE-491C-B14D-8E3742E97EC4}"/>
            </a:ext>
          </a:extLst>
        </xdr:cNvPr>
        <xdr:cNvCxnSpPr/>
      </xdr:nvCxnSpPr>
      <xdr:spPr>
        <a:xfrm>
          <a:off x="17988280" y="144978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30735</xdr:rowOff>
    </xdr:from>
    <xdr:to>
      <xdr:col>102</xdr:col>
      <xdr:colOff>165100</xdr:colOff>
      <xdr:row>86</xdr:row>
      <xdr:rowOff>132335</xdr:rowOff>
    </xdr:to>
    <xdr:sp macro="" textlink="">
      <xdr:nvSpPr>
        <xdr:cNvPr id="825" name="楕円 824">
          <a:extLst>
            <a:ext uri="{FF2B5EF4-FFF2-40B4-BE49-F238E27FC236}">
              <a16:creationId xmlns:a16="http://schemas.microsoft.com/office/drawing/2014/main" id="{A672F58B-1643-4CE3-9B22-BDAE684AB7E5}"/>
            </a:ext>
          </a:extLst>
        </xdr:cNvPr>
        <xdr:cNvSpPr/>
      </xdr:nvSpPr>
      <xdr:spPr>
        <a:xfrm>
          <a:off x="17162780" y="144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80772</xdr:rowOff>
    </xdr:from>
    <xdr:to>
      <xdr:col>107</xdr:col>
      <xdr:colOff>50800</xdr:colOff>
      <xdr:row>86</xdr:row>
      <xdr:rowOff>81535</xdr:rowOff>
    </xdr:to>
    <xdr:cxnSp macro="">
      <xdr:nvCxnSpPr>
        <xdr:cNvPr id="826" name="直線コネクタ 825">
          <a:extLst>
            <a:ext uri="{FF2B5EF4-FFF2-40B4-BE49-F238E27FC236}">
              <a16:creationId xmlns:a16="http://schemas.microsoft.com/office/drawing/2014/main" id="{34E91550-4116-467D-8E83-A685D6737AEF}"/>
            </a:ext>
          </a:extLst>
        </xdr:cNvPr>
        <xdr:cNvCxnSpPr/>
      </xdr:nvCxnSpPr>
      <xdr:spPr>
        <a:xfrm flipV="1">
          <a:off x="17213580" y="14497812"/>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30735</xdr:rowOff>
    </xdr:from>
    <xdr:to>
      <xdr:col>98</xdr:col>
      <xdr:colOff>38100</xdr:colOff>
      <xdr:row>86</xdr:row>
      <xdr:rowOff>132335</xdr:rowOff>
    </xdr:to>
    <xdr:sp macro="" textlink="">
      <xdr:nvSpPr>
        <xdr:cNvPr id="827" name="楕円 826">
          <a:extLst>
            <a:ext uri="{FF2B5EF4-FFF2-40B4-BE49-F238E27FC236}">
              <a16:creationId xmlns:a16="http://schemas.microsoft.com/office/drawing/2014/main" id="{FF14733F-EC47-40C6-A98D-ECCBA919E844}"/>
            </a:ext>
          </a:extLst>
        </xdr:cNvPr>
        <xdr:cNvSpPr/>
      </xdr:nvSpPr>
      <xdr:spPr>
        <a:xfrm>
          <a:off x="16388080" y="14447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81535</xdr:rowOff>
    </xdr:from>
    <xdr:to>
      <xdr:col>102</xdr:col>
      <xdr:colOff>114300</xdr:colOff>
      <xdr:row>86</xdr:row>
      <xdr:rowOff>81535</xdr:rowOff>
    </xdr:to>
    <xdr:cxnSp macro="">
      <xdr:nvCxnSpPr>
        <xdr:cNvPr id="828" name="直線コネクタ 827">
          <a:extLst>
            <a:ext uri="{FF2B5EF4-FFF2-40B4-BE49-F238E27FC236}">
              <a16:creationId xmlns:a16="http://schemas.microsoft.com/office/drawing/2014/main" id="{2BE9542F-58C1-4248-9844-977D3B369BF7}"/>
            </a:ext>
          </a:extLst>
        </xdr:cNvPr>
        <xdr:cNvCxnSpPr/>
      </xdr:nvCxnSpPr>
      <xdr:spPr>
        <a:xfrm>
          <a:off x="16431260" y="144985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AC629BCE-2250-40DC-9354-040EA1065752}"/>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D5130103-DF91-4AD3-B101-F3277AC1FEA0}"/>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E06C5F4C-7A47-49B8-A177-30509F430ECE}"/>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71AE0B1E-7B80-4E11-9114-5F00CAAEFE97}"/>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122699</xdr:rowOff>
    </xdr:from>
    <xdr:ext cx="469744" cy="259045"/>
    <xdr:sp macro="" textlink="">
      <xdr:nvSpPr>
        <xdr:cNvPr id="833" name="n_1mainValue【消防施設】&#10;一人当たり面積">
          <a:extLst>
            <a:ext uri="{FF2B5EF4-FFF2-40B4-BE49-F238E27FC236}">
              <a16:creationId xmlns:a16="http://schemas.microsoft.com/office/drawing/2014/main" id="{75FF18F5-B7F3-4B24-BA23-3DB0CD6F51C8}"/>
            </a:ext>
          </a:extLst>
        </xdr:cNvPr>
        <xdr:cNvSpPr txBox="1"/>
      </xdr:nvSpPr>
      <xdr:spPr>
        <a:xfrm>
          <a:off x="18561127" y="145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122699</xdr:rowOff>
    </xdr:from>
    <xdr:ext cx="469744" cy="259045"/>
    <xdr:sp macro="" textlink="">
      <xdr:nvSpPr>
        <xdr:cNvPr id="834" name="n_2mainValue【消防施設】&#10;一人当たり面積">
          <a:extLst>
            <a:ext uri="{FF2B5EF4-FFF2-40B4-BE49-F238E27FC236}">
              <a16:creationId xmlns:a16="http://schemas.microsoft.com/office/drawing/2014/main" id="{577B8EA3-AC69-4DD3-8564-22B6C63E420E}"/>
            </a:ext>
          </a:extLst>
        </xdr:cNvPr>
        <xdr:cNvSpPr txBox="1"/>
      </xdr:nvSpPr>
      <xdr:spPr>
        <a:xfrm>
          <a:off x="17776267" y="145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123462</xdr:rowOff>
    </xdr:from>
    <xdr:ext cx="469744" cy="259045"/>
    <xdr:sp macro="" textlink="">
      <xdr:nvSpPr>
        <xdr:cNvPr id="835" name="n_3mainValue【消防施設】&#10;一人当たり面積">
          <a:extLst>
            <a:ext uri="{FF2B5EF4-FFF2-40B4-BE49-F238E27FC236}">
              <a16:creationId xmlns:a16="http://schemas.microsoft.com/office/drawing/2014/main" id="{29FD1CB4-D709-489F-8EC2-10862894B0D4}"/>
            </a:ext>
          </a:extLst>
        </xdr:cNvPr>
        <xdr:cNvSpPr txBox="1"/>
      </xdr:nvSpPr>
      <xdr:spPr>
        <a:xfrm>
          <a:off x="17001567" y="145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123462</xdr:rowOff>
    </xdr:from>
    <xdr:ext cx="469744" cy="259045"/>
    <xdr:sp macro="" textlink="">
      <xdr:nvSpPr>
        <xdr:cNvPr id="836" name="n_4mainValue【消防施設】&#10;一人当たり面積">
          <a:extLst>
            <a:ext uri="{FF2B5EF4-FFF2-40B4-BE49-F238E27FC236}">
              <a16:creationId xmlns:a16="http://schemas.microsoft.com/office/drawing/2014/main" id="{AFFAE814-FC72-42A9-97DA-FDB85138500E}"/>
            </a:ext>
          </a:extLst>
        </xdr:cNvPr>
        <xdr:cNvSpPr txBox="1"/>
      </xdr:nvSpPr>
      <xdr:spPr>
        <a:xfrm>
          <a:off x="16226867" y="145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7F70C04-F723-4B9F-92DB-52E7AE48DD5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7E94F91E-F296-485B-9C50-196522F322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1C391FFA-CB2A-4661-AC59-73462F6B7A3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133A4927-E877-4E79-8C04-04E455C8829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A3774737-0110-4F07-81D2-865C4837B06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F3F3401-4CF0-4AA8-9BB7-A42F58B92C7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4B8C04B-4C69-4871-84B1-81F5FCD0D6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CBD68F28-3977-418A-89B1-E59FBB716FB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F065DEA-963B-4809-9C93-7B8EDFFD003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90DF236-8954-44BB-B94F-45E4BE3C53F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65147DE6-C04B-437C-9D56-C15EA841561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3AA47C9-F7EC-4AFB-98A3-DAF709F2382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E229BBF-6035-4F0B-A7C8-E6504EBCB35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E9B439C-EEDB-4BAF-9CD8-44F6D4FB4B7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4D317559-144C-43A8-96BA-937861E7CA3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AA178A84-E4F3-4214-A3A5-C375683335B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7347C73-A801-418C-B6EE-85761FABE1E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2F70A235-A0D6-4D7F-9B20-99EC6D7F201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ACB57BC1-A640-47C9-86E0-2DA080AFD9F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93E747F1-24EA-4DBE-8C2C-020D65F3669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6AE8DC67-037A-47F6-AFF8-92AC64F5652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1354485A-13CF-4421-A9F0-45249A7104D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1F2706E-D446-425B-BA4E-D919F25092B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E0824673-8450-41B4-9869-A201DBB6CAC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75DAEFE1-BCCE-4218-AEB7-06D5894D6F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A97425DB-32BC-48A0-8B55-6BA6E1936C40}"/>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8D2FED8B-4E1B-4669-9D16-61B4233C191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978D42AE-7046-44FD-89FE-F7AAC7E05B4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BBB2E503-0EB1-4E89-9505-E450A0B3A0FB}"/>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E6AA38D8-1A99-4264-A345-7C1A61D504FF}"/>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7761B5BD-333A-4057-A933-10C107B62749}"/>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CD59841E-32E1-42BE-AAC2-68CE1EB69203}"/>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C57D2470-57F7-4AEF-AD8F-847A98CE833C}"/>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BB0E6D6-A046-4B33-A1DF-A65EBA886C75}"/>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A1593546-3AE4-41F4-83FD-8EC8A8E2E7BD}"/>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9A8D591A-2042-435A-BDB6-F487A327547B}"/>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F6B7671-A8EC-4D09-85E5-884ACA853A5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88B6E73-1AC4-4176-9240-34B23FCC896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3EF5918-66FE-4DB9-9AB9-E41B34D56FD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C10B83E-2072-4CB4-93F1-E5EC913551D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52B9BC1-27E9-4A15-954C-DAE9A43F8D6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78" name="楕円 877">
          <a:extLst>
            <a:ext uri="{FF2B5EF4-FFF2-40B4-BE49-F238E27FC236}">
              <a16:creationId xmlns:a16="http://schemas.microsoft.com/office/drawing/2014/main" id="{508514B4-5A8D-4385-904A-1EEF917E29E0}"/>
            </a:ext>
          </a:extLst>
        </xdr:cNvPr>
        <xdr:cNvSpPr/>
      </xdr:nvSpPr>
      <xdr:spPr>
        <a:xfrm>
          <a:off x="14325600" y="180347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79" name="【庁舎】&#10;有形固定資産減価償却率該当値テキスト">
          <a:extLst>
            <a:ext uri="{FF2B5EF4-FFF2-40B4-BE49-F238E27FC236}">
              <a16:creationId xmlns:a16="http://schemas.microsoft.com/office/drawing/2014/main" id="{3EA15F5B-1979-4DEF-870F-0C37DC63BA28}"/>
            </a:ext>
          </a:extLst>
        </xdr:cNvPr>
        <xdr:cNvSpPr txBox="1"/>
      </xdr:nvSpPr>
      <xdr:spPr>
        <a:xfrm>
          <a:off x="14414500" y="1801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880" name="楕円 879">
          <a:extLst>
            <a:ext uri="{FF2B5EF4-FFF2-40B4-BE49-F238E27FC236}">
              <a16:creationId xmlns:a16="http://schemas.microsoft.com/office/drawing/2014/main" id="{A6F20194-CA5C-4240-B07E-4B1C8492A7EC}"/>
            </a:ext>
          </a:extLst>
        </xdr:cNvPr>
        <xdr:cNvSpPr/>
      </xdr:nvSpPr>
      <xdr:spPr>
        <a:xfrm>
          <a:off x="1357884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148045</xdr:rowOff>
    </xdr:to>
    <xdr:cxnSp macro="">
      <xdr:nvCxnSpPr>
        <xdr:cNvPr id="881" name="直線コネクタ 880">
          <a:extLst>
            <a:ext uri="{FF2B5EF4-FFF2-40B4-BE49-F238E27FC236}">
              <a16:creationId xmlns:a16="http://schemas.microsoft.com/office/drawing/2014/main" id="{AADC77D8-9140-4146-B9EF-F33199F3414B}"/>
            </a:ext>
          </a:extLst>
        </xdr:cNvPr>
        <xdr:cNvCxnSpPr/>
      </xdr:nvCxnSpPr>
      <xdr:spPr>
        <a:xfrm>
          <a:off x="13629640" y="1805123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882" name="楕円 881">
          <a:extLst>
            <a:ext uri="{FF2B5EF4-FFF2-40B4-BE49-F238E27FC236}">
              <a16:creationId xmlns:a16="http://schemas.microsoft.com/office/drawing/2014/main" id="{FA643943-8F44-4FC2-8AD5-BFA54CF48509}"/>
            </a:ext>
          </a:extLst>
        </xdr:cNvPr>
        <xdr:cNvSpPr/>
      </xdr:nvSpPr>
      <xdr:spPr>
        <a:xfrm>
          <a:off x="12804140" y="17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113756</xdr:rowOff>
    </xdr:to>
    <xdr:cxnSp macro="">
      <xdr:nvCxnSpPr>
        <xdr:cNvPr id="883" name="直線コネクタ 882">
          <a:extLst>
            <a:ext uri="{FF2B5EF4-FFF2-40B4-BE49-F238E27FC236}">
              <a16:creationId xmlns:a16="http://schemas.microsoft.com/office/drawing/2014/main" id="{B5DC00B7-285F-46DA-ACB5-91CDBD45D0ED}"/>
            </a:ext>
          </a:extLst>
        </xdr:cNvPr>
        <xdr:cNvCxnSpPr/>
      </xdr:nvCxnSpPr>
      <xdr:spPr>
        <a:xfrm>
          <a:off x="12854940" y="18012048"/>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884" name="楕円 883">
          <a:extLst>
            <a:ext uri="{FF2B5EF4-FFF2-40B4-BE49-F238E27FC236}">
              <a16:creationId xmlns:a16="http://schemas.microsoft.com/office/drawing/2014/main" id="{1D8C59FE-6DDE-407D-B9D1-8B7FB19781B7}"/>
            </a:ext>
          </a:extLst>
        </xdr:cNvPr>
        <xdr:cNvSpPr/>
      </xdr:nvSpPr>
      <xdr:spPr>
        <a:xfrm>
          <a:off x="12029440" y="17924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74568</xdr:rowOff>
    </xdr:to>
    <xdr:cxnSp macro="">
      <xdr:nvCxnSpPr>
        <xdr:cNvPr id="885" name="直線コネクタ 884">
          <a:extLst>
            <a:ext uri="{FF2B5EF4-FFF2-40B4-BE49-F238E27FC236}">
              <a16:creationId xmlns:a16="http://schemas.microsoft.com/office/drawing/2014/main" id="{06CD58C4-EDB2-4A74-B785-F375CA65F840}"/>
            </a:ext>
          </a:extLst>
        </xdr:cNvPr>
        <xdr:cNvCxnSpPr/>
      </xdr:nvCxnSpPr>
      <xdr:spPr>
        <a:xfrm>
          <a:off x="12072620" y="17971225"/>
          <a:ext cx="78232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886" name="楕円 885">
          <a:extLst>
            <a:ext uri="{FF2B5EF4-FFF2-40B4-BE49-F238E27FC236}">
              <a16:creationId xmlns:a16="http://schemas.microsoft.com/office/drawing/2014/main" id="{D2BD84B8-7637-440C-B91F-2E10076CA22E}"/>
            </a:ext>
          </a:extLst>
        </xdr:cNvPr>
        <xdr:cNvSpPr/>
      </xdr:nvSpPr>
      <xdr:spPr>
        <a:xfrm>
          <a:off x="112318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33745</xdr:rowOff>
    </xdr:to>
    <xdr:cxnSp macro="">
      <xdr:nvCxnSpPr>
        <xdr:cNvPr id="887" name="直線コネクタ 886">
          <a:extLst>
            <a:ext uri="{FF2B5EF4-FFF2-40B4-BE49-F238E27FC236}">
              <a16:creationId xmlns:a16="http://schemas.microsoft.com/office/drawing/2014/main" id="{918C97A9-53AF-407D-A49B-167005252B3B}"/>
            </a:ext>
          </a:extLst>
        </xdr:cNvPr>
        <xdr:cNvCxnSpPr/>
      </xdr:nvCxnSpPr>
      <xdr:spPr>
        <a:xfrm>
          <a:off x="11282680" y="17937479"/>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89FDE37C-01BF-4C89-8F8F-5F5741A30513}"/>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7E2059E0-6172-4D39-A692-BF911A930629}"/>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A774881B-8A7B-4048-AFCE-99591373F528}"/>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E70A9E00-0538-4E22-8E50-28CE7DFB974B}"/>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892" name="n_1mainValue【庁舎】&#10;有形固定資産減価償却率">
          <a:extLst>
            <a:ext uri="{FF2B5EF4-FFF2-40B4-BE49-F238E27FC236}">
              <a16:creationId xmlns:a16="http://schemas.microsoft.com/office/drawing/2014/main" id="{7E37CF01-8E98-46F5-B9C8-0BC2D37484DF}"/>
            </a:ext>
          </a:extLst>
        </xdr:cNvPr>
        <xdr:cNvSpPr txBox="1"/>
      </xdr:nvSpPr>
      <xdr:spPr>
        <a:xfrm>
          <a:off x="13437244" y="180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893" name="n_2mainValue【庁舎】&#10;有形固定資産減価償却率">
          <a:extLst>
            <a:ext uri="{FF2B5EF4-FFF2-40B4-BE49-F238E27FC236}">
              <a16:creationId xmlns:a16="http://schemas.microsoft.com/office/drawing/2014/main" id="{EFF1C28F-DCBF-4AD4-97F4-1BCDBDC95D44}"/>
            </a:ext>
          </a:extLst>
        </xdr:cNvPr>
        <xdr:cNvSpPr txBox="1"/>
      </xdr:nvSpPr>
      <xdr:spPr>
        <a:xfrm>
          <a:off x="12675244"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894" name="n_3mainValue【庁舎】&#10;有形固定資産減価償却率">
          <a:extLst>
            <a:ext uri="{FF2B5EF4-FFF2-40B4-BE49-F238E27FC236}">
              <a16:creationId xmlns:a16="http://schemas.microsoft.com/office/drawing/2014/main" id="{81C1B6BA-CF33-4D7B-B8FF-2A810F117D0E}"/>
            </a:ext>
          </a:extLst>
        </xdr:cNvPr>
        <xdr:cNvSpPr txBox="1"/>
      </xdr:nvSpPr>
      <xdr:spPr>
        <a:xfrm>
          <a:off x="11900544" y="1801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95" name="n_4mainValue【庁舎】&#10;有形固定資産減価償却率">
          <a:extLst>
            <a:ext uri="{FF2B5EF4-FFF2-40B4-BE49-F238E27FC236}">
              <a16:creationId xmlns:a16="http://schemas.microsoft.com/office/drawing/2014/main" id="{C28693D0-EF72-4DAB-95B1-09AEC234506E}"/>
            </a:ext>
          </a:extLst>
        </xdr:cNvPr>
        <xdr:cNvSpPr txBox="1"/>
      </xdr:nvSpPr>
      <xdr:spPr>
        <a:xfrm>
          <a:off x="1110298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E66AEF9B-F685-4ED2-9260-393B9ABD3C1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4124922-66EB-4C37-81E8-0B3D0D7BF83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43ECDC9B-1B27-4891-AF21-C54C2F1BD2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C2059B19-0D8D-44CD-91D4-A5CBF24AE02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EBC966F-DA38-4F3C-BFB3-46E7D467945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C514BA87-8EFC-400B-AC6F-5E4B703BA18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DADAEACE-59AA-4DA5-8AC4-5E28E5EB64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C2D5BE6C-1BF7-47CA-AAAC-D3CEF7D7E36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A085B08-07FF-48E0-98CA-95B0FA6D72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613189A9-E7A1-4AA4-914E-D49A025B93D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54B7BF4C-5EF5-4F46-A98B-C993B9EA3656}"/>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AE8D7C5F-205E-40BB-B43B-55A938F101F2}"/>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598D8547-978D-46D4-84EA-3928A898504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DD051400-7BE8-4393-9F32-4546C9FB9322}"/>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5C27DAD2-BB72-4C66-802C-B56206D5594F}"/>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B6B8DA30-BE3A-4C30-9630-E75CA6F920D1}"/>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16312C3B-F31C-4827-A53A-3F620812D5B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3EDDE2F6-1162-4076-B8ED-D276EC49A1B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3C6BC743-2CC4-4BEC-BB30-5F0B9CBAC345}"/>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174D8667-0891-4C58-B994-954949E443BD}"/>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2C6E7D0B-A358-478A-9057-263C28325294}"/>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1AAA5327-646B-47CB-859A-1EC4094E358D}"/>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458C5A35-C65D-43DF-90A9-8F9CA5742B06}"/>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E391E742-6D9D-49C6-BE30-EED19035460E}"/>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3ECD49A-C294-4CD5-B631-B0A9B86EC4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4360298-0222-45E9-AE16-67B609192E4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329C04E-0671-4217-966F-56A1DE806A2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F84F331F-4A18-4047-9D78-D288566599D7}"/>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3A173966-A9DA-46C6-9064-7D073233B51F}"/>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CA5677EA-241C-4781-8C94-A64F8796F0D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B0221D26-6EA6-4FAA-AECC-B4E6B20433F6}"/>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371AEF12-8A5D-4CB4-8042-7CBF96DE742F}"/>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11AE1A66-CCD0-4FBE-8F00-2CA07DE1C15D}"/>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6F60F26D-5444-4CE3-A653-017A52B48B80}"/>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59F69FF0-1AE1-4E0C-AF02-B672D9F25B7D}"/>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12D38856-FDE9-41FD-B33E-675E8FF37F9C}"/>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DB0519BC-E0B9-49C7-A00A-A4F9F0F65D86}"/>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F169405E-5AAE-485E-9A64-D5195D86AF0E}"/>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E443CDA-2595-4747-9F5F-4FEF63E245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F241007-6761-4CD5-83CB-6CFC5A9FC64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41B6927-3564-431D-8531-45D86B828C1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6027ECB-41C0-4896-93A5-2D9CD91DAF0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FFA1609-372D-4F02-BC42-B98E17E4EA8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9683</xdr:rowOff>
    </xdr:from>
    <xdr:to>
      <xdr:col>116</xdr:col>
      <xdr:colOff>114300</xdr:colOff>
      <xdr:row>107</xdr:row>
      <xdr:rowOff>111283</xdr:rowOff>
    </xdr:to>
    <xdr:sp macro="" textlink="">
      <xdr:nvSpPr>
        <xdr:cNvPr id="939" name="楕円 938">
          <a:extLst>
            <a:ext uri="{FF2B5EF4-FFF2-40B4-BE49-F238E27FC236}">
              <a16:creationId xmlns:a16="http://schemas.microsoft.com/office/drawing/2014/main" id="{BFEEDCC3-CDDE-4ADA-9B00-8305B99263A4}"/>
            </a:ext>
          </a:extLst>
        </xdr:cNvPr>
        <xdr:cNvSpPr/>
      </xdr:nvSpPr>
      <xdr:spPr>
        <a:xfrm>
          <a:off x="19458940" y="179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159560</xdr:rowOff>
    </xdr:from>
    <xdr:ext cx="469744" cy="259045"/>
    <xdr:sp macro="" textlink="">
      <xdr:nvSpPr>
        <xdr:cNvPr id="940" name="【庁舎】&#10;一人当たり面積該当値テキスト">
          <a:extLst>
            <a:ext uri="{FF2B5EF4-FFF2-40B4-BE49-F238E27FC236}">
              <a16:creationId xmlns:a16="http://schemas.microsoft.com/office/drawing/2014/main" id="{E12D1269-0FDA-43EA-BB82-F753394968FA}"/>
            </a:ext>
          </a:extLst>
        </xdr:cNvPr>
        <xdr:cNvSpPr txBox="1"/>
      </xdr:nvSpPr>
      <xdr:spPr>
        <a:xfrm>
          <a:off x="19547840" y="1792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15399</xdr:rowOff>
    </xdr:from>
    <xdr:to>
      <xdr:col>112</xdr:col>
      <xdr:colOff>38100</xdr:colOff>
      <xdr:row>107</xdr:row>
      <xdr:rowOff>116999</xdr:rowOff>
    </xdr:to>
    <xdr:sp macro="" textlink="">
      <xdr:nvSpPr>
        <xdr:cNvPr id="941" name="楕円 940">
          <a:extLst>
            <a:ext uri="{FF2B5EF4-FFF2-40B4-BE49-F238E27FC236}">
              <a16:creationId xmlns:a16="http://schemas.microsoft.com/office/drawing/2014/main" id="{F890235A-5FBB-4EE4-9974-335BD214DEF1}"/>
            </a:ext>
          </a:extLst>
        </xdr:cNvPr>
        <xdr:cNvSpPr/>
      </xdr:nvSpPr>
      <xdr:spPr>
        <a:xfrm>
          <a:off x="18735040" y="17952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60483</xdr:rowOff>
    </xdr:from>
    <xdr:to>
      <xdr:col>116</xdr:col>
      <xdr:colOff>63500</xdr:colOff>
      <xdr:row>107</xdr:row>
      <xdr:rowOff>66199</xdr:rowOff>
    </xdr:to>
    <xdr:cxnSp macro="">
      <xdr:nvCxnSpPr>
        <xdr:cNvPr id="942" name="直線コネクタ 941">
          <a:extLst>
            <a:ext uri="{FF2B5EF4-FFF2-40B4-BE49-F238E27FC236}">
              <a16:creationId xmlns:a16="http://schemas.microsoft.com/office/drawing/2014/main" id="{6AA5B469-374B-4394-BBB1-94DC505DE532}"/>
            </a:ext>
          </a:extLst>
        </xdr:cNvPr>
        <xdr:cNvCxnSpPr/>
      </xdr:nvCxnSpPr>
      <xdr:spPr>
        <a:xfrm flipV="1">
          <a:off x="18778220" y="17997963"/>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21113</xdr:rowOff>
    </xdr:from>
    <xdr:to>
      <xdr:col>107</xdr:col>
      <xdr:colOff>101600</xdr:colOff>
      <xdr:row>107</xdr:row>
      <xdr:rowOff>122713</xdr:rowOff>
    </xdr:to>
    <xdr:sp macro="" textlink="">
      <xdr:nvSpPr>
        <xdr:cNvPr id="943" name="楕円 942">
          <a:extLst>
            <a:ext uri="{FF2B5EF4-FFF2-40B4-BE49-F238E27FC236}">
              <a16:creationId xmlns:a16="http://schemas.microsoft.com/office/drawing/2014/main" id="{F3F78AB2-E815-470D-A2D3-641553D05028}"/>
            </a:ext>
          </a:extLst>
        </xdr:cNvPr>
        <xdr:cNvSpPr/>
      </xdr:nvSpPr>
      <xdr:spPr>
        <a:xfrm>
          <a:off x="17937480" y="179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66199</xdr:rowOff>
    </xdr:from>
    <xdr:to>
      <xdr:col>111</xdr:col>
      <xdr:colOff>177800</xdr:colOff>
      <xdr:row>107</xdr:row>
      <xdr:rowOff>71913</xdr:rowOff>
    </xdr:to>
    <xdr:cxnSp macro="">
      <xdr:nvCxnSpPr>
        <xdr:cNvPr id="944" name="直線コネクタ 943">
          <a:extLst>
            <a:ext uri="{FF2B5EF4-FFF2-40B4-BE49-F238E27FC236}">
              <a16:creationId xmlns:a16="http://schemas.microsoft.com/office/drawing/2014/main" id="{B88B9668-A628-40C9-B55D-D39F8CDA7F0F}"/>
            </a:ext>
          </a:extLst>
        </xdr:cNvPr>
        <xdr:cNvCxnSpPr/>
      </xdr:nvCxnSpPr>
      <xdr:spPr>
        <a:xfrm flipV="1">
          <a:off x="17988280" y="18003679"/>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26829</xdr:rowOff>
    </xdr:from>
    <xdr:to>
      <xdr:col>102</xdr:col>
      <xdr:colOff>165100</xdr:colOff>
      <xdr:row>107</xdr:row>
      <xdr:rowOff>128429</xdr:rowOff>
    </xdr:to>
    <xdr:sp macro="" textlink="">
      <xdr:nvSpPr>
        <xdr:cNvPr id="945" name="楕円 944">
          <a:extLst>
            <a:ext uri="{FF2B5EF4-FFF2-40B4-BE49-F238E27FC236}">
              <a16:creationId xmlns:a16="http://schemas.microsoft.com/office/drawing/2014/main" id="{33C1BD01-8412-482E-9884-8BDC19E22B29}"/>
            </a:ext>
          </a:extLst>
        </xdr:cNvPr>
        <xdr:cNvSpPr/>
      </xdr:nvSpPr>
      <xdr:spPr>
        <a:xfrm>
          <a:off x="17162780" y="179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71913</xdr:rowOff>
    </xdr:from>
    <xdr:to>
      <xdr:col>107</xdr:col>
      <xdr:colOff>50800</xdr:colOff>
      <xdr:row>107</xdr:row>
      <xdr:rowOff>77629</xdr:rowOff>
    </xdr:to>
    <xdr:cxnSp macro="">
      <xdr:nvCxnSpPr>
        <xdr:cNvPr id="946" name="直線コネクタ 945">
          <a:extLst>
            <a:ext uri="{FF2B5EF4-FFF2-40B4-BE49-F238E27FC236}">
              <a16:creationId xmlns:a16="http://schemas.microsoft.com/office/drawing/2014/main" id="{43679A57-C004-4729-9110-4004A397F472}"/>
            </a:ext>
          </a:extLst>
        </xdr:cNvPr>
        <xdr:cNvCxnSpPr/>
      </xdr:nvCxnSpPr>
      <xdr:spPr>
        <a:xfrm flipV="1">
          <a:off x="17213580" y="18009393"/>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32544</xdr:rowOff>
    </xdr:from>
    <xdr:to>
      <xdr:col>98</xdr:col>
      <xdr:colOff>38100</xdr:colOff>
      <xdr:row>107</xdr:row>
      <xdr:rowOff>134144</xdr:rowOff>
    </xdr:to>
    <xdr:sp macro="" textlink="">
      <xdr:nvSpPr>
        <xdr:cNvPr id="947" name="楕円 946">
          <a:extLst>
            <a:ext uri="{FF2B5EF4-FFF2-40B4-BE49-F238E27FC236}">
              <a16:creationId xmlns:a16="http://schemas.microsoft.com/office/drawing/2014/main" id="{000D8562-03E0-4FD3-8F9B-153B951F84B6}"/>
            </a:ext>
          </a:extLst>
        </xdr:cNvPr>
        <xdr:cNvSpPr/>
      </xdr:nvSpPr>
      <xdr:spPr>
        <a:xfrm>
          <a:off x="16388080" y="17970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77629</xdr:rowOff>
    </xdr:from>
    <xdr:to>
      <xdr:col>102</xdr:col>
      <xdr:colOff>114300</xdr:colOff>
      <xdr:row>107</xdr:row>
      <xdr:rowOff>83344</xdr:rowOff>
    </xdr:to>
    <xdr:cxnSp macro="">
      <xdr:nvCxnSpPr>
        <xdr:cNvPr id="948" name="直線コネクタ 947">
          <a:extLst>
            <a:ext uri="{FF2B5EF4-FFF2-40B4-BE49-F238E27FC236}">
              <a16:creationId xmlns:a16="http://schemas.microsoft.com/office/drawing/2014/main" id="{CFFA79A3-E3D9-4B35-A724-49D56A1C071F}"/>
            </a:ext>
          </a:extLst>
        </xdr:cNvPr>
        <xdr:cNvCxnSpPr/>
      </xdr:nvCxnSpPr>
      <xdr:spPr>
        <a:xfrm flipV="1">
          <a:off x="16431260" y="18015109"/>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D6864A7E-6B55-4506-A573-A99CF2DDE08B}"/>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D1903B19-51A4-4096-A9D1-3BD98BE59585}"/>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DC872529-05AF-49C7-A9C2-36E0AE5B839D}"/>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B3C215E0-2816-401C-9DF6-1E9B6A3DD8CA}"/>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108126</xdr:rowOff>
    </xdr:from>
    <xdr:ext cx="469744" cy="259045"/>
    <xdr:sp macro="" textlink="">
      <xdr:nvSpPr>
        <xdr:cNvPr id="953" name="n_1mainValue【庁舎】&#10;一人当たり面積">
          <a:extLst>
            <a:ext uri="{FF2B5EF4-FFF2-40B4-BE49-F238E27FC236}">
              <a16:creationId xmlns:a16="http://schemas.microsoft.com/office/drawing/2014/main" id="{EE23D5EF-611F-41B2-ABC0-19332EC0413B}"/>
            </a:ext>
          </a:extLst>
        </xdr:cNvPr>
        <xdr:cNvSpPr txBox="1"/>
      </xdr:nvSpPr>
      <xdr:spPr>
        <a:xfrm>
          <a:off x="18561127" y="180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113840</xdr:rowOff>
    </xdr:from>
    <xdr:ext cx="469744" cy="259045"/>
    <xdr:sp macro="" textlink="">
      <xdr:nvSpPr>
        <xdr:cNvPr id="954" name="n_2mainValue【庁舎】&#10;一人当たり面積">
          <a:extLst>
            <a:ext uri="{FF2B5EF4-FFF2-40B4-BE49-F238E27FC236}">
              <a16:creationId xmlns:a16="http://schemas.microsoft.com/office/drawing/2014/main" id="{D5E9882D-5E8F-4D51-A7C5-9BC46AE82E9B}"/>
            </a:ext>
          </a:extLst>
        </xdr:cNvPr>
        <xdr:cNvSpPr txBox="1"/>
      </xdr:nvSpPr>
      <xdr:spPr>
        <a:xfrm>
          <a:off x="17776267" y="1805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119556</xdr:rowOff>
    </xdr:from>
    <xdr:ext cx="469744" cy="259045"/>
    <xdr:sp macro="" textlink="">
      <xdr:nvSpPr>
        <xdr:cNvPr id="955" name="n_3mainValue【庁舎】&#10;一人当たり面積">
          <a:extLst>
            <a:ext uri="{FF2B5EF4-FFF2-40B4-BE49-F238E27FC236}">
              <a16:creationId xmlns:a16="http://schemas.microsoft.com/office/drawing/2014/main" id="{BD349BEF-E21B-4BA4-B7E9-0F35F15A50F0}"/>
            </a:ext>
          </a:extLst>
        </xdr:cNvPr>
        <xdr:cNvSpPr txBox="1"/>
      </xdr:nvSpPr>
      <xdr:spPr>
        <a:xfrm>
          <a:off x="17001567" y="180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125271</xdr:rowOff>
    </xdr:from>
    <xdr:ext cx="469744" cy="259045"/>
    <xdr:sp macro="" textlink="">
      <xdr:nvSpPr>
        <xdr:cNvPr id="956" name="n_4mainValue【庁舎】&#10;一人当たり面積">
          <a:extLst>
            <a:ext uri="{FF2B5EF4-FFF2-40B4-BE49-F238E27FC236}">
              <a16:creationId xmlns:a16="http://schemas.microsoft.com/office/drawing/2014/main" id="{5DD21A53-7900-4FBA-A32A-D108B4181A93}"/>
            </a:ext>
          </a:extLst>
        </xdr:cNvPr>
        <xdr:cNvSpPr txBox="1"/>
      </xdr:nvSpPr>
      <xdr:spPr>
        <a:xfrm>
          <a:off x="16226867" y="180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DABF76B3-52CF-4CC3-A27A-E3B5E83F4CE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70E680FC-EB42-4F68-B0F1-8DDAE0C82B3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097E221-1047-493E-93CC-647E8CFEF36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図書館、保健センター・保健所、福祉施設、</a:t>
          </a:r>
          <a:r>
            <a:rPr kumimoji="1" lang="ja-JP" altLang="en-US" sz="1100">
              <a:solidFill>
                <a:schemeClr val="dk1"/>
              </a:solidFill>
              <a:effectLst/>
              <a:latin typeface="+mn-lt"/>
              <a:ea typeface="+mn-ea"/>
              <a:cs typeface="+mn-cs"/>
            </a:rPr>
            <a:t>消防施設、市民</a:t>
          </a:r>
          <a:r>
            <a:rPr kumimoji="1" lang="ja-JP" altLang="ja-JP" sz="1100">
              <a:solidFill>
                <a:schemeClr val="dk1"/>
              </a:solidFill>
              <a:effectLst/>
              <a:latin typeface="+mn-lt"/>
              <a:ea typeface="+mn-ea"/>
              <a:cs typeface="+mn-cs"/>
            </a:rPr>
            <a:t>会館、庁舎において、有形固定資産減価償却率が類似団体平均、全国平均、県内平均を上回った。特に福祉施設、庁舎の水準が高い。</a:t>
          </a:r>
          <a:endParaRPr lang="ja-JP" altLang="ja-JP" sz="1400">
            <a:effectLst/>
          </a:endParaRPr>
        </a:p>
        <a:p>
          <a:r>
            <a:rPr kumimoji="1" lang="ja-JP" altLang="ja-JP" sz="1100">
              <a:solidFill>
                <a:schemeClr val="dk1"/>
              </a:solidFill>
              <a:effectLst/>
              <a:latin typeface="+mn-lt"/>
              <a:ea typeface="+mn-ea"/>
              <a:cs typeface="+mn-cs"/>
            </a:rPr>
            <a:t>福祉施設は、整備されてから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年以上経過している施設があることにより、有形固定資産減価償却率が</a:t>
          </a:r>
          <a:r>
            <a:rPr kumimoji="1" lang="en-US" altLang="ja-JP" sz="1100">
              <a:solidFill>
                <a:schemeClr val="dk1"/>
              </a:solidFill>
              <a:effectLst/>
              <a:latin typeface="+mn-lt"/>
              <a:ea typeface="+mn-ea"/>
              <a:cs typeface="+mn-cs"/>
            </a:rPr>
            <a:t>95.9</a:t>
          </a:r>
          <a:r>
            <a:rPr kumimoji="1" lang="ja-JP" altLang="ja-JP" sz="1100">
              <a:solidFill>
                <a:schemeClr val="dk1"/>
              </a:solidFill>
              <a:effectLst/>
              <a:latin typeface="+mn-lt"/>
              <a:ea typeface="+mn-ea"/>
              <a:cs typeface="+mn-cs"/>
            </a:rPr>
            <a:t>％となった。類似団体平均を</a:t>
          </a:r>
          <a:r>
            <a:rPr kumimoji="1" lang="en-US" altLang="ja-JP" sz="1100">
              <a:solidFill>
                <a:schemeClr val="dk1"/>
              </a:solidFill>
              <a:effectLst/>
              <a:latin typeface="+mn-lt"/>
              <a:ea typeface="+mn-ea"/>
              <a:cs typeface="+mn-cs"/>
            </a:rPr>
            <a:t>37.5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上回り、類似団体内では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番目に高い水準である。</a:t>
          </a:r>
          <a:endParaRPr lang="ja-JP" altLang="ja-JP" sz="1400">
            <a:effectLst/>
          </a:endParaRPr>
        </a:p>
        <a:p>
          <a:r>
            <a:rPr kumimoji="1" lang="ja-JP" altLang="ja-JP" sz="1100">
              <a:solidFill>
                <a:schemeClr val="dk1"/>
              </a:solidFill>
              <a:effectLst/>
              <a:latin typeface="+mn-lt"/>
              <a:ea typeface="+mn-ea"/>
              <a:cs typeface="+mn-cs"/>
            </a:rPr>
            <a:t>庁舎は、本庁舎が建築されてから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年以上経過していることから有形固定資産減価償却率が</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％で、上昇傾向にある。本庁舎については今後耐震改修を予定している。</a:t>
          </a:r>
          <a:endParaRPr lang="ja-JP" altLang="ja-JP" sz="1400">
            <a:effectLst/>
          </a:endParaRPr>
        </a:p>
        <a:p>
          <a:r>
            <a:rPr kumimoji="1" lang="ja-JP" altLang="ja-JP" sz="1100">
              <a:solidFill>
                <a:schemeClr val="dk1"/>
              </a:solidFill>
              <a:effectLst/>
              <a:latin typeface="+mn-lt"/>
              <a:ea typeface="+mn-ea"/>
              <a:cs typeface="+mn-cs"/>
            </a:rPr>
            <a:t>体育館・プールは、平成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年度にのさかアリーナ及び八日市場ドームの非構造部材耐震改修を完了したことにより、有形固定資産減価償却率が類似団体平均を下回っている。八日市場ドームは令和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に男子トイレの</a:t>
          </a:r>
          <a:r>
            <a:rPr kumimoji="1" lang="ja-JP" altLang="ja-JP" sz="1100">
              <a:solidFill>
                <a:schemeClr val="dk1"/>
              </a:solidFill>
              <a:effectLst/>
              <a:latin typeface="+mn-lt"/>
              <a:ea typeface="+mn-ea"/>
              <a:cs typeface="+mn-cs"/>
            </a:rPr>
            <a:t>改修工事を行っている。</a:t>
          </a:r>
          <a:endParaRPr lang="ja-JP" altLang="ja-JP" sz="1400">
            <a:effectLst/>
          </a:endParaRPr>
        </a:p>
        <a:p>
          <a:r>
            <a:rPr kumimoji="1" lang="ja-JP" altLang="ja-JP" sz="1100">
              <a:solidFill>
                <a:schemeClr val="dk1"/>
              </a:solidFill>
              <a:effectLst/>
              <a:latin typeface="+mn-lt"/>
              <a:ea typeface="+mn-ea"/>
              <a:cs typeface="+mn-cs"/>
            </a:rPr>
            <a:t>一般廃棄物施設は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令和３年度に広域ごみ処理施設が整備され市単独のごみ処理施設が廃止されたことにより、有形固定資産減価償却率は</a:t>
          </a:r>
          <a:r>
            <a:rPr kumimoji="1" lang="ja-JP" altLang="en-US" sz="1100">
              <a:solidFill>
                <a:schemeClr val="dk1"/>
              </a:solidFill>
              <a:effectLst/>
              <a:latin typeface="+mn-lt"/>
              <a:ea typeface="+mn-ea"/>
              <a:cs typeface="+mn-cs"/>
            </a:rPr>
            <a:t>類似団体平均に比べ低い水準となっている。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16208942</v>
      </c>
      <c r="BO4" s="462"/>
      <c r="BP4" s="462"/>
      <c r="BQ4" s="462"/>
      <c r="BR4" s="462"/>
      <c r="BS4" s="462"/>
      <c r="BT4" s="462"/>
      <c r="BU4" s="463"/>
      <c r="BV4" s="461">
        <v>17868875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10.5</v>
      </c>
      <c r="CU4" s="602"/>
      <c r="CV4" s="602"/>
      <c r="CW4" s="602"/>
      <c r="CX4" s="602"/>
      <c r="CY4" s="602"/>
      <c r="CZ4" s="602"/>
      <c r="DA4" s="603"/>
      <c r="DB4" s="601">
        <v>10.199999999999999</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15148395</v>
      </c>
      <c r="BO5" s="433"/>
      <c r="BP5" s="433"/>
      <c r="BQ5" s="433"/>
      <c r="BR5" s="433"/>
      <c r="BS5" s="433"/>
      <c r="BT5" s="433"/>
      <c r="BU5" s="434"/>
      <c r="BV5" s="432">
        <v>16750239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93.7</v>
      </c>
      <c r="CU5" s="430"/>
      <c r="CV5" s="430"/>
      <c r="CW5" s="430"/>
      <c r="CX5" s="430"/>
      <c r="CY5" s="430"/>
      <c r="CZ5" s="430"/>
      <c r="DA5" s="431"/>
      <c r="DB5" s="429">
        <v>87.9</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1060547</v>
      </c>
      <c r="BO6" s="433"/>
      <c r="BP6" s="433"/>
      <c r="BQ6" s="433"/>
      <c r="BR6" s="433"/>
      <c r="BS6" s="433"/>
      <c r="BT6" s="433"/>
      <c r="BU6" s="434"/>
      <c r="BV6" s="432">
        <v>1118636</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95.2</v>
      </c>
      <c r="CU6" s="576"/>
      <c r="CV6" s="576"/>
      <c r="CW6" s="576"/>
      <c r="CX6" s="576"/>
      <c r="CY6" s="576"/>
      <c r="CZ6" s="576"/>
      <c r="DA6" s="577"/>
      <c r="DB6" s="575">
        <v>92.8</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14549</v>
      </c>
      <c r="BO7" s="433"/>
      <c r="BP7" s="433"/>
      <c r="BQ7" s="433"/>
      <c r="BR7" s="433"/>
      <c r="BS7" s="433"/>
      <c r="BT7" s="433"/>
      <c r="BU7" s="434"/>
      <c r="BV7" s="432">
        <v>79801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9945356</v>
      </c>
      <c r="CU7" s="433"/>
      <c r="CV7" s="433"/>
      <c r="CW7" s="433"/>
      <c r="CX7" s="433"/>
      <c r="CY7" s="433"/>
      <c r="CZ7" s="433"/>
      <c r="DA7" s="434"/>
      <c r="DB7" s="432">
        <v>10143778</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1045998</v>
      </c>
      <c r="BO8" s="433"/>
      <c r="BP8" s="433"/>
      <c r="BQ8" s="433"/>
      <c r="BR8" s="433"/>
      <c r="BS8" s="433"/>
      <c r="BT8" s="433"/>
      <c r="BU8" s="434"/>
      <c r="BV8" s="432">
        <v>1038835</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0.47</v>
      </c>
      <c r="CU8" s="536"/>
      <c r="CV8" s="536"/>
      <c r="CW8" s="536"/>
      <c r="CX8" s="536"/>
      <c r="CY8" s="536"/>
      <c r="CZ8" s="536"/>
      <c r="DA8" s="537"/>
      <c r="DB8" s="535">
        <v>0.48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35040</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7163</v>
      </c>
      <c r="BO9" s="433"/>
      <c r="BP9" s="433"/>
      <c r="BQ9" s="433"/>
      <c r="BR9" s="433"/>
      <c r="BS9" s="433"/>
      <c r="BT9" s="433"/>
      <c r="BU9" s="434"/>
      <c r="BV9" s="432">
        <v>75062</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14.6</v>
      </c>
      <c r="CU9" s="430"/>
      <c r="CV9" s="430"/>
      <c r="CW9" s="430"/>
      <c r="CX9" s="430"/>
      <c r="CY9" s="430"/>
      <c r="CZ9" s="430"/>
      <c r="DA9" s="431"/>
      <c r="DB9" s="429">
        <v>14.5</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37261</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2475</v>
      </c>
      <c r="BO10" s="433"/>
      <c r="BP10" s="433"/>
      <c r="BQ10" s="433"/>
      <c r="BR10" s="433"/>
      <c r="BS10" s="433"/>
      <c r="BT10" s="433"/>
      <c r="BU10" s="434"/>
      <c r="BV10" s="432">
        <v>2111</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34338</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123</v>
      </c>
      <c r="AV12" s="491"/>
      <c r="AW12" s="491"/>
      <c r="AX12" s="491"/>
      <c r="AY12" s="446" t="s">
        <v>139</v>
      </c>
      <c r="AZ12" s="447"/>
      <c r="BA12" s="447"/>
      <c r="BB12" s="447"/>
      <c r="BC12" s="447"/>
      <c r="BD12" s="447"/>
      <c r="BE12" s="447"/>
      <c r="BF12" s="447"/>
      <c r="BG12" s="447"/>
      <c r="BH12" s="447"/>
      <c r="BI12" s="447"/>
      <c r="BJ12" s="447"/>
      <c r="BK12" s="447"/>
      <c r="BL12" s="447"/>
      <c r="BM12" s="448"/>
      <c r="BN12" s="432">
        <v>238000</v>
      </c>
      <c r="BO12" s="433"/>
      <c r="BP12" s="433"/>
      <c r="BQ12" s="433"/>
      <c r="BR12" s="433"/>
      <c r="BS12" s="433"/>
      <c r="BT12" s="433"/>
      <c r="BU12" s="434"/>
      <c r="BV12" s="432">
        <v>84000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133</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33724</v>
      </c>
      <c r="S13" s="520"/>
      <c r="T13" s="520"/>
      <c r="U13" s="520"/>
      <c r="V13" s="521"/>
      <c r="W13" s="522" t="s">
        <v>143</v>
      </c>
      <c r="X13" s="418"/>
      <c r="Y13" s="418"/>
      <c r="Z13" s="418"/>
      <c r="AA13" s="418"/>
      <c r="AB13" s="419"/>
      <c r="AC13" s="385">
        <v>2176</v>
      </c>
      <c r="AD13" s="386"/>
      <c r="AE13" s="386"/>
      <c r="AF13" s="386"/>
      <c r="AG13" s="387"/>
      <c r="AH13" s="385">
        <v>2782</v>
      </c>
      <c r="AI13" s="386"/>
      <c r="AJ13" s="386"/>
      <c r="AK13" s="386"/>
      <c r="AL13" s="445"/>
      <c r="AM13" s="489" t="s">
        <v>144</v>
      </c>
      <c r="AN13" s="389"/>
      <c r="AO13" s="389"/>
      <c r="AP13" s="389"/>
      <c r="AQ13" s="389"/>
      <c r="AR13" s="389"/>
      <c r="AS13" s="389"/>
      <c r="AT13" s="390"/>
      <c r="AU13" s="490" t="s">
        <v>123</v>
      </c>
      <c r="AV13" s="491"/>
      <c r="AW13" s="491"/>
      <c r="AX13" s="491"/>
      <c r="AY13" s="446" t="s">
        <v>145</v>
      </c>
      <c r="AZ13" s="447"/>
      <c r="BA13" s="447"/>
      <c r="BB13" s="447"/>
      <c r="BC13" s="447"/>
      <c r="BD13" s="447"/>
      <c r="BE13" s="447"/>
      <c r="BF13" s="447"/>
      <c r="BG13" s="447"/>
      <c r="BH13" s="447"/>
      <c r="BI13" s="447"/>
      <c r="BJ13" s="447"/>
      <c r="BK13" s="447"/>
      <c r="BL13" s="447"/>
      <c r="BM13" s="448"/>
      <c r="BN13" s="432">
        <v>-228362</v>
      </c>
      <c r="BO13" s="433"/>
      <c r="BP13" s="433"/>
      <c r="BQ13" s="433"/>
      <c r="BR13" s="433"/>
      <c r="BS13" s="433"/>
      <c r="BT13" s="433"/>
      <c r="BU13" s="434"/>
      <c r="BV13" s="432">
        <v>-6827</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6.8</v>
      </c>
      <c r="CU13" s="430"/>
      <c r="CV13" s="430"/>
      <c r="CW13" s="430"/>
      <c r="CX13" s="430"/>
      <c r="CY13" s="430"/>
      <c r="CZ13" s="430"/>
      <c r="DA13" s="431"/>
      <c r="DB13" s="429">
        <v>6.4</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34932</v>
      </c>
      <c r="S14" s="520"/>
      <c r="T14" s="520"/>
      <c r="U14" s="520"/>
      <c r="V14" s="521"/>
      <c r="W14" s="523"/>
      <c r="X14" s="421"/>
      <c r="Y14" s="421"/>
      <c r="Z14" s="421"/>
      <c r="AA14" s="421"/>
      <c r="AB14" s="422"/>
      <c r="AC14" s="512">
        <v>14.2</v>
      </c>
      <c r="AD14" s="513"/>
      <c r="AE14" s="513"/>
      <c r="AF14" s="513"/>
      <c r="AG14" s="514"/>
      <c r="AH14" s="512">
        <v>15.5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9.6999999999999993</v>
      </c>
      <c r="CU14" s="530"/>
      <c r="CV14" s="530"/>
      <c r="CW14" s="530"/>
      <c r="CX14" s="530"/>
      <c r="CY14" s="530"/>
      <c r="CZ14" s="530"/>
      <c r="DA14" s="531"/>
      <c r="DB14" s="529">
        <v>15.5</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34365</v>
      </c>
      <c r="S15" s="520"/>
      <c r="T15" s="520"/>
      <c r="U15" s="520"/>
      <c r="V15" s="521"/>
      <c r="W15" s="522" t="s">
        <v>150</v>
      </c>
      <c r="X15" s="418"/>
      <c r="Y15" s="418"/>
      <c r="Z15" s="418"/>
      <c r="AA15" s="418"/>
      <c r="AB15" s="419"/>
      <c r="AC15" s="385">
        <v>3868</v>
      </c>
      <c r="AD15" s="386"/>
      <c r="AE15" s="386"/>
      <c r="AF15" s="386"/>
      <c r="AG15" s="387"/>
      <c r="AH15" s="385">
        <v>4446</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4053852</v>
      </c>
      <c r="BO15" s="462"/>
      <c r="BP15" s="462"/>
      <c r="BQ15" s="462"/>
      <c r="BR15" s="462"/>
      <c r="BS15" s="462"/>
      <c r="BT15" s="462"/>
      <c r="BU15" s="463"/>
      <c r="BV15" s="461">
        <v>3945929</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25.2</v>
      </c>
      <c r="AD16" s="513"/>
      <c r="AE16" s="513"/>
      <c r="AF16" s="513"/>
      <c r="AG16" s="514"/>
      <c r="AH16" s="512">
        <v>24.7</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8745049</v>
      </c>
      <c r="BO16" s="433"/>
      <c r="BP16" s="433"/>
      <c r="BQ16" s="433"/>
      <c r="BR16" s="433"/>
      <c r="BS16" s="433"/>
      <c r="BT16" s="433"/>
      <c r="BU16" s="434"/>
      <c r="BV16" s="432">
        <v>8613387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9310</v>
      </c>
      <c r="AD17" s="386"/>
      <c r="AE17" s="386"/>
      <c r="AF17" s="386"/>
      <c r="AG17" s="387"/>
      <c r="AH17" s="385">
        <v>10740</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5083643</v>
      </c>
      <c r="BO17" s="433"/>
      <c r="BP17" s="433"/>
      <c r="BQ17" s="433"/>
      <c r="BR17" s="433"/>
      <c r="BS17" s="433"/>
      <c r="BT17" s="433"/>
      <c r="BU17" s="434"/>
      <c r="BV17" s="432">
        <v>4932438</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101.52</v>
      </c>
      <c r="M18" s="485"/>
      <c r="N18" s="485"/>
      <c r="O18" s="485"/>
      <c r="P18" s="485"/>
      <c r="Q18" s="485"/>
      <c r="R18" s="486"/>
      <c r="S18" s="486"/>
      <c r="T18" s="486"/>
      <c r="U18" s="486"/>
      <c r="V18" s="487"/>
      <c r="W18" s="503"/>
      <c r="X18" s="504"/>
      <c r="Y18" s="504"/>
      <c r="Z18" s="504"/>
      <c r="AA18" s="504"/>
      <c r="AB18" s="528"/>
      <c r="AC18" s="402">
        <v>60.6</v>
      </c>
      <c r="AD18" s="403"/>
      <c r="AE18" s="403"/>
      <c r="AF18" s="403"/>
      <c r="AG18" s="488"/>
      <c r="AH18" s="402">
        <v>59.8</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9487887</v>
      </c>
      <c r="BO18" s="433"/>
      <c r="BP18" s="433"/>
      <c r="BQ18" s="433"/>
      <c r="BR18" s="433"/>
      <c r="BS18" s="433"/>
      <c r="BT18" s="433"/>
      <c r="BU18" s="434"/>
      <c r="BV18" s="432">
        <v>9162589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345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11995377</v>
      </c>
      <c r="BO19" s="433"/>
      <c r="BP19" s="433"/>
      <c r="BQ19" s="433"/>
      <c r="BR19" s="433"/>
      <c r="BS19" s="433"/>
      <c r="BT19" s="433"/>
      <c r="BU19" s="434"/>
      <c r="BV19" s="432">
        <v>12030527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12883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14023228</v>
      </c>
      <c r="BO22" s="462"/>
      <c r="BP22" s="462"/>
      <c r="BQ22" s="462"/>
      <c r="BR22" s="462"/>
      <c r="BS22" s="462"/>
      <c r="BT22" s="462"/>
      <c r="BU22" s="463"/>
      <c r="BV22" s="461">
        <v>15386060</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11912049</v>
      </c>
      <c r="BO23" s="433"/>
      <c r="BP23" s="433"/>
      <c r="BQ23" s="433"/>
      <c r="BR23" s="433"/>
      <c r="BS23" s="433"/>
      <c r="BT23" s="433"/>
      <c r="BU23" s="434"/>
      <c r="BV23" s="432">
        <v>12986508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7020</v>
      </c>
      <c r="R24" s="386"/>
      <c r="S24" s="386"/>
      <c r="T24" s="386"/>
      <c r="U24" s="386"/>
      <c r="V24" s="387"/>
      <c r="W24" s="475"/>
      <c r="X24" s="412"/>
      <c r="Y24" s="413"/>
      <c r="Z24" s="388" t="s">
        <v>175</v>
      </c>
      <c r="AA24" s="389"/>
      <c r="AB24" s="389"/>
      <c r="AC24" s="389"/>
      <c r="AD24" s="389"/>
      <c r="AE24" s="389"/>
      <c r="AF24" s="389"/>
      <c r="AG24" s="390"/>
      <c r="AH24" s="385">
        <v>242</v>
      </c>
      <c r="AI24" s="386"/>
      <c r="AJ24" s="386"/>
      <c r="AK24" s="386"/>
      <c r="AL24" s="387"/>
      <c r="AM24" s="385">
        <v>752378</v>
      </c>
      <c r="AN24" s="386"/>
      <c r="AO24" s="386"/>
      <c r="AP24" s="386"/>
      <c r="AQ24" s="386"/>
      <c r="AR24" s="387"/>
      <c r="AS24" s="385">
        <v>3109</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7566010</v>
      </c>
      <c r="BO24" s="433"/>
      <c r="BP24" s="433"/>
      <c r="BQ24" s="433"/>
      <c r="BR24" s="433"/>
      <c r="BS24" s="433"/>
      <c r="BT24" s="433"/>
      <c r="BU24" s="434"/>
      <c r="BV24" s="432">
        <v>8486281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6318</v>
      </c>
      <c r="R25" s="386"/>
      <c r="S25" s="386"/>
      <c r="T25" s="386"/>
      <c r="U25" s="386"/>
      <c r="V25" s="387"/>
      <c r="W25" s="475"/>
      <c r="X25" s="412"/>
      <c r="Y25" s="413"/>
      <c r="Z25" s="388" t="s">
        <v>178</v>
      </c>
      <c r="AA25" s="389"/>
      <c r="AB25" s="389"/>
      <c r="AC25" s="389"/>
      <c r="AD25" s="389"/>
      <c r="AE25" s="389"/>
      <c r="AF25" s="389"/>
      <c r="AG25" s="390"/>
      <c r="AH25" s="385" t="s">
        <v>179</v>
      </c>
      <c r="AI25" s="386"/>
      <c r="AJ25" s="386"/>
      <c r="AK25" s="386"/>
      <c r="AL25" s="387"/>
      <c r="AM25" s="385" t="s">
        <v>179</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583247</v>
      </c>
      <c r="BO25" s="462"/>
      <c r="BP25" s="462"/>
      <c r="BQ25" s="462"/>
      <c r="BR25" s="462"/>
      <c r="BS25" s="462"/>
      <c r="BT25" s="462"/>
      <c r="BU25" s="463"/>
      <c r="BV25" s="461">
        <v>645560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5748</v>
      </c>
      <c r="R26" s="386"/>
      <c r="S26" s="386"/>
      <c r="T26" s="386"/>
      <c r="U26" s="386"/>
      <c r="V26" s="387"/>
      <c r="W26" s="475"/>
      <c r="X26" s="412"/>
      <c r="Y26" s="413"/>
      <c r="Z26" s="388" t="s">
        <v>182</v>
      </c>
      <c r="AA26" s="443"/>
      <c r="AB26" s="443"/>
      <c r="AC26" s="443"/>
      <c r="AD26" s="443"/>
      <c r="AE26" s="443"/>
      <c r="AF26" s="443"/>
      <c r="AG26" s="444"/>
      <c r="AH26" s="385">
        <v>5</v>
      </c>
      <c r="AI26" s="386"/>
      <c r="AJ26" s="386"/>
      <c r="AK26" s="386"/>
      <c r="AL26" s="387"/>
      <c r="AM26" s="385">
        <v>15355</v>
      </c>
      <c r="AN26" s="386"/>
      <c r="AO26" s="386"/>
      <c r="AP26" s="386"/>
      <c r="AQ26" s="386"/>
      <c r="AR26" s="387"/>
      <c r="AS26" s="385">
        <v>3071</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179</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3900</v>
      </c>
      <c r="R27" s="386"/>
      <c r="S27" s="386"/>
      <c r="T27" s="386"/>
      <c r="U27" s="386"/>
      <c r="V27" s="387"/>
      <c r="W27" s="475"/>
      <c r="X27" s="412"/>
      <c r="Y27" s="413"/>
      <c r="Z27" s="388" t="s">
        <v>185</v>
      </c>
      <c r="AA27" s="389"/>
      <c r="AB27" s="389"/>
      <c r="AC27" s="389"/>
      <c r="AD27" s="389"/>
      <c r="AE27" s="389"/>
      <c r="AF27" s="389"/>
      <c r="AG27" s="390"/>
      <c r="AH27" s="385">
        <v>17</v>
      </c>
      <c r="AI27" s="386"/>
      <c r="AJ27" s="386"/>
      <c r="AK27" s="386"/>
      <c r="AL27" s="387"/>
      <c r="AM27" s="385">
        <v>58633</v>
      </c>
      <c r="AN27" s="386"/>
      <c r="AO27" s="386"/>
      <c r="AP27" s="386"/>
      <c r="AQ27" s="386"/>
      <c r="AR27" s="387"/>
      <c r="AS27" s="385">
        <v>3449</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219093</v>
      </c>
      <c r="BO27" s="467"/>
      <c r="BP27" s="467"/>
      <c r="BQ27" s="467"/>
      <c r="BR27" s="467"/>
      <c r="BS27" s="467"/>
      <c r="BT27" s="467"/>
      <c r="BU27" s="468"/>
      <c r="BV27" s="466">
        <v>219091</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3600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179</v>
      </c>
      <c r="AN28" s="386"/>
      <c r="AO28" s="386"/>
      <c r="AP28" s="386"/>
      <c r="AQ28" s="386"/>
      <c r="AR28" s="387"/>
      <c r="AS28" s="385" t="s">
        <v>179</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2998401</v>
      </c>
      <c r="BO28" s="462"/>
      <c r="BP28" s="462"/>
      <c r="BQ28" s="462"/>
      <c r="BR28" s="462"/>
      <c r="BS28" s="462"/>
      <c r="BT28" s="462"/>
      <c r="BU28" s="463"/>
      <c r="BV28" s="461">
        <v>2713926</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16</v>
      </c>
      <c r="M29" s="386"/>
      <c r="N29" s="386"/>
      <c r="O29" s="386"/>
      <c r="P29" s="387"/>
      <c r="Q29" s="385">
        <v>3350</v>
      </c>
      <c r="R29" s="386"/>
      <c r="S29" s="386"/>
      <c r="T29" s="386"/>
      <c r="U29" s="386"/>
      <c r="V29" s="387"/>
      <c r="W29" s="476"/>
      <c r="X29" s="477"/>
      <c r="Y29" s="478"/>
      <c r="Z29" s="388" t="s">
        <v>191</v>
      </c>
      <c r="AA29" s="389"/>
      <c r="AB29" s="389"/>
      <c r="AC29" s="389"/>
      <c r="AD29" s="389"/>
      <c r="AE29" s="389"/>
      <c r="AF29" s="389"/>
      <c r="AG29" s="390"/>
      <c r="AH29" s="385">
        <v>259</v>
      </c>
      <c r="AI29" s="386"/>
      <c r="AJ29" s="386"/>
      <c r="AK29" s="386"/>
      <c r="AL29" s="387"/>
      <c r="AM29" s="385">
        <v>811011</v>
      </c>
      <c r="AN29" s="386"/>
      <c r="AO29" s="386"/>
      <c r="AP29" s="386"/>
      <c r="AQ29" s="386"/>
      <c r="AR29" s="387"/>
      <c r="AS29" s="385">
        <v>3131</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303906</v>
      </c>
      <c r="BO29" s="433"/>
      <c r="BP29" s="433"/>
      <c r="BQ29" s="433"/>
      <c r="BR29" s="433"/>
      <c r="BS29" s="433"/>
      <c r="BT29" s="433"/>
      <c r="BU29" s="434"/>
      <c r="BV29" s="432">
        <v>303903</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102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2017081</v>
      </c>
      <c r="BO30" s="467"/>
      <c r="BP30" s="467"/>
      <c r="BQ30" s="467"/>
      <c r="BR30" s="467"/>
      <c r="BS30" s="467"/>
      <c r="BT30" s="467"/>
      <c r="BU30" s="468"/>
      <c r="BV30" s="466">
        <v>2007521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200</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200</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ふれあいパーク八日市場有限会社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九十九里地域水道企業団（水道用水供給事業会計）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13</v>
      </c>
      <c r="BX41" s="380"/>
      <c r="BY41" s="381" t="str">
        <f>IF('各会計、関係団体の財政状況及び健全化判断比率'!B75="","",'各会計、関係団体の財政状況及び健全化判断比率'!B75)</f>
        <v>匝瑳市ほか二町環境衛生組合（一般会計）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14</v>
      </c>
      <c r="BX42" s="380"/>
      <c r="BY42" s="381" t="str">
        <f>IF('各会計、関係団体の財政状況及び健全化判断比率'!B76="","",'各会計、関係団体の財政状況及び健全化判断比率'!B76)</f>
        <v>匝瑳市横芝光町消防組合（一般会計）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15</v>
      </c>
      <c r="BX43" s="380"/>
      <c r="BY43" s="381" t="str">
        <f>IF('各会計、関係団体の財政状況及び健全化判断比率'!B77="","",'各会計、関係団体の財政状況及び健全化判断比率'!B77)</f>
        <v>東総衛生組合（一般会計）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ZokIX5AI4jDGvzLsP8ZpxqZAqRWljrHIdsAC3ATwjhxKBRJGKNpfKtU7VQYZElq6rzPAq+sbjKCyhJi7vLoqFA==" saltValue="1nO5l3qpf/C43mpo7E6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3916308</v>
      </c>
      <c r="S5" s="690"/>
      <c r="T5" s="690"/>
      <c r="U5" s="690"/>
      <c r="V5" s="690"/>
      <c r="W5" s="690"/>
      <c r="X5" s="690"/>
      <c r="Y5" s="715"/>
      <c r="Z5" s="728">
        <v>24.2</v>
      </c>
      <c r="AA5" s="728"/>
      <c r="AB5" s="728"/>
      <c r="AC5" s="728"/>
      <c r="AD5" s="729">
        <v>3916308</v>
      </c>
      <c r="AE5" s="729"/>
      <c r="AF5" s="729"/>
      <c r="AG5" s="729"/>
      <c r="AH5" s="729"/>
      <c r="AI5" s="729"/>
      <c r="AJ5" s="729"/>
      <c r="AK5" s="729"/>
      <c r="AL5" s="716">
        <v>39.299999999999997</v>
      </c>
      <c r="AM5" s="698"/>
      <c r="AN5" s="698"/>
      <c r="AO5" s="717"/>
      <c r="AP5" s="692" t="s">
        <v>230</v>
      </c>
      <c r="AQ5" s="693"/>
      <c r="AR5" s="693"/>
      <c r="AS5" s="693"/>
      <c r="AT5" s="693"/>
      <c r="AU5" s="693"/>
      <c r="AV5" s="693"/>
      <c r="AW5" s="693"/>
      <c r="AX5" s="693"/>
      <c r="AY5" s="693"/>
      <c r="AZ5" s="693"/>
      <c r="BA5" s="693"/>
      <c r="BB5" s="693"/>
      <c r="BC5" s="693"/>
      <c r="BD5" s="693"/>
      <c r="BE5" s="693"/>
      <c r="BF5" s="694"/>
      <c r="BG5" s="634">
        <v>3916308</v>
      </c>
      <c r="BH5" s="635"/>
      <c r="BI5" s="635"/>
      <c r="BJ5" s="635"/>
      <c r="BK5" s="635"/>
      <c r="BL5" s="635"/>
      <c r="BM5" s="635"/>
      <c r="BN5" s="636"/>
      <c r="BO5" s="672">
        <v>100</v>
      </c>
      <c r="BP5" s="672"/>
      <c r="BQ5" s="672"/>
      <c r="BR5" s="672"/>
      <c r="BS5" s="673">
        <v>12832</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217105</v>
      </c>
      <c r="S6" s="635"/>
      <c r="T6" s="635"/>
      <c r="U6" s="635"/>
      <c r="V6" s="635"/>
      <c r="W6" s="635"/>
      <c r="X6" s="635"/>
      <c r="Y6" s="636"/>
      <c r="Z6" s="672">
        <v>1.3</v>
      </c>
      <c r="AA6" s="672"/>
      <c r="AB6" s="672"/>
      <c r="AC6" s="672"/>
      <c r="AD6" s="673">
        <v>217105</v>
      </c>
      <c r="AE6" s="673"/>
      <c r="AF6" s="673"/>
      <c r="AG6" s="673"/>
      <c r="AH6" s="673"/>
      <c r="AI6" s="673"/>
      <c r="AJ6" s="673"/>
      <c r="AK6" s="673"/>
      <c r="AL6" s="637">
        <v>2.2000000000000002</v>
      </c>
      <c r="AM6" s="638"/>
      <c r="AN6" s="638"/>
      <c r="AO6" s="674"/>
      <c r="AP6" s="631" t="s">
        <v>235</v>
      </c>
      <c r="AQ6" s="632"/>
      <c r="AR6" s="632"/>
      <c r="AS6" s="632"/>
      <c r="AT6" s="632"/>
      <c r="AU6" s="632"/>
      <c r="AV6" s="632"/>
      <c r="AW6" s="632"/>
      <c r="AX6" s="632"/>
      <c r="AY6" s="632"/>
      <c r="AZ6" s="632"/>
      <c r="BA6" s="632"/>
      <c r="BB6" s="632"/>
      <c r="BC6" s="632"/>
      <c r="BD6" s="632"/>
      <c r="BE6" s="632"/>
      <c r="BF6" s="633"/>
      <c r="BG6" s="634">
        <v>3916308</v>
      </c>
      <c r="BH6" s="635"/>
      <c r="BI6" s="635"/>
      <c r="BJ6" s="635"/>
      <c r="BK6" s="635"/>
      <c r="BL6" s="635"/>
      <c r="BM6" s="635"/>
      <c r="BN6" s="636"/>
      <c r="BO6" s="672">
        <v>100</v>
      </c>
      <c r="BP6" s="672"/>
      <c r="BQ6" s="672"/>
      <c r="BR6" s="672"/>
      <c r="BS6" s="673">
        <v>12832</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167422</v>
      </c>
      <c r="CS6" s="635"/>
      <c r="CT6" s="635"/>
      <c r="CU6" s="635"/>
      <c r="CV6" s="635"/>
      <c r="CW6" s="635"/>
      <c r="CX6" s="635"/>
      <c r="CY6" s="636"/>
      <c r="CZ6" s="716">
        <v>1.1000000000000001</v>
      </c>
      <c r="DA6" s="698"/>
      <c r="DB6" s="698"/>
      <c r="DC6" s="718"/>
      <c r="DD6" s="640" t="s">
        <v>133</v>
      </c>
      <c r="DE6" s="635"/>
      <c r="DF6" s="635"/>
      <c r="DG6" s="635"/>
      <c r="DH6" s="635"/>
      <c r="DI6" s="635"/>
      <c r="DJ6" s="635"/>
      <c r="DK6" s="635"/>
      <c r="DL6" s="635"/>
      <c r="DM6" s="635"/>
      <c r="DN6" s="635"/>
      <c r="DO6" s="635"/>
      <c r="DP6" s="636"/>
      <c r="DQ6" s="640">
        <v>167422</v>
      </c>
      <c r="DR6" s="635"/>
      <c r="DS6" s="635"/>
      <c r="DT6" s="635"/>
      <c r="DU6" s="635"/>
      <c r="DV6" s="635"/>
      <c r="DW6" s="635"/>
      <c r="DX6" s="635"/>
      <c r="DY6" s="635"/>
      <c r="DZ6" s="635"/>
      <c r="EA6" s="635"/>
      <c r="EB6" s="635"/>
      <c r="EC6" s="671"/>
    </row>
    <row r="7" spans="2:143" ht="11.25" customHeight="1" x14ac:dyDescent="0.2">
      <c r="B7" s="631" t="s">
        <v>237</v>
      </c>
      <c r="C7" s="632"/>
      <c r="D7" s="632"/>
      <c r="E7" s="632"/>
      <c r="F7" s="632"/>
      <c r="G7" s="632"/>
      <c r="H7" s="632"/>
      <c r="I7" s="632"/>
      <c r="J7" s="632"/>
      <c r="K7" s="632"/>
      <c r="L7" s="632"/>
      <c r="M7" s="632"/>
      <c r="N7" s="632"/>
      <c r="O7" s="632"/>
      <c r="P7" s="632"/>
      <c r="Q7" s="633"/>
      <c r="R7" s="634">
        <v>2456</v>
      </c>
      <c r="S7" s="635"/>
      <c r="T7" s="635"/>
      <c r="U7" s="635"/>
      <c r="V7" s="635"/>
      <c r="W7" s="635"/>
      <c r="X7" s="635"/>
      <c r="Y7" s="636"/>
      <c r="Z7" s="672">
        <v>0</v>
      </c>
      <c r="AA7" s="672"/>
      <c r="AB7" s="672"/>
      <c r="AC7" s="672"/>
      <c r="AD7" s="673">
        <v>2456</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1816486</v>
      </c>
      <c r="BH7" s="635"/>
      <c r="BI7" s="635"/>
      <c r="BJ7" s="635"/>
      <c r="BK7" s="635"/>
      <c r="BL7" s="635"/>
      <c r="BM7" s="635"/>
      <c r="BN7" s="636"/>
      <c r="BO7" s="672">
        <v>46.4</v>
      </c>
      <c r="BP7" s="672"/>
      <c r="BQ7" s="672"/>
      <c r="BR7" s="672"/>
      <c r="BS7" s="673">
        <v>12832</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1929169</v>
      </c>
      <c r="CS7" s="635"/>
      <c r="CT7" s="635"/>
      <c r="CU7" s="635"/>
      <c r="CV7" s="635"/>
      <c r="CW7" s="635"/>
      <c r="CX7" s="635"/>
      <c r="CY7" s="636"/>
      <c r="CZ7" s="672">
        <v>12.7</v>
      </c>
      <c r="DA7" s="672"/>
      <c r="DB7" s="672"/>
      <c r="DC7" s="672"/>
      <c r="DD7" s="640">
        <v>49893</v>
      </c>
      <c r="DE7" s="635"/>
      <c r="DF7" s="635"/>
      <c r="DG7" s="635"/>
      <c r="DH7" s="635"/>
      <c r="DI7" s="635"/>
      <c r="DJ7" s="635"/>
      <c r="DK7" s="635"/>
      <c r="DL7" s="635"/>
      <c r="DM7" s="635"/>
      <c r="DN7" s="635"/>
      <c r="DO7" s="635"/>
      <c r="DP7" s="636"/>
      <c r="DQ7" s="640">
        <v>1691647</v>
      </c>
      <c r="DR7" s="635"/>
      <c r="DS7" s="635"/>
      <c r="DT7" s="635"/>
      <c r="DU7" s="635"/>
      <c r="DV7" s="635"/>
      <c r="DW7" s="635"/>
      <c r="DX7" s="635"/>
      <c r="DY7" s="635"/>
      <c r="DZ7" s="635"/>
      <c r="EA7" s="635"/>
      <c r="EB7" s="635"/>
      <c r="EC7" s="671"/>
    </row>
    <row r="8" spans="2:143" ht="11.25" customHeight="1" x14ac:dyDescent="0.2">
      <c r="B8" s="631" t="s">
        <v>240</v>
      </c>
      <c r="C8" s="632"/>
      <c r="D8" s="632"/>
      <c r="E8" s="632"/>
      <c r="F8" s="632"/>
      <c r="G8" s="632"/>
      <c r="H8" s="632"/>
      <c r="I8" s="632"/>
      <c r="J8" s="632"/>
      <c r="K8" s="632"/>
      <c r="L8" s="632"/>
      <c r="M8" s="632"/>
      <c r="N8" s="632"/>
      <c r="O8" s="632"/>
      <c r="P8" s="632"/>
      <c r="Q8" s="633"/>
      <c r="R8" s="634">
        <v>24771</v>
      </c>
      <c r="S8" s="635"/>
      <c r="T8" s="635"/>
      <c r="U8" s="635"/>
      <c r="V8" s="635"/>
      <c r="W8" s="635"/>
      <c r="X8" s="635"/>
      <c r="Y8" s="636"/>
      <c r="Z8" s="672">
        <v>0.2</v>
      </c>
      <c r="AA8" s="672"/>
      <c r="AB8" s="672"/>
      <c r="AC8" s="672"/>
      <c r="AD8" s="673">
        <v>24771</v>
      </c>
      <c r="AE8" s="673"/>
      <c r="AF8" s="673"/>
      <c r="AG8" s="673"/>
      <c r="AH8" s="673"/>
      <c r="AI8" s="673"/>
      <c r="AJ8" s="673"/>
      <c r="AK8" s="673"/>
      <c r="AL8" s="637">
        <v>0.2</v>
      </c>
      <c r="AM8" s="638"/>
      <c r="AN8" s="638"/>
      <c r="AO8" s="674"/>
      <c r="AP8" s="631" t="s">
        <v>241</v>
      </c>
      <c r="AQ8" s="632"/>
      <c r="AR8" s="632"/>
      <c r="AS8" s="632"/>
      <c r="AT8" s="632"/>
      <c r="AU8" s="632"/>
      <c r="AV8" s="632"/>
      <c r="AW8" s="632"/>
      <c r="AX8" s="632"/>
      <c r="AY8" s="632"/>
      <c r="AZ8" s="632"/>
      <c r="BA8" s="632"/>
      <c r="BB8" s="632"/>
      <c r="BC8" s="632"/>
      <c r="BD8" s="632"/>
      <c r="BE8" s="632"/>
      <c r="BF8" s="633"/>
      <c r="BG8" s="634">
        <v>61392</v>
      </c>
      <c r="BH8" s="635"/>
      <c r="BI8" s="635"/>
      <c r="BJ8" s="635"/>
      <c r="BK8" s="635"/>
      <c r="BL8" s="635"/>
      <c r="BM8" s="635"/>
      <c r="BN8" s="636"/>
      <c r="BO8" s="672">
        <v>1.6</v>
      </c>
      <c r="BP8" s="672"/>
      <c r="BQ8" s="672"/>
      <c r="BR8" s="672"/>
      <c r="BS8" s="673" t="s">
        <v>133</v>
      </c>
      <c r="BT8" s="673"/>
      <c r="BU8" s="673"/>
      <c r="BV8" s="673"/>
      <c r="BW8" s="673"/>
      <c r="BX8" s="673"/>
      <c r="BY8" s="673"/>
      <c r="BZ8" s="673"/>
      <c r="CA8" s="673"/>
      <c r="CB8" s="713"/>
      <c r="CD8" s="631" t="s">
        <v>242</v>
      </c>
      <c r="CE8" s="632"/>
      <c r="CF8" s="632"/>
      <c r="CG8" s="632"/>
      <c r="CH8" s="632"/>
      <c r="CI8" s="632"/>
      <c r="CJ8" s="632"/>
      <c r="CK8" s="632"/>
      <c r="CL8" s="632"/>
      <c r="CM8" s="632"/>
      <c r="CN8" s="632"/>
      <c r="CO8" s="632"/>
      <c r="CP8" s="632"/>
      <c r="CQ8" s="633"/>
      <c r="CR8" s="634">
        <v>5779972</v>
      </c>
      <c r="CS8" s="635"/>
      <c r="CT8" s="635"/>
      <c r="CU8" s="635"/>
      <c r="CV8" s="635"/>
      <c r="CW8" s="635"/>
      <c r="CX8" s="635"/>
      <c r="CY8" s="636"/>
      <c r="CZ8" s="672">
        <v>38.200000000000003</v>
      </c>
      <c r="DA8" s="672"/>
      <c r="DB8" s="672"/>
      <c r="DC8" s="672"/>
      <c r="DD8" s="640">
        <v>12789</v>
      </c>
      <c r="DE8" s="635"/>
      <c r="DF8" s="635"/>
      <c r="DG8" s="635"/>
      <c r="DH8" s="635"/>
      <c r="DI8" s="635"/>
      <c r="DJ8" s="635"/>
      <c r="DK8" s="635"/>
      <c r="DL8" s="635"/>
      <c r="DM8" s="635"/>
      <c r="DN8" s="635"/>
      <c r="DO8" s="635"/>
      <c r="DP8" s="636"/>
      <c r="DQ8" s="640">
        <v>2888795</v>
      </c>
      <c r="DR8" s="635"/>
      <c r="DS8" s="635"/>
      <c r="DT8" s="635"/>
      <c r="DU8" s="635"/>
      <c r="DV8" s="635"/>
      <c r="DW8" s="635"/>
      <c r="DX8" s="635"/>
      <c r="DY8" s="635"/>
      <c r="DZ8" s="635"/>
      <c r="EA8" s="635"/>
      <c r="EB8" s="635"/>
      <c r="EC8" s="671"/>
    </row>
    <row r="9" spans="2:143" ht="11.25" customHeight="1" x14ac:dyDescent="0.2">
      <c r="B9" s="631" t="s">
        <v>243</v>
      </c>
      <c r="C9" s="632"/>
      <c r="D9" s="632"/>
      <c r="E9" s="632"/>
      <c r="F9" s="632"/>
      <c r="G9" s="632"/>
      <c r="H9" s="632"/>
      <c r="I9" s="632"/>
      <c r="J9" s="632"/>
      <c r="K9" s="632"/>
      <c r="L9" s="632"/>
      <c r="M9" s="632"/>
      <c r="N9" s="632"/>
      <c r="O9" s="632"/>
      <c r="P9" s="632"/>
      <c r="Q9" s="633"/>
      <c r="R9" s="634">
        <v>19744</v>
      </c>
      <c r="S9" s="635"/>
      <c r="T9" s="635"/>
      <c r="U9" s="635"/>
      <c r="V9" s="635"/>
      <c r="W9" s="635"/>
      <c r="X9" s="635"/>
      <c r="Y9" s="636"/>
      <c r="Z9" s="672">
        <v>0.1</v>
      </c>
      <c r="AA9" s="672"/>
      <c r="AB9" s="672"/>
      <c r="AC9" s="672"/>
      <c r="AD9" s="673">
        <v>19744</v>
      </c>
      <c r="AE9" s="673"/>
      <c r="AF9" s="673"/>
      <c r="AG9" s="673"/>
      <c r="AH9" s="673"/>
      <c r="AI9" s="673"/>
      <c r="AJ9" s="673"/>
      <c r="AK9" s="673"/>
      <c r="AL9" s="637">
        <v>0.2</v>
      </c>
      <c r="AM9" s="638"/>
      <c r="AN9" s="638"/>
      <c r="AO9" s="674"/>
      <c r="AP9" s="631" t="s">
        <v>244</v>
      </c>
      <c r="AQ9" s="632"/>
      <c r="AR9" s="632"/>
      <c r="AS9" s="632"/>
      <c r="AT9" s="632"/>
      <c r="AU9" s="632"/>
      <c r="AV9" s="632"/>
      <c r="AW9" s="632"/>
      <c r="AX9" s="632"/>
      <c r="AY9" s="632"/>
      <c r="AZ9" s="632"/>
      <c r="BA9" s="632"/>
      <c r="BB9" s="632"/>
      <c r="BC9" s="632"/>
      <c r="BD9" s="632"/>
      <c r="BE9" s="632"/>
      <c r="BF9" s="633"/>
      <c r="BG9" s="634">
        <v>1536492</v>
      </c>
      <c r="BH9" s="635"/>
      <c r="BI9" s="635"/>
      <c r="BJ9" s="635"/>
      <c r="BK9" s="635"/>
      <c r="BL9" s="635"/>
      <c r="BM9" s="635"/>
      <c r="BN9" s="636"/>
      <c r="BO9" s="672">
        <v>39.200000000000003</v>
      </c>
      <c r="BP9" s="672"/>
      <c r="BQ9" s="672"/>
      <c r="BR9" s="672"/>
      <c r="BS9" s="673" t="s">
        <v>133</v>
      </c>
      <c r="BT9" s="673"/>
      <c r="BU9" s="673"/>
      <c r="BV9" s="673"/>
      <c r="BW9" s="673"/>
      <c r="BX9" s="673"/>
      <c r="BY9" s="673"/>
      <c r="BZ9" s="673"/>
      <c r="CA9" s="673"/>
      <c r="CB9" s="713"/>
      <c r="CD9" s="631" t="s">
        <v>245</v>
      </c>
      <c r="CE9" s="632"/>
      <c r="CF9" s="632"/>
      <c r="CG9" s="632"/>
      <c r="CH9" s="632"/>
      <c r="CI9" s="632"/>
      <c r="CJ9" s="632"/>
      <c r="CK9" s="632"/>
      <c r="CL9" s="632"/>
      <c r="CM9" s="632"/>
      <c r="CN9" s="632"/>
      <c r="CO9" s="632"/>
      <c r="CP9" s="632"/>
      <c r="CQ9" s="633"/>
      <c r="CR9" s="634">
        <v>1747313</v>
      </c>
      <c r="CS9" s="635"/>
      <c r="CT9" s="635"/>
      <c r="CU9" s="635"/>
      <c r="CV9" s="635"/>
      <c r="CW9" s="635"/>
      <c r="CX9" s="635"/>
      <c r="CY9" s="636"/>
      <c r="CZ9" s="672">
        <v>11.5</v>
      </c>
      <c r="DA9" s="672"/>
      <c r="DB9" s="672"/>
      <c r="DC9" s="672"/>
      <c r="DD9" s="640">
        <v>10738</v>
      </c>
      <c r="DE9" s="635"/>
      <c r="DF9" s="635"/>
      <c r="DG9" s="635"/>
      <c r="DH9" s="635"/>
      <c r="DI9" s="635"/>
      <c r="DJ9" s="635"/>
      <c r="DK9" s="635"/>
      <c r="DL9" s="635"/>
      <c r="DM9" s="635"/>
      <c r="DN9" s="635"/>
      <c r="DO9" s="635"/>
      <c r="DP9" s="636"/>
      <c r="DQ9" s="640">
        <v>1453526</v>
      </c>
      <c r="DR9" s="635"/>
      <c r="DS9" s="635"/>
      <c r="DT9" s="635"/>
      <c r="DU9" s="635"/>
      <c r="DV9" s="635"/>
      <c r="DW9" s="635"/>
      <c r="DX9" s="635"/>
      <c r="DY9" s="635"/>
      <c r="DZ9" s="635"/>
      <c r="EA9" s="635"/>
      <c r="EB9" s="635"/>
      <c r="EC9" s="671"/>
    </row>
    <row r="10" spans="2:143" ht="11.25" customHeight="1" x14ac:dyDescent="0.2">
      <c r="B10" s="631" t="s">
        <v>246</v>
      </c>
      <c r="C10" s="632"/>
      <c r="D10" s="632"/>
      <c r="E10" s="632"/>
      <c r="F10" s="632"/>
      <c r="G10" s="632"/>
      <c r="H10" s="632"/>
      <c r="I10" s="632"/>
      <c r="J10" s="632"/>
      <c r="K10" s="632"/>
      <c r="L10" s="632"/>
      <c r="M10" s="632"/>
      <c r="N10" s="632"/>
      <c r="O10" s="632"/>
      <c r="P10" s="632"/>
      <c r="Q10" s="633"/>
      <c r="R10" s="634" t="s">
        <v>247</v>
      </c>
      <c r="S10" s="635"/>
      <c r="T10" s="635"/>
      <c r="U10" s="635"/>
      <c r="V10" s="635"/>
      <c r="W10" s="635"/>
      <c r="X10" s="635"/>
      <c r="Y10" s="636"/>
      <c r="Z10" s="672" t="s">
        <v>247</v>
      </c>
      <c r="AA10" s="672"/>
      <c r="AB10" s="672"/>
      <c r="AC10" s="672"/>
      <c r="AD10" s="673" t="s">
        <v>247</v>
      </c>
      <c r="AE10" s="673"/>
      <c r="AF10" s="673"/>
      <c r="AG10" s="673"/>
      <c r="AH10" s="673"/>
      <c r="AI10" s="673"/>
      <c r="AJ10" s="673"/>
      <c r="AK10" s="673"/>
      <c r="AL10" s="637" t="s">
        <v>247</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98206</v>
      </c>
      <c r="BH10" s="635"/>
      <c r="BI10" s="635"/>
      <c r="BJ10" s="635"/>
      <c r="BK10" s="635"/>
      <c r="BL10" s="635"/>
      <c r="BM10" s="635"/>
      <c r="BN10" s="636"/>
      <c r="BO10" s="672">
        <v>2.5</v>
      </c>
      <c r="BP10" s="672"/>
      <c r="BQ10" s="672"/>
      <c r="BR10" s="672"/>
      <c r="BS10" s="673" t="s">
        <v>247</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t="s">
        <v>247</v>
      </c>
      <c r="CS10" s="635"/>
      <c r="CT10" s="635"/>
      <c r="CU10" s="635"/>
      <c r="CV10" s="635"/>
      <c r="CW10" s="635"/>
      <c r="CX10" s="635"/>
      <c r="CY10" s="636"/>
      <c r="CZ10" s="672" t="s">
        <v>133</v>
      </c>
      <c r="DA10" s="672"/>
      <c r="DB10" s="672"/>
      <c r="DC10" s="672"/>
      <c r="DD10" s="640" t="s">
        <v>247</v>
      </c>
      <c r="DE10" s="635"/>
      <c r="DF10" s="635"/>
      <c r="DG10" s="635"/>
      <c r="DH10" s="635"/>
      <c r="DI10" s="635"/>
      <c r="DJ10" s="635"/>
      <c r="DK10" s="635"/>
      <c r="DL10" s="635"/>
      <c r="DM10" s="635"/>
      <c r="DN10" s="635"/>
      <c r="DO10" s="635"/>
      <c r="DP10" s="636"/>
      <c r="DQ10" s="640" t="s">
        <v>247</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875932</v>
      </c>
      <c r="S11" s="635"/>
      <c r="T11" s="635"/>
      <c r="U11" s="635"/>
      <c r="V11" s="635"/>
      <c r="W11" s="635"/>
      <c r="X11" s="635"/>
      <c r="Y11" s="636"/>
      <c r="Z11" s="637">
        <v>5.4</v>
      </c>
      <c r="AA11" s="638"/>
      <c r="AB11" s="638"/>
      <c r="AC11" s="639"/>
      <c r="AD11" s="640">
        <v>875932</v>
      </c>
      <c r="AE11" s="635"/>
      <c r="AF11" s="635"/>
      <c r="AG11" s="635"/>
      <c r="AH11" s="635"/>
      <c r="AI11" s="635"/>
      <c r="AJ11" s="635"/>
      <c r="AK11" s="636"/>
      <c r="AL11" s="637">
        <v>8.8000000000000007</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120396</v>
      </c>
      <c r="BH11" s="635"/>
      <c r="BI11" s="635"/>
      <c r="BJ11" s="635"/>
      <c r="BK11" s="635"/>
      <c r="BL11" s="635"/>
      <c r="BM11" s="635"/>
      <c r="BN11" s="636"/>
      <c r="BO11" s="672">
        <v>3.1</v>
      </c>
      <c r="BP11" s="672"/>
      <c r="BQ11" s="672"/>
      <c r="BR11" s="672"/>
      <c r="BS11" s="673">
        <v>12832</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715769</v>
      </c>
      <c r="CS11" s="635"/>
      <c r="CT11" s="635"/>
      <c r="CU11" s="635"/>
      <c r="CV11" s="635"/>
      <c r="CW11" s="635"/>
      <c r="CX11" s="635"/>
      <c r="CY11" s="636"/>
      <c r="CZ11" s="672">
        <v>4.7</v>
      </c>
      <c r="DA11" s="672"/>
      <c r="DB11" s="672"/>
      <c r="DC11" s="672"/>
      <c r="DD11" s="640">
        <v>276243</v>
      </c>
      <c r="DE11" s="635"/>
      <c r="DF11" s="635"/>
      <c r="DG11" s="635"/>
      <c r="DH11" s="635"/>
      <c r="DI11" s="635"/>
      <c r="DJ11" s="635"/>
      <c r="DK11" s="635"/>
      <c r="DL11" s="635"/>
      <c r="DM11" s="635"/>
      <c r="DN11" s="635"/>
      <c r="DO11" s="635"/>
      <c r="DP11" s="636"/>
      <c r="DQ11" s="640">
        <v>393751</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t="s">
        <v>247</v>
      </c>
      <c r="S12" s="635"/>
      <c r="T12" s="635"/>
      <c r="U12" s="635"/>
      <c r="V12" s="635"/>
      <c r="W12" s="635"/>
      <c r="X12" s="635"/>
      <c r="Y12" s="636"/>
      <c r="Z12" s="672" t="s">
        <v>247</v>
      </c>
      <c r="AA12" s="672"/>
      <c r="AB12" s="672"/>
      <c r="AC12" s="672"/>
      <c r="AD12" s="673" t="s">
        <v>133</v>
      </c>
      <c r="AE12" s="673"/>
      <c r="AF12" s="673"/>
      <c r="AG12" s="673"/>
      <c r="AH12" s="673"/>
      <c r="AI12" s="673"/>
      <c r="AJ12" s="673"/>
      <c r="AK12" s="673"/>
      <c r="AL12" s="637" t="s">
        <v>247</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1692588</v>
      </c>
      <c r="BH12" s="635"/>
      <c r="BI12" s="635"/>
      <c r="BJ12" s="635"/>
      <c r="BK12" s="635"/>
      <c r="BL12" s="635"/>
      <c r="BM12" s="635"/>
      <c r="BN12" s="636"/>
      <c r="BO12" s="672">
        <v>43.2</v>
      </c>
      <c r="BP12" s="672"/>
      <c r="BQ12" s="672"/>
      <c r="BR12" s="672"/>
      <c r="BS12" s="673" t="s">
        <v>247</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323701</v>
      </c>
      <c r="CS12" s="635"/>
      <c r="CT12" s="635"/>
      <c r="CU12" s="635"/>
      <c r="CV12" s="635"/>
      <c r="CW12" s="635"/>
      <c r="CX12" s="635"/>
      <c r="CY12" s="636"/>
      <c r="CZ12" s="672">
        <v>2.1</v>
      </c>
      <c r="DA12" s="672"/>
      <c r="DB12" s="672"/>
      <c r="DC12" s="672"/>
      <c r="DD12" s="640">
        <v>7136</v>
      </c>
      <c r="DE12" s="635"/>
      <c r="DF12" s="635"/>
      <c r="DG12" s="635"/>
      <c r="DH12" s="635"/>
      <c r="DI12" s="635"/>
      <c r="DJ12" s="635"/>
      <c r="DK12" s="635"/>
      <c r="DL12" s="635"/>
      <c r="DM12" s="635"/>
      <c r="DN12" s="635"/>
      <c r="DO12" s="635"/>
      <c r="DP12" s="636"/>
      <c r="DQ12" s="640">
        <v>224050</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247</v>
      </c>
      <c r="S13" s="635"/>
      <c r="T13" s="635"/>
      <c r="U13" s="635"/>
      <c r="V13" s="635"/>
      <c r="W13" s="635"/>
      <c r="X13" s="635"/>
      <c r="Y13" s="636"/>
      <c r="Z13" s="672" t="s">
        <v>133</v>
      </c>
      <c r="AA13" s="672"/>
      <c r="AB13" s="672"/>
      <c r="AC13" s="672"/>
      <c r="AD13" s="673" t="s">
        <v>247</v>
      </c>
      <c r="AE13" s="673"/>
      <c r="AF13" s="673"/>
      <c r="AG13" s="673"/>
      <c r="AH13" s="673"/>
      <c r="AI13" s="673"/>
      <c r="AJ13" s="673"/>
      <c r="AK13" s="673"/>
      <c r="AL13" s="637" t="s">
        <v>247</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1692244</v>
      </c>
      <c r="BH13" s="635"/>
      <c r="BI13" s="635"/>
      <c r="BJ13" s="635"/>
      <c r="BK13" s="635"/>
      <c r="BL13" s="635"/>
      <c r="BM13" s="635"/>
      <c r="BN13" s="636"/>
      <c r="BO13" s="672">
        <v>43.2</v>
      </c>
      <c r="BP13" s="672"/>
      <c r="BQ13" s="672"/>
      <c r="BR13" s="672"/>
      <c r="BS13" s="673" t="s">
        <v>133</v>
      </c>
      <c r="BT13" s="673"/>
      <c r="BU13" s="673"/>
      <c r="BV13" s="673"/>
      <c r="BW13" s="673"/>
      <c r="BX13" s="673"/>
      <c r="BY13" s="673"/>
      <c r="BZ13" s="673"/>
      <c r="CA13" s="673"/>
      <c r="CB13" s="713"/>
      <c r="CD13" s="631" t="s">
        <v>258</v>
      </c>
      <c r="CE13" s="632"/>
      <c r="CF13" s="632"/>
      <c r="CG13" s="632"/>
      <c r="CH13" s="632"/>
      <c r="CI13" s="632"/>
      <c r="CJ13" s="632"/>
      <c r="CK13" s="632"/>
      <c r="CL13" s="632"/>
      <c r="CM13" s="632"/>
      <c r="CN13" s="632"/>
      <c r="CO13" s="632"/>
      <c r="CP13" s="632"/>
      <c r="CQ13" s="633"/>
      <c r="CR13" s="634">
        <v>717310</v>
      </c>
      <c r="CS13" s="635"/>
      <c r="CT13" s="635"/>
      <c r="CU13" s="635"/>
      <c r="CV13" s="635"/>
      <c r="CW13" s="635"/>
      <c r="CX13" s="635"/>
      <c r="CY13" s="636"/>
      <c r="CZ13" s="672">
        <v>4.7</v>
      </c>
      <c r="DA13" s="672"/>
      <c r="DB13" s="672"/>
      <c r="DC13" s="672"/>
      <c r="DD13" s="640">
        <v>400585</v>
      </c>
      <c r="DE13" s="635"/>
      <c r="DF13" s="635"/>
      <c r="DG13" s="635"/>
      <c r="DH13" s="635"/>
      <c r="DI13" s="635"/>
      <c r="DJ13" s="635"/>
      <c r="DK13" s="635"/>
      <c r="DL13" s="635"/>
      <c r="DM13" s="635"/>
      <c r="DN13" s="635"/>
      <c r="DO13" s="635"/>
      <c r="DP13" s="636"/>
      <c r="DQ13" s="640">
        <v>498737</v>
      </c>
      <c r="DR13" s="635"/>
      <c r="DS13" s="635"/>
      <c r="DT13" s="635"/>
      <c r="DU13" s="635"/>
      <c r="DV13" s="635"/>
      <c r="DW13" s="635"/>
      <c r="DX13" s="635"/>
      <c r="DY13" s="635"/>
      <c r="DZ13" s="635"/>
      <c r="EA13" s="635"/>
      <c r="EB13" s="635"/>
      <c r="EC13" s="671"/>
    </row>
    <row r="14" spans="2:143" ht="11.25" customHeight="1" x14ac:dyDescent="0.2">
      <c r="B14" s="631" t="s">
        <v>259</v>
      </c>
      <c r="C14" s="632"/>
      <c r="D14" s="632"/>
      <c r="E14" s="632"/>
      <c r="F14" s="632"/>
      <c r="G14" s="632"/>
      <c r="H14" s="632"/>
      <c r="I14" s="632"/>
      <c r="J14" s="632"/>
      <c r="K14" s="632"/>
      <c r="L14" s="632"/>
      <c r="M14" s="632"/>
      <c r="N14" s="632"/>
      <c r="O14" s="632"/>
      <c r="P14" s="632"/>
      <c r="Q14" s="633"/>
      <c r="R14" s="634">
        <v>742</v>
      </c>
      <c r="S14" s="635"/>
      <c r="T14" s="635"/>
      <c r="U14" s="635"/>
      <c r="V14" s="635"/>
      <c r="W14" s="635"/>
      <c r="X14" s="635"/>
      <c r="Y14" s="636"/>
      <c r="Z14" s="672">
        <v>0</v>
      </c>
      <c r="AA14" s="672"/>
      <c r="AB14" s="672"/>
      <c r="AC14" s="672"/>
      <c r="AD14" s="673">
        <v>742</v>
      </c>
      <c r="AE14" s="673"/>
      <c r="AF14" s="673"/>
      <c r="AG14" s="673"/>
      <c r="AH14" s="673"/>
      <c r="AI14" s="673"/>
      <c r="AJ14" s="673"/>
      <c r="AK14" s="673"/>
      <c r="AL14" s="637">
        <v>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134812</v>
      </c>
      <c r="BH14" s="635"/>
      <c r="BI14" s="635"/>
      <c r="BJ14" s="635"/>
      <c r="BK14" s="635"/>
      <c r="BL14" s="635"/>
      <c r="BM14" s="635"/>
      <c r="BN14" s="636"/>
      <c r="BO14" s="672">
        <v>3.4</v>
      </c>
      <c r="BP14" s="672"/>
      <c r="BQ14" s="672"/>
      <c r="BR14" s="672"/>
      <c r="BS14" s="673" t="s">
        <v>247</v>
      </c>
      <c r="BT14" s="673"/>
      <c r="BU14" s="673"/>
      <c r="BV14" s="673"/>
      <c r="BW14" s="673"/>
      <c r="BX14" s="673"/>
      <c r="BY14" s="673"/>
      <c r="BZ14" s="673"/>
      <c r="CA14" s="673"/>
      <c r="CB14" s="713"/>
      <c r="CD14" s="631" t="s">
        <v>261</v>
      </c>
      <c r="CE14" s="632"/>
      <c r="CF14" s="632"/>
      <c r="CG14" s="632"/>
      <c r="CH14" s="632"/>
      <c r="CI14" s="632"/>
      <c r="CJ14" s="632"/>
      <c r="CK14" s="632"/>
      <c r="CL14" s="632"/>
      <c r="CM14" s="632"/>
      <c r="CN14" s="632"/>
      <c r="CO14" s="632"/>
      <c r="CP14" s="632"/>
      <c r="CQ14" s="633"/>
      <c r="CR14" s="634">
        <v>674449</v>
      </c>
      <c r="CS14" s="635"/>
      <c r="CT14" s="635"/>
      <c r="CU14" s="635"/>
      <c r="CV14" s="635"/>
      <c r="CW14" s="635"/>
      <c r="CX14" s="635"/>
      <c r="CY14" s="636"/>
      <c r="CZ14" s="672">
        <v>4.5</v>
      </c>
      <c r="DA14" s="672"/>
      <c r="DB14" s="672"/>
      <c r="DC14" s="672"/>
      <c r="DD14" s="640">
        <v>2516</v>
      </c>
      <c r="DE14" s="635"/>
      <c r="DF14" s="635"/>
      <c r="DG14" s="635"/>
      <c r="DH14" s="635"/>
      <c r="DI14" s="635"/>
      <c r="DJ14" s="635"/>
      <c r="DK14" s="635"/>
      <c r="DL14" s="635"/>
      <c r="DM14" s="635"/>
      <c r="DN14" s="635"/>
      <c r="DO14" s="635"/>
      <c r="DP14" s="636"/>
      <c r="DQ14" s="640">
        <v>672558</v>
      </c>
      <c r="DR14" s="635"/>
      <c r="DS14" s="635"/>
      <c r="DT14" s="635"/>
      <c r="DU14" s="635"/>
      <c r="DV14" s="635"/>
      <c r="DW14" s="635"/>
      <c r="DX14" s="635"/>
      <c r="DY14" s="635"/>
      <c r="DZ14" s="635"/>
      <c r="EA14" s="635"/>
      <c r="EB14" s="635"/>
      <c r="EC14" s="671"/>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133</v>
      </c>
      <c r="S15" s="635"/>
      <c r="T15" s="635"/>
      <c r="U15" s="635"/>
      <c r="V15" s="635"/>
      <c r="W15" s="635"/>
      <c r="X15" s="635"/>
      <c r="Y15" s="636"/>
      <c r="Z15" s="672" t="s">
        <v>247</v>
      </c>
      <c r="AA15" s="672"/>
      <c r="AB15" s="672"/>
      <c r="AC15" s="672"/>
      <c r="AD15" s="673" t="s">
        <v>247</v>
      </c>
      <c r="AE15" s="673"/>
      <c r="AF15" s="673"/>
      <c r="AG15" s="673"/>
      <c r="AH15" s="673"/>
      <c r="AI15" s="673"/>
      <c r="AJ15" s="673"/>
      <c r="AK15" s="673"/>
      <c r="AL15" s="637" t="s">
        <v>133</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272422</v>
      </c>
      <c r="BH15" s="635"/>
      <c r="BI15" s="635"/>
      <c r="BJ15" s="635"/>
      <c r="BK15" s="635"/>
      <c r="BL15" s="635"/>
      <c r="BM15" s="635"/>
      <c r="BN15" s="636"/>
      <c r="BO15" s="672">
        <v>7</v>
      </c>
      <c r="BP15" s="672"/>
      <c r="BQ15" s="672"/>
      <c r="BR15" s="672"/>
      <c r="BS15" s="673" t="s">
        <v>133</v>
      </c>
      <c r="BT15" s="673"/>
      <c r="BU15" s="673"/>
      <c r="BV15" s="673"/>
      <c r="BW15" s="673"/>
      <c r="BX15" s="673"/>
      <c r="BY15" s="673"/>
      <c r="BZ15" s="673"/>
      <c r="CA15" s="673"/>
      <c r="CB15" s="713"/>
      <c r="CD15" s="631" t="s">
        <v>264</v>
      </c>
      <c r="CE15" s="632"/>
      <c r="CF15" s="632"/>
      <c r="CG15" s="632"/>
      <c r="CH15" s="632"/>
      <c r="CI15" s="632"/>
      <c r="CJ15" s="632"/>
      <c r="CK15" s="632"/>
      <c r="CL15" s="632"/>
      <c r="CM15" s="632"/>
      <c r="CN15" s="632"/>
      <c r="CO15" s="632"/>
      <c r="CP15" s="632"/>
      <c r="CQ15" s="633"/>
      <c r="CR15" s="634">
        <v>1344414</v>
      </c>
      <c r="CS15" s="635"/>
      <c r="CT15" s="635"/>
      <c r="CU15" s="635"/>
      <c r="CV15" s="635"/>
      <c r="CW15" s="635"/>
      <c r="CX15" s="635"/>
      <c r="CY15" s="636"/>
      <c r="CZ15" s="672">
        <v>8.9</v>
      </c>
      <c r="DA15" s="672"/>
      <c r="DB15" s="672"/>
      <c r="DC15" s="672"/>
      <c r="DD15" s="640">
        <v>35349</v>
      </c>
      <c r="DE15" s="635"/>
      <c r="DF15" s="635"/>
      <c r="DG15" s="635"/>
      <c r="DH15" s="635"/>
      <c r="DI15" s="635"/>
      <c r="DJ15" s="635"/>
      <c r="DK15" s="635"/>
      <c r="DL15" s="635"/>
      <c r="DM15" s="635"/>
      <c r="DN15" s="635"/>
      <c r="DO15" s="635"/>
      <c r="DP15" s="636"/>
      <c r="DQ15" s="640">
        <v>1195468</v>
      </c>
      <c r="DR15" s="635"/>
      <c r="DS15" s="635"/>
      <c r="DT15" s="635"/>
      <c r="DU15" s="635"/>
      <c r="DV15" s="635"/>
      <c r="DW15" s="635"/>
      <c r="DX15" s="635"/>
      <c r="DY15" s="635"/>
      <c r="DZ15" s="635"/>
      <c r="EA15" s="635"/>
      <c r="EB15" s="635"/>
      <c r="EC15" s="671"/>
    </row>
    <row r="16" spans="2:143" ht="11.25" customHeight="1" x14ac:dyDescent="0.2">
      <c r="B16" s="631" t="s">
        <v>265</v>
      </c>
      <c r="C16" s="632"/>
      <c r="D16" s="632"/>
      <c r="E16" s="632"/>
      <c r="F16" s="632"/>
      <c r="G16" s="632"/>
      <c r="H16" s="632"/>
      <c r="I16" s="632"/>
      <c r="J16" s="632"/>
      <c r="K16" s="632"/>
      <c r="L16" s="632"/>
      <c r="M16" s="632"/>
      <c r="N16" s="632"/>
      <c r="O16" s="632"/>
      <c r="P16" s="632"/>
      <c r="Q16" s="633"/>
      <c r="R16" s="634">
        <v>33530</v>
      </c>
      <c r="S16" s="635"/>
      <c r="T16" s="635"/>
      <c r="U16" s="635"/>
      <c r="V16" s="635"/>
      <c r="W16" s="635"/>
      <c r="X16" s="635"/>
      <c r="Y16" s="636"/>
      <c r="Z16" s="672">
        <v>0.2</v>
      </c>
      <c r="AA16" s="672"/>
      <c r="AB16" s="672"/>
      <c r="AC16" s="672"/>
      <c r="AD16" s="673">
        <v>33530</v>
      </c>
      <c r="AE16" s="673"/>
      <c r="AF16" s="673"/>
      <c r="AG16" s="673"/>
      <c r="AH16" s="673"/>
      <c r="AI16" s="673"/>
      <c r="AJ16" s="673"/>
      <c r="AK16" s="673"/>
      <c r="AL16" s="637">
        <v>0.3</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133</v>
      </c>
      <c r="BH16" s="635"/>
      <c r="BI16" s="635"/>
      <c r="BJ16" s="635"/>
      <c r="BK16" s="635"/>
      <c r="BL16" s="635"/>
      <c r="BM16" s="635"/>
      <c r="BN16" s="636"/>
      <c r="BO16" s="672" t="s">
        <v>247</v>
      </c>
      <c r="BP16" s="672"/>
      <c r="BQ16" s="672"/>
      <c r="BR16" s="672"/>
      <c r="BS16" s="673" t="s">
        <v>133</v>
      </c>
      <c r="BT16" s="673"/>
      <c r="BU16" s="673"/>
      <c r="BV16" s="673"/>
      <c r="BW16" s="673"/>
      <c r="BX16" s="673"/>
      <c r="BY16" s="673"/>
      <c r="BZ16" s="673"/>
      <c r="CA16" s="673"/>
      <c r="CB16" s="713"/>
      <c r="CD16" s="631" t="s">
        <v>267</v>
      </c>
      <c r="CE16" s="632"/>
      <c r="CF16" s="632"/>
      <c r="CG16" s="632"/>
      <c r="CH16" s="632"/>
      <c r="CI16" s="632"/>
      <c r="CJ16" s="632"/>
      <c r="CK16" s="632"/>
      <c r="CL16" s="632"/>
      <c r="CM16" s="632"/>
      <c r="CN16" s="632"/>
      <c r="CO16" s="632"/>
      <c r="CP16" s="632"/>
      <c r="CQ16" s="633"/>
      <c r="CR16" s="634" t="s">
        <v>247</v>
      </c>
      <c r="CS16" s="635"/>
      <c r="CT16" s="635"/>
      <c r="CU16" s="635"/>
      <c r="CV16" s="635"/>
      <c r="CW16" s="635"/>
      <c r="CX16" s="635"/>
      <c r="CY16" s="636"/>
      <c r="CZ16" s="672" t="s">
        <v>247</v>
      </c>
      <c r="DA16" s="672"/>
      <c r="DB16" s="672"/>
      <c r="DC16" s="672"/>
      <c r="DD16" s="640" t="s">
        <v>247</v>
      </c>
      <c r="DE16" s="635"/>
      <c r="DF16" s="635"/>
      <c r="DG16" s="635"/>
      <c r="DH16" s="635"/>
      <c r="DI16" s="635"/>
      <c r="DJ16" s="635"/>
      <c r="DK16" s="635"/>
      <c r="DL16" s="635"/>
      <c r="DM16" s="635"/>
      <c r="DN16" s="635"/>
      <c r="DO16" s="635"/>
      <c r="DP16" s="636"/>
      <c r="DQ16" s="640" t="s">
        <v>247</v>
      </c>
      <c r="DR16" s="635"/>
      <c r="DS16" s="635"/>
      <c r="DT16" s="635"/>
      <c r="DU16" s="635"/>
      <c r="DV16" s="635"/>
      <c r="DW16" s="635"/>
      <c r="DX16" s="635"/>
      <c r="DY16" s="635"/>
      <c r="DZ16" s="635"/>
      <c r="EA16" s="635"/>
      <c r="EB16" s="635"/>
      <c r="EC16" s="671"/>
    </row>
    <row r="17" spans="2:133" ht="11.25" customHeight="1" x14ac:dyDescent="0.2">
      <c r="B17" s="631" t="s">
        <v>268</v>
      </c>
      <c r="C17" s="632"/>
      <c r="D17" s="632"/>
      <c r="E17" s="632"/>
      <c r="F17" s="632"/>
      <c r="G17" s="632"/>
      <c r="H17" s="632"/>
      <c r="I17" s="632"/>
      <c r="J17" s="632"/>
      <c r="K17" s="632"/>
      <c r="L17" s="632"/>
      <c r="M17" s="632"/>
      <c r="N17" s="632"/>
      <c r="O17" s="632"/>
      <c r="P17" s="632"/>
      <c r="Q17" s="633"/>
      <c r="R17" s="634">
        <v>67533</v>
      </c>
      <c r="S17" s="635"/>
      <c r="T17" s="635"/>
      <c r="U17" s="635"/>
      <c r="V17" s="635"/>
      <c r="W17" s="635"/>
      <c r="X17" s="635"/>
      <c r="Y17" s="636"/>
      <c r="Z17" s="672">
        <v>0.4</v>
      </c>
      <c r="AA17" s="672"/>
      <c r="AB17" s="672"/>
      <c r="AC17" s="672"/>
      <c r="AD17" s="673">
        <v>67533</v>
      </c>
      <c r="AE17" s="673"/>
      <c r="AF17" s="673"/>
      <c r="AG17" s="673"/>
      <c r="AH17" s="673"/>
      <c r="AI17" s="673"/>
      <c r="AJ17" s="673"/>
      <c r="AK17" s="673"/>
      <c r="AL17" s="637">
        <v>0.7</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247</v>
      </c>
      <c r="BH17" s="635"/>
      <c r="BI17" s="635"/>
      <c r="BJ17" s="635"/>
      <c r="BK17" s="635"/>
      <c r="BL17" s="635"/>
      <c r="BM17" s="635"/>
      <c r="BN17" s="636"/>
      <c r="BO17" s="672" t="s">
        <v>133</v>
      </c>
      <c r="BP17" s="672"/>
      <c r="BQ17" s="672"/>
      <c r="BR17" s="672"/>
      <c r="BS17" s="673" t="s">
        <v>133</v>
      </c>
      <c r="BT17" s="673"/>
      <c r="BU17" s="673"/>
      <c r="BV17" s="673"/>
      <c r="BW17" s="673"/>
      <c r="BX17" s="673"/>
      <c r="BY17" s="673"/>
      <c r="BZ17" s="673"/>
      <c r="CA17" s="673"/>
      <c r="CB17" s="713"/>
      <c r="CD17" s="631" t="s">
        <v>270</v>
      </c>
      <c r="CE17" s="632"/>
      <c r="CF17" s="632"/>
      <c r="CG17" s="632"/>
      <c r="CH17" s="632"/>
      <c r="CI17" s="632"/>
      <c r="CJ17" s="632"/>
      <c r="CK17" s="632"/>
      <c r="CL17" s="632"/>
      <c r="CM17" s="632"/>
      <c r="CN17" s="632"/>
      <c r="CO17" s="632"/>
      <c r="CP17" s="632"/>
      <c r="CQ17" s="633"/>
      <c r="CR17" s="634">
        <v>1748876</v>
      </c>
      <c r="CS17" s="635"/>
      <c r="CT17" s="635"/>
      <c r="CU17" s="635"/>
      <c r="CV17" s="635"/>
      <c r="CW17" s="635"/>
      <c r="CX17" s="635"/>
      <c r="CY17" s="636"/>
      <c r="CZ17" s="672">
        <v>11.5</v>
      </c>
      <c r="DA17" s="672"/>
      <c r="DB17" s="672"/>
      <c r="DC17" s="672"/>
      <c r="DD17" s="640" t="s">
        <v>247</v>
      </c>
      <c r="DE17" s="635"/>
      <c r="DF17" s="635"/>
      <c r="DG17" s="635"/>
      <c r="DH17" s="635"/>
      <c r="DI17" s="635"/>
      <c r="DJ17" s="635"/>
      <c r="DK17" s="635"/>
      <c r="DL17" s="635"/>
      <c r="DM17" s="635"/>
      <c r="DN17" s="635"/>
      <c r="DO17" s="635"/>
      <c r="DP17" s="636"/>
      <c r="DQ17" s="640">
        <v>1748876</v>
      </c>
      <c r="DR17" s="635"/>
      <c r="DS17" s="635"/>
      <c r="DT17" s="635"/>
      <c r="DU17" s="635"/>
      <c r="DV17" s="635"/>
      <c r="DW17" s="635"/>
      <c r="DX17" s="635"/>
      <c r="DY17" s="635"/>
      <c r="DZ17" s="635"/>
      <c r="EA17" s="635"/>
      <c r="EB17" s="635"/>
      <c r="EC17" s="671"/>
    </row>
    <row r="18" spans="2:133" ht="11.25" customHeight="1" x14ac:dyDescent="0.2">
      <c r="B18" s="631" t="s">
        <v>271</v>
      </c>
      <c r="C18" s="632"/>
      <c r="D18" s="632"/>
      <c r="E18" s="632"/>
      <c r="F18" s="632"/>
      <c r="G18" s="632"/>
      <c r="H18" s="632"/>
      <c r="I18" s="632"/>
      <c r="J18" s="632"/>
      <c r="K18" s="632"/>
      <c r="L18" s="632"/>
      <c r="M18" s="632"/>
      <c r="N18" s="632"/>
      <c r="O18" s="632"/>
      <c r="P18" s="632"/>
      <c r="Q18" s="633"/>
      <c r="R18" s="634">
        <v>25123</v>
      </c>
      <c r="S18" s="635"/>
      <c r="T18" s="635"/>
      <c r="U18" s="635"/>
      <c r="V18" s="635"/>
      <c r="W18" s="635"/>
      <c r="X18" s="635"/>
      <c r="Y18" s="636"/>
      <c r="Z18" s="672">
        <v>0.2</v>
      </c>
      <c r="AA18" s="672"/>
      <c r="AB18" s="672"/>
      <c r="AC18" s="672"/>
      <c r="AD18" s="673">
        <v>25123</v>
      </c>
      <c r="AE18" s="673"/>
      <c r="AF18" s="673"/>
      <c r="AG18" s="673"/>
      <c r="AH18" s="673"/>
      <c r="AI18" s="673"/>
      <c r="AJ18" s="673"/>
      <c r="AK18" s="673"/>
      <c r="AL18" s="637">
        <v>0.3</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247</v>
      </c>
      <c r="BH18" s="635"/>
      <c r="BI18" s="635"/>
      <c r="BJ18" s="635"/>
      <c r="BK18" s="635"/>
      <c r="BL18" s="635"/>
      <c r="BM18" s="635"/>
      <c r="BN18" s="636"/>
      <c r="BO18" s="672" t="s">
        <v>133</v>
      </c>
      <c r="BP18" s="672"/>
      <c r="BQ18" s="672"/>
      <c r="BR18" s="672"/>
      <c r="BS18" s="673" t="s">
        <v>247</v>
      </c>
      <c r="BT18" s="673"/>
      <c r="BU18" s="673"/>
      <c r="BV18" s="673"/>
      <c r="BW18" s="673"/>
      <c r="BX18" s="673"/>
      <c r="BY18" s="673"/>
      <c r="BZ18" s="673"/>
      <c r="CA18" s="673"/>
      <c r="CB18" s="713"/>
      <c r="CD18" s="631" t="s">
        <v>273</v>
      </c>
      <c r="CE18" s="632"/>
      <c r="CF18" s="632"/>
      <c r="CG18" s="632"/>
      <c r="CH18" s="632"/>
      <c r="CI18" s="632"/>
      <c r="CJ18" s="632"/>
      <c r="CK18" s="632"/>
      <c r="CL18" s="632"/>
      <c r="CM18" s="632"/>
      <c r="CN18" s="632"/>
      <c r="CO18" s="632"/>
      <c r="CP18" s="632"/>
      <c r="CQ18" s="633"/>
      <c r="CR18" s="634" t="s">
        <v>247</v>
      </c>
      <c r="CS18" s="635"/>
      <c r="CT18" s="635"/>
      <c r="CU18" s="635"/>
      <c r="CV18" s="635"/>
      <c r="CW18" s="635"/>
      <c r="CX18" s="635"/>
      <c r="CY18" s="636"/>
      <c r="CZ18" s="672" t="s">
        <v>247</v>
      </c>
      <c r="DA18" s="672"/>
      <c r="DB18" s="672"/>
      <c r="DC18" s="672"/>
      <c r="DD18" s="640" t="s">
        <v>133</v>
      </c>
      <c r="DE18" s="635"/>
      <c r="DF18" s="635"/>
      <c r="DG18" s="635"/>
      <c r="DH18" s="635"/>
      <c r="DI18" s="635"/>
      <c r="DJ18" s="635"/>
      <c r="DK18" s="635"/>
      <c r="DL18" s="635"/>
      <c r="DM18" s="635"/>
      <c r="DN18" s="635"/>
      <c r="DO18" s="635"/>
      <c r="DP18" s="636"/>
      <c r="DQ18" s="640" t="s">
        <v>247</v>
      </c>
      <c r="DR18" s="635"/>
      <c r="DS18" s="635"/>
      <c r="DT18" s="635"/>
      <c r="DU18" s="635"/>
      <c r="DV18" s="635"/>
      <c r="DW18" s="635"/>
      <c r="DX18" s="635"/>
      <c r="DY18" s="635"/>
      <c r="DZ18" s="635"/>
      <c r="EA18" s="635"/>
      <c r="EB18" s="635"/>
      <c r="EC18" s="671"/>
    </row>
    <row r="19" spans="2:133" ht="11.25" customHeight="1" x14ac:dyDescent="0.2">
      <c r="B19" s="631" t="s">
        <v>274</v>
      </c>
      <c r="C19" s="632"/>
      <c r="D19" s="632"/>
      <c r="E19" s="632"/>
      <c r="F19" s="632"/>
      <c r="G19" s="632"/>
      <c r="H19" s="632"/>
      <c r="I19" s="632"/>
      <c r="J19" s="632"/>
      <c r="K19" s="632"/>
      <c r="L19" s="632"/>
      <c r="M19" s="632"/>
      <c r="N19" s="632"/>
      <c r="O19" s="632"/>
      <c r="P19" s="632"/>
      <c r="Q19" s="633"/>
      <c r="R19" s="634">
        <v>23740</v>
      </c>
      <c r="S19" s="635"/>
      <c r="T19" s="635"/>
      <c r="U19" s="635"/>
      <c r="V19" s="635"/>
      <c r="W19" s="635"/>
      <c r="X19" s="635"/>
      <c r="Y19" s="636"/>
      <c r="Z19" s="672">
        <v>0.1</v>
      </c>
      <c r="AA19" s="672"/>
      <c r="AB19" s="672"/>
      <c r="AC19" s="672"/>
      <c r="AD19" s="673">
        <v>23740</v>
      </c>
      <c r="AE19" s="673"/>
      <c r="AF19" s="673"/>
      <c r="AG19" s="673"/>
      <c r="AH19" s="673"/>
      <c r="AI19" s="673"/>
      <c r="AJ19" s="673"/>
      <c r="AK19" s="673"/>
      <c r="AL19" s="637">
        <v>0.2</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t="s">
        <v>133</v>
      </c>
      <c r="BH19" s="635"/>
      <c r="BI19" s="635"/>
      <c r="BJ19" s="635"/>
      <c r="BK19" s="635"/>
      <c r="BL19" s="635"/>
      <c r="BM19" s="635"/>
      <c r="BN19" s="636"/>
      <c r="BO19" s="672" t="s">
        <v>247</v>
      </c>
      <c r="BP19" s="672"/>
      <c r="BQ19" s="672"/>
      <c r="BR19" s="672"/>
      <c r="BS19" s="673" t="s">
        <v>133</v>
      </c>
      <c r="BT19" s="673"/>
      <c r="BU19" s="673"/>
      <c r="BV19" s="673"/>
      <c r="BW19" s="673"/>
      <c r="BX19" s="673"/>
      <c r="BY19" s="673"/>
      <c r="BZ19" s="673"/>
      <c r="CA19" s="673"/>
      <c r="CB19" s="713"/>
      <c r="CD19" s="631" t="s">
        <v>276</v>
      </c>
      <c r="CE19" s="632"/>
      <c r="CF19" s="632"/>
      <c r="CG19" s="632"/>
      <c r="CH19" s="632"/>
      <c r="CI19" s="632"/>
      <c r="CJ19" s="632"/>
      <c r="CK19" s="632"/>
      <c r="CL19" s="632"/>
      <c r="CM19" s="632"/>
      <c r="CN19" s="632"/>
      <c r="CO19" s="632"/>
      <c r="CP19" s="632"/>
      <c r="CQ19" s="633"/>
      <c r="CR19" s="634" t="s">
        <v>247</v>
      </c>
      <c r="CS19" s="635"/>
      <c r="CT19" s="635"/>
      <c r="CU19" s="635"/>
      <c r="CV19" s="635"/>
      <c r="CW19" s="635"/>
      <c r="CX19" s="635"/>
      <c r="CY19" s="636"/>
      <c r="CZ19" s="672" t="s">
        <v>247</v>
      </c>
      <c r="DA19" s="672"/>
      <c r="DB19" s="672"/>
      <c r="DC19" s="672"/>
      <c r="DD19" s="640" t="s">
        <v>247</v>
      </c>
      <c r="DE19" s="635"/>
      <c r="DF19" s="635"/>
      <c r="DG19" s="635"/>
      <c r="DH19" s="635"/>
      <c r="DI19" s="635"/>
      <c r="DJ19" s="635"/>
      <c r="DK19" s="635"/>
      <c r="DL19" s="635"/>
      <c r="DM19" s="635"/>
      <c r="DN19" s="635"/>
      <c r="DO19" s="635"/>
      <c r="DP19" s="636"/>
      <c r="DQ19" s="640" t="s">
        <v>247</v>
      </c>
      <c r="DR19" s="635"/>
      <c r="DS19" s="635"/>
      <c r="DT19" s="635"/>
      <c r="DU19" s="635"/>
      <c r="DV19" s="635"/>
      <c r="DW19" s="635"/>
      <c r="DX19" s="635"/>
      <c r="DY19" s="635"/>
      <c r="DZ19" s="635"/>
      <c r="EA19" s="635"/>
      <c r="EB19" s="635"/>
      <c r="EC19" s="671"/>
    </row>
    <row r="20" spans="2:133" ht="11.25" customHeight="1" x14ac:dyDescent="0.2">
      <c r="B20" s="701" t="s">
        <v>277</v>
      </c>
      <c r="C20" s="702"/>
      <c r="D20" s="702"/>
      <c r="E20" s="702"/>
      <c r="F20" s="702"/>
      <c r="G20" s="702"/>
      <c r="H20" s="702"/>
      <c r="I20" s="702"/>
      <c r="J20" s="702"/>
      <c r="K20" s="702"/>
      <c r="L20" s="702"/>
      <c r="M20" s="702"/>
      <c r="N20" s="702"/>
      <c r="O20" s="702"/>
      <c r="P20" s="702"/>
      <c r="Q20" s="703"/>
      <c r="R20" s="634">
        <v>1383</v>
      </c>
      <c r="S20" s="635"/>
      <c r="T20" s="635"/>
      <c r="U20" s="635"/>
      <c r="V20" s="635"/>
      <c r="W20" s="635"/>
      <c r="X20" s="635"/>
      <c r="Y20" s="636"/>
      <c r="Z20" s="672">
        <v>0</v>
      </c>
      <c r="AA20" s="672"/>
      <c r="AB20" s="672"/>
      <c r="AC20" s="672"/>
      <c r="AD20" s="673">
        <v>1383</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t="s">
        <v>133</v>
      </c>
      <c r="BH20" s="635"/>
      <c r="BI20" s="635"/>
      <c r="BJ20" s="635"/>
      <c r="BK20" s="635"/>
      <c r="BL20" s="635"/>
      <c r="BM20" s="635"/>
      <c r="BN20" s="636"/>
      <c r="BO20" s="672" t="s">
        <v>133</v>
      </c>
      <c r="BP20" s="672"/>
      <c r="BQ20" s="672"/>
      <c r="BR20" s="672"/>
      <c r="BS20" s="673" t="s">
        <v>247</v>
      </c>
      <c r="BT20" s="673"/>
      <c r="BU20" s="673"/>
      <c r="BV20" s="673"/>
      <c r="BW20" s="673"/>
      <c r="BX20" s="673"/>
      <c r="BY20" s="673"/>
      <c r="BZ20" s="673"/>
      <c r="CA20" s="673"/>
      <c r="CB20" s="713"/>
      <c r="CD20" s="631" t="s">
        <v>279</v>
      </c>
      <c r="CE20" s="632"/>
      <c r="CF20" s="632"/>
      <c r="CG20" s="632"/>
      <c r="CH20" s="632"/>
      <c r="CI20" s="632"/>
      <c r="CJ20" s="632"/>
      <c r="CK20" s="632"/>
      <c r="CL20" s="632"/>
      <c r="CM20" s="632"/>
      <c r="CN20" s="632"/>
      <c r="CO20" s="632"/>
      <c r="CP20" s="632"/>
      <c r="CQ20" s="633"/>
      <c r="CR20" s="634">
        <v>15148395</v>
      </c>
      <c r="CS20" s="635"/>
      <c r="CT20" s="635"/>
      <c r="CU20" s="635"/>
      <c r="CV20" s="635"/>
      <c r="CW20" s="635"/>
      <c r="CX20" s="635"/>
      <c r="CY20" s="636"/>
      <c r="CZ20" s="672">
        <v>100</v>
      </c>
      <c r="DA20" s="672"/>
      <c r="DB20" s="672"/>
      <c r="DC20" s="672"/>
      <c r="DD20" s="640">
        <v>795249</v>
      </c>
      <c r="DE20" s="635"/>
      <c r="DF20" s="635"/>
      <c r="DG20" s="635"/>
      <c r="DH20" s="635"/>
      <c r="DI20" s="635"/>
      <c r="DJ20" s="635"/>
      <c r="DK20" s="635"/>
      <c r="DL20" s="635"/>
      <c r="DM20" s="635"/>
      <c r="DN20" s="635"/>
      <c r="DO20" s="635"/>
      <c r="DP20" s="636"/>
      <c r="DQ20" s="640">
        <v>10934830</v>
      </c>
      <c r="DR20" s="635"/>
      <c r="DS20" s="635"/>
      <c r="DT20" s="635"/>
      <c r="DU20" s="635"/>
      <c r="DV20" s="635"/>
      <c r="DW20" s="635"/>
      <c r="DX20" s="635"/>
      <c r="DY20" s="635"/>
      <c r="DZ20" s="635"/>
      <c r="EA20" s="635"/>
      <c r="EB20" s="635"/>
      <c r="EC20" s="671"/>
    </row>
    <row r="21" spans="2:133" ht="11.25" customHeight="1" x14ac:dyDescent="0.2">
      <c r="B21" s="631" t="s">
        <v>280</v>
      </c>
      <c r="C21" s="632"/>
      <c r="D21" s="632"/>
      <c r="E21" s="632"/>
      <c r="F21" s="632"/>
      <c r="G21" s="632"/>
      <c r="H21" s="632"/>
      <c r="I21" s="632"/>
      <c r="J21" s="632"/>
      <c r="K21" s="632"/>
      <c r="L21" s="632"/>
      <c r="M21" s="632"/>
      <c r="N21" s="632"/>
      <c r="O21" s="632"/>
      <c r="P21" s="632"/>
      <c r="Q21" s="633"/>
      <c r="R21" s="634">
        <v>5201460</v>
      </c>
      <c r="S21" s="635"/>
      <c r="T21" s="635"/>
      <c r="U21" s="635"/>
      <c r="V21" s="635"/>
      <c r="W21" s="635"/>
      <c r="X21" s="635"/>
      <c r="Y21" s="636"/>
      <c r="Z21" s="672">
        <v>32.1</v>
      </c>
      <c r="AA21" s="672"/>
      <c r="AB21" s="672"/>
      <c r="AC21" s="672"/>
      <c r="AD21" s="673">
        <v>4704231</v>
      </c>
      <c r="AE21" s="673"/>
      <c r="AF21" s="673"/>
      <c r="AG21" s="673"/>
      <c r="AH21" s="673"/>
      <c r="AI21" s="673"/>
      <c r="AJ21" s="673"/>
      <c r="AK21" s="673"/>
      <c r="AL21" s="637">
        <v>47.2</v>
      </c>
      <c r="AM21" s="638"/>
      <c r="AN21" s="638"/>
      <c r="AO21" s="674"/>
      <c r="AP21" s="631" t="s">
        <v>281</v>
      </c>
      <c r="AQ21" s="711"/>
      <c r="AR21" s="711"/>
      <c r="AS21" s="711"/>
      <c r="AT21" s="711"/>
      <c r="AU21" s="711"/>
      <c r="AV21" s="711"/>
      <c r="AW21" s="711"/>
      <c r="AX21" s="711"/>
      <c r="AY21" s="711"/>
      <c r="AZ21" s="711"/>
      <c r="BA21" s="711"/>
      <c r="BB21" s="711"/>
      <c r="BC21" s="711"/>
      <c r="BD21" s="711"/>
      <c r="BE21" s="711"/>
      <c r="BF21" s="712"/>
      <c r="BG21" s="634" t="s">
        <v>133</v>
      </c>
      <c r="BH21" s="635"/>
      <c r="BI21" s="635"/>
      <c r="BJ21" s="635"/>
      <c r="BK21" s="635"/>
      <c r="BL21" s="635"/>
      <c r="BM21" s="635"/>
      <c r="BN21" s="636"/>
      <c r="BO21" s="672" t="s">
        <v>133</v>
      </c>
      <c r="BP21" s="672"/>
      <c r="BQ21" s="672"/>
      <c r="BR21" s="672"/>
      <c r="BS21" s="673" t="s">
        <v>247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282</v>
      </c>
      <c r="C22" s="632"/>
      <c r="D22" s="632"/>
      <c r="E22" s="632"/>
      <c r="F22" s="632"/>
      <c r="G22" s="632"/>
      <c r="H22" s="632"/>
      <c r="I22" s="632"/>
      <c r="J22" s="632"/>
      <c r="K22" s="632"/>
      <c r="L22" s="632"/>
      <c r="M22" s="632"/>
      <c r="N22" s="632"/>
      <c r="O22" s="632"/>
      <c r="P22" s="632"/>
      <c r="Q22" s="633"/>
      <c r="R22" s="634">
        <v>4704231</v>
      </c>
      <c r="S22" s="635"/>
      <c r="T22" s="635"/>
      <c r="U22" s="635"/>
      <c r="V22" s="635"/>
      <c r="W22" s="635"/>
      <c r="X22" s="635"/>
      <c r="Y22" s="636"/>
      <c r="Z22" s="672">
        <v>29</v>
      </c>
      <c r="AA22" s="672"/>
      <c r="AB22" s="672"/>
      <c r="AC22" s="672"/>
      <c r="AD22" s="673">
        <v>4704231</v>
      </c>
      <c r="AE22" s="673"/>
      <c r="AF22" s="673"/>
      <c r="AG22" s="673"/>
      <c r="AH22" s="673"/>
      <c r="AI22" s="673"/>
      <c r="AJ22" s="673"/>
      <c r="AK22" s="673"/>
      <c r="AL22" s="637">
        <v>47.2</v>
      </c>
      <c r="AM22" s="638"/>
      <c r="AN22" s="638"/>
      <c r="AO22" s="674"/>
      <c r="AP22" s="631" t="s">
        <v>283</v>
      </c>
      <c r="AQ22" s="711"/>
      <c r="AR22" s="711"/>
      <c r="AS22" s="711"/>
      <c r="AT22" s="711"/>
      <c r="AU22" s="711"/>
      <c r="AV22" s="711"/>
      <c r="AW22" s="711"/>
      <c r="AX22" s="711"/>
      <c r="AY22" s="711"/>
      <c r="AZ22" s="711"/>
      <c r="BA22" s="711"/>
      <c r="BB22" s="711"/>
      <c r="BC22" s="711"/>
      <c r="BD22" s="711"/>
      <c r="BE22" s="711"/>
      <c r="BF22" s="712"/>
      <c r="BG22" s="634" t="s">
        <v>247</v>
      </c>
      <c r="BH22" s="635"/>
      <c r="BI22" s="635"/>
      <c r="BJ22" s="635"/>
      <c r="BK22" s="635"/>
      <c r="BL22" s="635"/>
      <c r="BM22" s="635"/>
      <c r="BN22" s="636"/>
      <c r="BO22" s="672" t="s">
        <v>247</v>
      </c>
      <c r="BP22" s="672"/>
      <c r="BQ22" s="672"/>
      <c r="BR22" s="672"/>
      <c r="BS22" s="673" t="s">
        <v>247</v>
      </c>
      <c r="BT22" s="673"/>
      <c r="BU22" s="673"/>
      <c r="BV22" s="673"/>
      <c r="BW22" s="673"/>
      <c r="BX22" s="673"/>
      <c r="BY22" s="673"/>
      <c r="BZ22" s="673"/>
      <c r="CA22" s="673"/>
      <c r="CB22" s="713"/>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285</v>
      </c>
      <c r="C23" s="632"/>
      <c r="D23" s="632"/>
      <c r="E23" s="632"/>
      <c r="F23" s="632"/>
      <c r="G23" s="632"/>
      <c r="H23" s="632"/>
      <c r="I23" s="632"/>
      <c r="J23" s="632"/>
      <c r="K23" s="632"/>
      <c r="L23" s="632"/>
      <c r="M23" s="632"/>
      <c r="N23" s="632"/>
      <c r="O23" s="632"/>
      <c r="P23" s="632"/>
      <c r="Q23" s="633"/>
      <c r="R23" s="634">
        <v>497229</v>
      </c>
      <c r="S23" s="635"/>
      <c r="T23" s="635"/>
      <c r="U23" s="635"/>
      <c r="V23" s="635"/>
      <c r="W23" s="635"/>
      <c r="X23" s="635"/>
      <c r="Y23" s="636"/>
      <c r="Z23" s="672">
        <v>3.1</v>
      </c>
      <c r="AA23" s="672"/>
      <c r="AB23" s="672"/>
      <c r="AC23" s="672"/>
      <c r="AD23" s="673" t="s">
        <v>133</v>
      </c>
      <c r="AE23" s="673"/>
      <c r="AF23" s="673"/>
      <c r="AG23" s="673"/>
      <c r="AH23" s="673"/>
      <c r="AI23" s="673"/>
      <c r="AJ23" s="673"/>
      <c r="AK23" s="673"/>
      <c r="AL23" s="637" t="s">
        <v>247</v>
      </c>
      <c r="AM23" s="638"/>
      <c r="AN23" s="638"/>
      <c r="AO23" s="674"/>
      <c r="AP23" s="631" t="s">
        <v>286</v>
      </c>
      <c r="AQ23" s="711"/>
      <c r="AR23" s="711"/>
      <c r="AS23" s="711"/>
      <c r="AT23" s="711"/>
      <c r="AU23" s="711"/>
      <c r="AV23" s="711"/>
      <c r="AW23" s="711"/>
      <c r="AX23" s="711"/>
      <c r="AY23" s="711"/>
      <c r="AZ23" s="711"/>
      <c r="BA23" s="711"/>
      <c r="BB23" s="711"/>
      <c r="BC23" s="711"/>
      <c r="BD23" s="711"/>
      <c r="BE23" s="711"/>
      <c r="BF23" s="712"/>
      <c r="BG23" s="634" t="s">
        <v>133</v>
      </c>
      <c r="BH23" s="635"/>
      <c r="BI23" s="635"/>
      <c r="BJ23" s="635"/>
      <c r="BK23" s="635"/>
      <c r="BL23" s="635"/>
      <c r="BM23" s="635"/>
      <c r="BN23" s="636"/>
      <c r="BO23" s="672" t="s">
        <v>133</v>
      </c>
      <c r="BP23" s="672"/>
      <c r="BQ23" s="672"/>
      <c r="BR23" s="672"/>
      <c r="BS23" s="673" t="s">
        <v>247</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2">
      <c r="B24" s="631" t="s">
        <v>292</v>
      </c>
      <c r="C24" s="632"/>
      <c r="D24" s="632"/>
      <c r="E24" s="632"/>
      <c r="F24" s="632"/>
      <c r="G24" s="632"/>
      <c r="H24" s="632"/>
      <c r="I24" s="632"/>
      <c r="J24" s="632"/>
      <c r="K24" s="632"/>
      <c r="L24" s="632"/>
      <c r="M24" s="632"/>
      <c r="N24" s="632"/>
      <c r="O24" s="632"/>
      <c r="P24" s="632"/>
      <c r="Q24" s="633"/>
      <c r="R24" s="634" t="s">
        <v>247</v>
      </c>
      <c r="S24" s="635"/>
      <c r="T24" s="635"/>
      <c r="U24" s="635"/>
      <c r="V24" s="635"/>
      <c r="W24" s="635"/>
      <c r="X24" s="635"/>
      <c r="Y24" s="636"/>
      <c r="Z24" s="672" t="s">
        <v>133</v>
      </c>
      <c r="AA24" s="672"/>
      <c r="AB24" s="672"/>
      <c r="AC24" s="672"/>
      <c r="AD24" s="673" t="s">
        <v>247</v>
      </c>
      <c r="AE24" s="673"/>
      <c r="AF24" s="673"/>
      <c r="AG24" s="673"/>
      <c r="AH24" s="673"/>
      <c r="AI24" s="673"/>
      <c r="AJ24" s="673"/>
      <c r="AK24" s="673"/>
      <c r="AL24" s="637" t="s">
        <v>133</v>
      </c>
      <c r="AM24" s="638"/>
      <c r="AN24" s="638"/>
      <c r="AO24" s="674"/>
      <c r="AP24" s="631" t="s">
        <v>293</v>
      </c>
      <c r="AQ24" s="711"/>
      <c r="AR24" s="711"/>
      <c r="AS24" s="711"/>
      <c r="AT24" s="711"/>
      <c r="AU24" s="711"/>
      <c r="AV24" s="711"/>
      <c r="AW24" s="711"/>
      <c r="AX24" s="711"/>
      <c r="AY24" s="711"/>
      <c r="AZ24" s="711"/>
      <c r="BA24" s="711"/>
      <c r="BB24" s="711"/>
      <c r="BC24" s="711"/>
      <c r="BD24" s="711"/>
      <c r="BE24" s="711"/>
      <c r="BF24" s="712"/>
      <c r="BG24" s="634" t="s">
        <v>247</v>
      </c>
      <c r="BH24" s="635"/>
      <c r="BI24" s="635"/>
      <c r="BJ24" s="635"/>
      <c r="BK24" s="635"/>
      <c r="BL24" s="635"/>
      <c r="BM24" s="635"/>
      <c r="BN24" s="636"/>
      <c r="BO24" s="672" t="s">
        <v>247</v>
      </c>
      <c r="BP24" s="672"/>
      <c r="BQ24" s="672"/>
      <c r="BR24" s="672"/>
      <c r="BS24" s="673" t="s">
        <v>247</v>
      </c>
      <c r="BT24" s="673"/>
      <c r="BU24" s="673"/>
      <c r="BV24" s="673"/>
      <c r="BW24" s="673"/>
      <c r="BX24" s="673"/>
      <c r="BY24" s="673"/>
      <c r="BZ24" s="673"/>
      <c r="CA24" s="673"/>
      <c r="CB24" s="713"/>
      <c r="CD24" s="692" t="s">
        <v>294</v>
      </c>
      <c r="CE24" s="693"/>
      <c r="CF24" s="693"/>
      <c r="CG24" s="693"/>
      <c r="CH24" s="693"/>
      <c r="CI24" s="693"/>
      <c r="CJ24" s="693"/>
      <c r="CK24" s="693"/>
      <c r="CL24" s="693"/>
      <c r="CM24" s="693"/>
      <c r="CN24" s="693"/>
      <c r="CO24" s="693"/>
      <c r="CP24" s="693"/>
      <c r="CQ24" s="694"/>
      <c r="CR24" s="689">
        <v>8131308</v>
      </c>
      <c r="CS24" s="690"/>
      <c r="CT24" s="690"/>
      <c r="CU24" s="690"/>
      <c r="CV24" s="690"/>
      <c r="CW24" s="690"/>
      <c r="CX24" s="690"/>
      <c r="CY24" s="715"/>
      <c r="CZ24" s="716">
        <v>53.7</v>
      </c>
      <c r="DA24" s="698"/>
      <c r="DB24" s="698"/>
      <c r="DC24" s="718"/>
      <c r="DD24" s="714">
        <v>5493304</v>
      </c>
      <c r="DE24" s="690"/>
      <c r="DF24" s="690"/>
      <c r="DG24" s="690"/>
      <c r="DH24" s="690"/>
      <c r="DI24" s="690"/>
      <c r="DJ24" s="690"/>
      <c r="DK24" s="715"/>
      <c r="DL24" s="714">
        <v>5283943</v>
      </c>
      <c r="DM24" s="690"/>
      <c r="DN24" s="690"/>
      <c r="DO24" s="690"/>
      <c r="DP24" s="690"/>
      <c r="DQ24" s="690"/>
      <c r="DR24" s="690"/>
      <c r="DS24" s="690"/>
      <c r="DT24" s="690"/>
      <c r="DU24" s="690"/>
      <c r="DV24" s="715"/>
      <c r="DW24" s="716">
        <v>52.2</v>
      </c>
      <c r="DX24" s="698"/>
      <c r="DY24" s="698"/>
      <c r="DZ24" s="698"/>
      <c r="EA24" s="698"/>
      <c r="EB24" s="698"/>
      <c r="EC24" s="717"/>
    </row>
    <row r="25" spans="2:133" ht="11.25" customHeight="1" x14ac:dyDescent="0.2">
      <c r="B25" s="631" t="s">
        <v>295</v>
      </c>
      <c r="C25" s="632"/>
      <c r="D25" s="632"/>
      <c r="E25" s="632"/>
      <c r="F25" s="632"/>
      <c r="G25" s="632"/>
      <c r="H25" s="632"/>
      <c r="I25" s="632"/>
      <c r="J25" s="632"/>
      <c r="K25" s="632"/>
      <c r="L25" s="632"/>
      <c r="M25" s="632"/>
      <c r="N25" s="632"/>
      <c r="O25" s="632"/>
      <c r="P25" s="632"/>
      <c r="Q25" s="633"/>
      <c r="R25" s="634">
        <v>10384704</v>
      </c>
      <c r="S25" s="635"/>
      <c r="T25" s="635"/>
      <c r="U25" s="635"/>
      <c r="V25" s="635"/>
      <c r="W25" s="635"/>
      <c r="X25" s="635"/>
      <c r="Y25" s="636"/>
      <c r="Z25" s="672">
        <v>64.099999999999994</v>
      </c>
      <c r="AA25" s="672"/>
      <c r="AB25" s="672"/>
      <c r="AC25" s="672"/>
      <c r="AD25" s="673">
        <v>9887475</v>
      </c>
      <c r="AE25" s="673"/>
      <c r="AF25" s="673"/>
      <c r="AG25" s="673"/>
      <c r="AH25" s="673"/>
      <c r="AI25" s="673"/>
      <c r="AJ25" s="673"/>
      <c r="AK25" s="673"/>
      <c r="AL25" s="637">
        <v>99.2</v>
      </c>
      <c r="AM25" s="638"/>
      <c r="AN25" s="638"/>
      <c r="AO25" s="674"/>
      <c r="AP25" s="631" t="s">
        <v>296</v>
      </c>
      <c r="AQ25" s="711"/>
      <c r="AR25" s="711"/>
      <c r="AS25" s="711"/>
      <c r="AT25" s="711"/>
      <c r="AU25" s="711"/>
      <c r="AV25" s="711"/>
      <c r="AW25" s="711"/>
      <c r="AX25" s="711"/>
      <c r="AY25" s="711"/>
      <c r="AZ25" s="711"/>
      <c r="BA25" s="711"/>
      <c r="BB25" s="711"/>
      <c r="BC25" s="711"/>
      <c r="BD25" s="711"/>
      <c r="BE25" s="711"/>
      <c r="BF25" s="712"/>
      <c r="BG25" s="634" t="s">
        <v>133</v>
      </c>
      <c r="BH25" s="635"/>
      <c r="BI25" s="635"/>
      <c r="BJ25" s="635"/>
      <c r="BK25" s="635"/>
      <c r="BL25" s="635"/>
      <c r="BM25" s="635"/>
      <c r="BN25" s="636"/>
      <c r="BO25" s="672" t="s">
        <v>133</v>
      </c>
      <c r="BP25" s="672"/>
      <c r="BQ25" s="672"/>
      <c r="BR25" s="672"/>
      <c r="BS25" s="673" t="s">
        <v>247</v>
      </c>
      <c r="BT25" s="673"/>
      <c r="BU25" s="673"/>
      <c r="BV25" s="673"/>
      <c r="BW25" s="673"/>
      <c r="BX25" s="673"/>
      <c r="BY25" s="673"/>
      <c r="BZ25" s="673"/>
      <c r="CA25" s="673"/>
      <c r="CB25" s="713"/>
      <c r="CD25" s="631" t="s">
        <v>297</v>
      </c>
      <c r="CE25" s="632"/>
      <c r="CF25" s="632"/>
      <c r="CG25" s="632"/>
      <c r="CH25" s="632"/>
      <c r="CI25" s="632"/>
      <c r="CJ25" s="632"/>
      <c r="CK25" s="632"/>
      <c r="CL25" s="632"/>
      <c r="CM25" s="632"/>
      <c r="CN25" s="632"/>
      <c r="CO25" s="632"/>
      <c r="CP25" s="632"/>
      <c r="CQ25" s="633"/>
      <c r="CR25" s="634">
        <v>2945686</v>
      </c>
      <c r="CS25" s="647"/>
      <c r="CT25" s="647"/>
      <c r="CU25" s="647"/>
      <c r="CV25" s="647"/>
      <c r="CW25" s="647"/>
      <c r="CX25" s="647"/>
      <c r="CY25" s="648"/>
      <c r="CZ25" s="637">
        <v>19.399999999999999</v>
      </c>
      <c r="DA25" s="649"/>
      <c r="DB25" s="649"/>
      <c r="DC25" s="650"/>
      <c r="DD25" s="640">
        <v>2681301</v>
      </c>
      <c r="DE25" s="647"/>
      <c r="DF25" s="647"/>
      <c r="DG25" s="647"/>
      <c r="DH25" s="647"/>
      <c r="DI25" s="647"/>
      <c r="DJ25" s="647"/>
      <c r="DK25" s="648"/>
      <c r="DL25" s="640">
        <v>2593891</v>
      </c>
      <c r="DM25" s="647"/>
      <c r="DN25" s="647"/>
      <c r="DO25" s="647"/>
      <c r="DP25" s="647"/>
      <c r="DQ25" s="647"/>
      <c r="DR25" s="647"/>
      <c r="DS25" s="647"/>
      <c r="DT25" s="647"/>
      <c r="DU25" s="647"/>
      <c r="DV25" s="648"/>
      <c r="DW25" s="637">
        <v>25.6</v>
      </c>
      <c r="DX25" s="649"/>
      <c r="DY25" s="649"/>
      <c r="DZ25" s="649"/>
      <c r="EA25" s="649"/>
      <c r="EB25" s="649"/>
      <c r="EC25" s="661"/>
    </row>
    <row r="26" spans="2:133" ht="11.25" customHeight="1" x14ac:dyDescent="0.2">
      <c r="B26" s="631" t="s">
        <v>298</v>
      </c>
      <c r="C26" s="632"/>
      <c r="D26" s="632"/>
      <c r="E26" s="632"/>
      <c r="F26" s="632"/>
      <c r="G26" s="632"/>
      <c r="H26" s="632"/>
      <c r="I26" s="632"/>
      <c r="J26" s="632"/>
      <c r="K26" s="632"/>
      <c r="L26" s="632"/>
      <c r="M26" s="632"/>
      <c r="N26" s="632"/>
      <c r="O26" s="632"/>
      <c r="P26" s="632"/>
      <c r="Q26" s="633"/>
      <c r="R26" s="634">
        <v>5485</v>
      </c>
      <c r="S26" s="635"/>
      <c r="T26" s="635"/>
      <c r="U26" s="635"/>
      <c r="V26" s="635"/>
      <c r="W26" s="635"/>
      <c r="X26" s="635"/>
      <c r="Y26" s="636"/>
      <c r="Z26" s="672">
        <v>0</v>
      </c>
      <c r="AA26" s="672"/>
      <c r="AB26" s="672"/>
      <c r="AC26" s="672"/>
      <c r="AD26" s="673">
        <v>5485</v>
      </c>
      <c r="AE26" s="673"/>
      <c r="AF26" s="673"/>
      <c r="AG26" s="673"/>
      <c r="AH26" s="673"/>
      <c r="AI26" s="673"/>
      <c r="AJ26" s="673"/>
      <c r="AK26" s="673"/>
      <c r="AL26" s="637">
        <v>0.1</v>
      </c>
      <c r="AM26" s="638"/>
      <c r="AN26" s="638"/>
      <c r="AO26" s="674"/>
      <c r="AP26" s="631" t="s">
        <v>299</v>
      </c>
      <c r="AQ26" s="711"/>
      <c r="AR26" s="711"/>
      <c r="AS26" s="711"/>
      <c r="AT26" s="711"/>
      <c r="AU26" s="711"/>
      <c r="AV26" s="711"/>
      <c r="AW26" s="711"/>
      <c r="AX26" s="711"/>
      <c r="AY26" s="711"/>
      <c r="AZ26" s="711"/>
      <c r="BA26" s="711"/>
      <c r="BB26" s="711"/>
      <c r="BC26" s="711"/>
      <c r="BD26" s="711"/>
      <c r="BE26" s="711"/>
      <c r="BF26" s="712"/>
      <c r="BG26" s="634" t="s">
        <v>247</v>
      </c>
      <c r="BH26" s="635"/>
      <c r="BI26" s="635"/>
      <c r="BJ26" s="635"/>
      <c r="BK26" s="635"/>
      <c r="BL26" s="635"/>
      <c r="BM26" s="635"/>
      <c r="BN26" s="636"/>
      <c r="BO26" s="672" t="s">
        <v>247</v>
      </c>
      <c r="BP26" s="672"/>
      <c r="BQ26" s="672"/>
      <c r="BR26" s="672"/>
      <c r="BS26" s="673" t="s">
        <v>247</v>
      </c>
      <c r="BT26" s="673"/>
      <c r="BU26" s="673"/>
      <c r="BV26" s="673"/>
      <c r="BW26" s="673"/>
      <c r="BX26" s="673"/>
      <c r="BY26" s="673"/>
      <c r="BZ26" s="673"/>
      <c r="CA26" s="673"/>
      <c r="CB26" s="713"/>
      <c r="CD26" s="631" t="s">
        <v>300</v>
      </c>
      <c r="CE26" s="632"/>
      <c r="CF26" s="632"/>
      <c r="CG26" s="632"/>
      <c r="CH26" s="632"/>
      <c r="CI26" s="632"/>
      <c r="CJ26" s="632"/>
      <c r="CK26" s="632"/>
      <c r="CL26" s="632"/>
      <c r="CM26" s="632"/>
      <c r="CN26" s="632"/>
      <c r="CO26" s="632"/>
      <c r="CP26" s="632"/>
      <c r="CQ26" s="633"/>
      <c r="CR26" s="634">
        <v>1692466</v>
      </c>
      <c r="CS26" s="635"/>
      <c r="CT26" s="635"/>
      <c r="CU26" s="635"/>
      <c r="CV26" s="635"/>
      <c r="CW26" s="635"/>
      <c r="CX26" s="635"/>
      <c r="CY26" s="636"/>
      <c r="CZ26" s="637">
        <v>11.2</v>
      </c>
      <c r="DA26" s="649"/>
      <c r="DB26" s="649"/>
      <c r="DC26" s="650"/>
      <c r="DD26" s="640">
        <v>1527495</v>
      </c>
      <c r="DE26" s="635"/>
      <c r="DF26" s="635"/>
      <c r="DG26" s="635"/>
      <c r="DH26" s="635"/>
      <c r="DI26" s="635"/>
      <c r="DJ26" s="635"/>
      <c r="DK26" s="636"/>
      <c r="DL26" s="640" t="s">
        <v>133</v>
      </c>
      <c r="DM26" s="635"/>
      <c r="DN26" s="635"/>
      <c r="DO26" s="635"/>
      <c r="DP26" s="635"/>
      <c r="DQ26" s="635"/>
      <c r="DR26" s="635"/>
      <c r="DS26" s="635"/>
      <c r="DT26" s="635"/>
      <c r="DU26" s="635"/>
      <c r="DV26" s="636"/>
      <c r="DW26" s="637" t="s">
        <v>247</v>
      </c>
      <c r="DX26" s="649"/>
      <c r="DY26" s="649"/>
      <c r="DZ26" s="649"/>
      <c r="EA26" s="649"/>
      <c r="EB26" s="649"/>
      <c r="EC26" s="661"/>
    </row>
    <row r="27" spans="2:133" ht="11.25" customHeight="1" x14ac:dyDescent="0.2">
      <c r="B27" s="631" t="s">
        <v>301</v>
      </c>
      <c r="C27" s="632"/>
      <c r="D27" s="632"/>
      <c r="E27" s="632"/>
      <c r="F27" s="632"/>
      <c r="G27" s="632"/>
      <c r="H27" s="632"/>
      <c r="I27" s="632"/>
      <c r="J27" s="632"/>
      <c r="K27" s="632"/>
      <c r="L27" s="632"/>
      <c r="M27" s="632"/>
      <c r="N27" s="632"/>
      <c r="O27" s="632"/>
      <c r="P27" s="632"/>
      <c r="Q27" s="633"/>
      <c r="R27" s="634">
        <v>103688</v>
      </c>
      <c r="S27" s="635"/>
      <c r="T27" s="635"/>
      <c r="U27" s="635"/>
      <c r="V27" s="635"/>
      <c r="W27" s="635"/>
      <c r="X27" s="635"/>
      <c r="Y27" s="636"/>
      <c r="Z27" s="672">
        <v>0.6</v>
      </c>
      <c r="AA27" s="672"/>
      <c r="AB27" s="672"/>
      <c r="AC27" s="672"/>
      <c r="AD27" s="673">
        <v>1375</v>
      </c>
      <c r="AE27" s="673"/>
      <c r="AF27" s="673"/>
      <c r="AG27" s="673"/>
      <c r="AH27" s="673"/>
      <c r="AI27" s="673"/>
      <c r="AJ27" s="673"/>
      <c r="AK27" s="673"/>
      <c r="AL27" s="637">
        <v>0</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3916308</v>
      </c>
      <c r="BH27" s="635"/>
      <c r="BI27" s="635"/>
      <c r="BJ27" s="635"/>
      <c r="BK27" s="635"/>
      <c r="BL27" s="635"/>
      <c r="BM27" s="635"/>
      <c r="BN27" s="636"/>
      <c r="BO27" s="672">
        <v>100</v>
      </c>
      <c r="BP27" s="672"/>
      <c r="BQ27" s="672"/>
      <c r="BR27" s="672"/>
      <c r="BS27" s="673">
        <v>12832</v>
      </c>
      <c r="BT27" s="673"/>
      <c r="BU27" s="673"/>
      <c r="BV27" s="673"/>
      <c r="BW27" s="673"/>
      <c r="BX27" s="673"/>
      <c r="BY27" s="673"/>
      <c r="BZ27" s="673"/>
      <c r="CA27" s="673"/>
      <c r="CB27" s="713"/>
      <c r="CD27" s="631" t="s">
        <v>303</v>
      </c>
      <c r="CE27" s="632"/>
      <c r="CF27" s="632"/>
      <c r="CG27" s="632"/>
      <c r="CH27" s="632"/>
      <c r="CI27" s="632"/>
      <c r="CJ27" s="632"/>
      <c r="CK27" s="632"/>
      <c r="CL27" s="632"/>
      <c r="CM27" s="632"/>
      <c r="CN27" s="632"/>
      <c r="CO27" s="632"/>
      <c r="CP27" s="632"/>
      <c r="CQ27" s="633"/>
      <c r="CR27" s="634">
        <v>3436746</v>
      </c>
      <c r="CS27" s="647"/>
      <c r="CT27" s="647"/>
      <c r="CU27" s="647"/>
      <c r="CV27" s="647"/>
      <c r="CW27" s="647"/>
      <c r="CX27" s="647"/>
      <c r="CY27" s="648"/>
      <c r="CZ27" s="637">
        <v>22.7</v>
      </c>
      <c r="DA27" s="649"/>
      <c r="DB27" s="649"/>
      <c r="DC27" s="650"/>
      <c r="DD27" s="640">
        <v>1063127</v>
      </c>
      <c r="DE27" s="647"/>
      <c r="DF27" s="647"/>
      <c r="DG27" s="647"/>
      <c r="DH27" s="647"/>
      <c r="DI27" s="647"/>
      <c r="DJ27" s="647"/>
      <c r="DK27" s="648"/>
      <c r="DL27" s="640">
        <v>941176</v>
      </c>
      <c r="DM27" s="647"/>
      <c r="DN27" s="647"/>
      <c r="DO27" s="647"/>
      <c r="DP27" s="647"/>
      <c r="DQ27" s="647"/>
      <c r="DR27" s="647"/>
      <c r="DS27" s="647"/>
      <c r="DT27" s="647"/>
      <c r="DU27" s="647"/>
      <c r="DV27" s="648"/>
      <c r="DW27" s="637">
        <v>9.3000000000000007</v>
      </c>
      <c r="DX27" s="649"/>
      <c r="DY27" s="649"/>
      <c r="DZ27" s="649"/>
      <c r="EA27" s="649"/>
      <c r="EB27" s="649"/>
      <c r="EC27" s="661"/>
    </row>
    <row r="28" spans="2:133" ht="11.25" customHeight="1" x14ac:dyDescent="0.2">
      <c r="B28" s="631" t="s">
        <v>304</v>
      </c>
      <c r="C28" s="632"/>
      <c r="D28" s="632"/>
      <c r="E28" s="632"/>
      <c r="F28" s="632"/>
      <c r="G28" s="632"/>
      <c r="H28" s="632"/>
      <c r="I28" s="632"/>
      <c r="J28" s="632"/>
      <c r="K28" s="632"/>
      <c r="L28" s="632"/>
      <c r="M28" s="632"/>
      <c r="N28" s="632"/>
      <c r="O28" s="632"/>
      <c r="P28" s="632"/>
      <c r="Q28" s="633"/>
      <c r="R28" s="634">
        <v>59523</v>
      </c>
      <c r="S28" s="635"/>
      <c r="T28" s="635"/>
      <c r="U28" s="635"/>
      <c r="V28" s="635"/>
      <c r="W28" s="635"/>
      <c r="X28" s="635"/>
      <c r="Y28" s="636"/>
      <c r="Z28" s="672">
        <v>0.4</v>
      </c>
      <c r="AA28" s="672"/>
      <c r="AB28" s="672"/>
      <c r="AC28" s="672"/>
      <c r="AD28" s="673">
        <v>22575</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1748876</v>
      </c>
      <c r="CS28" s="635"/>
      <c r="CT28" s="635"/>
      <c r="CU28" s="635"/>
      <c r="CV28" s="635"/>
      <c r="CW28" s="635"/>
      <c r="CX28" s="635"/>
      <c r="CY28" s="636"/>
      <c r="CZ28" s="637">
        <v>11.5</v>
      </c>
      <c r="DA28" s="649"/>
      <c r="DB28" s="649"/>
      <c r="DC28" s="650"/>
      <c r="DD28" s="640">
        <v>1748876</v>
      </c>
      <c r="DE28" s="635"/>
      <c r="DF28" s="635"/>
      <c r="DG28" s="635"/>
      <c r="DH28" s="635"/>
      <c r="DI28" s="635"/>
      <c r="DJ28" s="635"/>
      <c r="DK28" s="636"/>
      <c r="DL28" s="640">
        <v>1748876</v>
      </c>
      <c r="DM28" s="635"/>
      <c r="DN28" s="635"/>
      <c r="DO28" s="635"/>
      <c r="DP28" s="635"/>
      <c r="DQ28" s="635"/>
      <c r="DR28" s="635"/>
      <c r="DS28" s="635"/>
      <c r="DT28" s="635"/>
      <c r="DU28" s="635"/>
      <c r="DV28" s="636"/>
      <c r="DW28" s="637">
        <v>17.3</v>
      </c>
      <c r="DX28" s="649"/>
      <c r="DY28" s="649"/>
      <c r="DZ28" s="649"/>
      <c r="EA28" s="649"/>
      <c r="EB28" s="649"/>
      <c r="EC28" s="661"/>
    </row>
    <row r="29" spans="2:133" ht="11.25" customHeight="1" x14ac:dyDescent="0.2">
      <c r="B29" s="631" t="s">
        <v>306</v>
      </c>
      <c r="C29" s="632"/>
      <c r="D29" s="632"/>
      <c r="E29" s="632"/>
      <c r="F29" s="632"/>
      <c r="G29" s="632"/>
      <c r="H29" s="632"/>
      <c r="I29" s="632"/>
      <c r="J29" s="632"/>
      <c r="K29" s="632"/>
      <c r="L29" s="632"/>
      <c r="M29" s="632"/>
      <c r="N29" s="632"/>
      <c r="O29" s="632"/>
      <c r="P29" s="632"/>
      <c r="Q29" s="633"/>
      <c r="R29" s="634">
        <v>70561</v>
      </c>
      <c r="S29" s="635"/>
      <c r="T29" s="635"/>
      <c r="U29" s="635"/>
      <c r="V29" s="635"/>
      <c r="W29" s="635"/>
      <c r="X29" s="635"/>
      <c r="Y29" s="636"/>
      <c r="Z29" s="672">
        <v>0.4</v>
      </c>
      <c r="AA29" s="672"/>
      <c r="AB29" s="672"/>
      <c r="AC29" s="672"/>
      <c r="AD29" s="673">
        <v>22</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307</v>
      </c>
      <c r="CE29" s="654"/>
      <c r="CF29" s="631" t="s">
        <v>308</v>
      </c>
      <c r="CG29" s="632"/>
      <c r="CH29" s="632"/>
      <c r="CI29" s="632"/>
      <c r="CJ29" s="632"/>
      <c r="CK29" s="632"/>
      <c r="CL29" s="632"/>
      <c r="CM29" s="632"/>
      <c r="CN29" s="632"/>
      <c r="CO29" s="632"/>
      <c r="CP29" s="632"/>
      <c r="CQ29" s="633"/>
      <c r="CR29" s="634">
        <v>1748876</v>
      </c>
      <c r="CS29" s="647"/>
      <c r="CT29" s="647"/>
      <c r="CU29" s="647"/>
      <c r="CV29" s="647"/>
      <c r="CW29" s="647"/>
      <c r="CX29" s="647"/>
      <c r="CY29" s="648"/>
      <c r="CZ29" s="637">
        <v>11.5</v>
      </c>
      <c r="DA29" s="649"/>
      <c r="DB29" s="649"/>
      <c r="DC29" s="650"/>
      <c r="DD29" s="640">
        <v>1748876</v>
      </c>
      <c r="DE29" s="647"/>
      <c r="DF29" s="647"/>
      <c r="DG29" s="647"/>
      <c r="DH29" s="647"/>
      <c r="DI29" s="647"/>
      <c r="DJ29" s="647"/>
      <c r="DK29" s="648"/>
      <c r="DL29" s="640">
        <v>1748876</v>
      </c>
      <c r="DM29" s="647"/>
      <c r="DN29" s="647"/>
      <c r="DO29" s="647"/>
      <c r="DP29" s="647"/>
      <c r="DQ29" s="647"/>
      <c r="DR29" s="647"/>
      <c r="DS29" s="647"/>
      <c r="DT29" s="647"/>
      <c r="DU29" s="647"/>
      <c r="DV29" s="648"/>
      <c r="DW29" s="637">
        <v>17.3</v>
      </c>
      <c r="DX29" s="649"/>
      <c r="DY29" s="649"/>
      <c r="DZ29" s="649"/>
      <c r="EA29" s="649"/>
      <c r="EB29" s="649"/>
      <c r="EC29" s="661"/>
    </row>
    <row r="30" spans="2:133" ht="11.25" customHeight="1" x14ac:dyDescent="0.2">
      <c r="B30" s="631" t="s">
        <v>309</v>
      </c>
      <c r="C30" s="632"/>
      <c r="D30" s="632"/>
      <c r="E30" s="632"/>
      <c r="F30" s="632"/>
      <c r="G30" s="632"/>
      <c r="H30" s="632"/>
      <c r="I30" s="632"/>
      <c r="J30" s="632"/>
      <c r="K30" s="632"/>
      <c r="L30" s="632"/>
      <c r="M30" s="632"/>
      <c r="N30" s="632"/>
      <c r="O30" s="632"/>
      <c r="P30" s="632"/>
      <c r="Q30" s="633"/>
      <c r="R30" s="634">
        <v>2742574</v>
      </c>
      <c r="S30" s="635"/>
      <c r="T30" s="635"/>
      <c r="U30" s="635"/>
      <c r="V30" s="635"/>
      <c r="W30" s="635"/>
      <c r="X30" s="635"/>
      <c r="Y30" s="636"/>
      <c r="Z30" s="672">
        <v>16.899999999999999</v>
      </c>
      <c r="AA30" s="672"/>
      <c r="AB30" s="672"/>
      <c r="AC30" s="672"/>
      <c r="AD30" s="673" t="s">
        <v>247</v>
      </c>
      <c r="AE30" s="673"/>
      <c r="AF30" s="673"/>
      <c r="AG30" s="673"/>
      <c r="AH30" s="673"/>
      <c r="AI30" s="673"/>
      <c r="AJ30" s="673"/>
      <c r="AK30" s="673"/>
      <c r="AL30" s="637" t="s">
        <v>133</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310</v>
      </c>
      <c r="BH30" s="709"/>
      <c r="BI30" s="709"/>
      <c r="BJ30" s="709"/>
      <c r="BK30" s="709"/>
      <c r="BL30" s="709"/>
      <c r="BM30" s="709"/>
      <c r="BN30" s="709"/>
      <c r="BO30" s="709"/>
      <c r="BP30" s="709"/>
      <c r="BQ30" s="710"/>
      <c r="BR30" s="686" t="s">
        <v>311</v>
      </c>
      <c r="BS30" s="709"/>
      <c r="BT30" s="709"/>
      <c r="BU30" s="709"/>
      <c r="BV30" s="709"/>
      <c r="BW30" s="709"/>
      <c r="BX30" s="709"/>
      <c r="BY30" s="709"/>
      <c r="BZ30" s="709"/>
      <c r="CA30" s="709"/>
      <c r="CB30" s="710"/>
      <c r="CD30" s="655"/>
      <c r="CE30" s="656"/>
      <c r="CF30" s="631" t="s">
        <v>312</v>
      </c>
      <c r="CG30" s="632"/>
      <c r="CH30" s="632"/>
      <c r="CI30" s="632"/>
      <c r="CJ30" s="632"/>
      <c r="CK30" s="632"/>
      <c r="CL30" s="632"/>
      <c r="CM30" s="632"/>
      <c r="CN30" s="632"/>
      <c r="CO30" s="632"/>
      <c r="CP30" s="632"/>
      <c r="CQ30" s="633"/>
      <c r="CR30" s="634">
        <v>1695414</v>
      </c>
      <c r="CS30" s="635"/>
      <c r="CT30" s="635"/>
      <c r="CU30" s="635"/>
      <c r="CV30" s="635"/>
      <c r="CW30" s="635"/>
      <c r="CX30" s="635"/>
      <c r="CY30" s="636"/>
      <c r="CZ30" s="637">
        <v>11.2</v>
      </c>
      <c r="DA30" s="649"/>
      <c r="DB30" s="649"/>
      <c r="DC30" s="650"/>
      <c r="DD30" s="640">
        <v>1695414</v>
      </c>
      <c r="DE30" s="635"/>
      <c r="DF30" s="635"/>
      <c r="DG30" s="635"/>
      <c r="DH30" s="635"/>
      <c r="DI30" s="635"/>
      <c r="DJ30" s="635"/>
      <c r="DK30" s="636"/>
      <c r="DL30" s="640">
        <v>1695414</v>
      </c>
      <c r="DM30" s="635"/>
      <c r="DN30" s="635"/>
      <c r="DO30" s="635"/>
      <c r="DP30" s="635"/>
      <c r="DQ30" s="635"/>
      <c r="DR30" s="635"/>
      <c r="DS30" s="635"/>
      <c r="DT30" s="635"/>
      <c r="DU30" s="635"/>
      <c r="DV30" s="636"/>
      <c r="DW30" s="637">
        <v>16.7</v>
      </c>
      <c r="DX30" s="649"/>
      <c r="DY30" s="649"/>
      <c r="DZ30" s="649"/>
      <c r="EA30" s="649"/>
      <c r="EB30" s="649"/>
      <c r="EC30" s="661"/>
    </row>
    <row r="31" spans="2:133" ht="11.25" customHeight="1" x14ac:dyDescent="0.2">
      <c r="B31" s="701" t="s">
        <v>313</v>
      </c>
      <c r="C31" s="702"/>
      <c r="D31" s="702"/>
      <c r="E31" s="702"/>
      <c r="F31" s="702"/>
      <c r="G31" s="702"/>
      <c r="H31" s="702"/>
      <c r="I31" s="702"/>
      <c r="J31" s="702"/>
      <c r="K31" s="702"/>
      <c r="L31" s="702"/>
      <c r="M31" s="702"/>
      <c r="N31" s="702"/>
      <c r="O31" s="702"/>
      <c r="P31" s="702"/>
      <c r="Q31" s="703"/>
      <c r="R31" s="634" t="s">
        <v>247</v>
      </c>
      <c r="S31" s="635"/>
      <c r="T31" s="635"/>
      <c r="U31" s="635"/>
      <c r="V31" s="635"/>
      <c r="W31" s="635"/>
      <c r="X31" s="635"/>
      <c r="Y31" s="636"/>
      <c r="Z31" s="672" t="s">
        <v>133</v>
      </c>
      <c r="AA31" s="672"/>
      <c r="AB31" s="672"/>
      <c r="AC31" s="672"/>
      <c r="AD31" s="673" t="s">
        <v>247</v>
      </c>
      <c r="AE31" s="673"/>
      <c r="AF31" s="673"/>
      <c r="AG31" s="673"/>
      <c r="AH31" s="673"/>
      <c r="AI31" s="673"/>
      <c r="AJ31" s="673"/>
      <c r="AK31" s="673"/>
      <c r="AL31" s="637" t="s">
        <v>133</v>
      </c>
      <c r="AM31" s="638"/>
      <c r="AN31" s="638"/>
      <c r="AO31" s="674"/>
      <c r="AP31" s="704" t="s">
        <v>314</v>
      </c>
      <c r="AQ31" s="705"/>
      <c r="AR31" s="705"/>
      <c r="AS31" s="705"/>
      <c r="AT31" s="706" t="s">
        <v>315</v>
      </c>
      <c r="AU31" s="212"/>
      <c r="AV31" s="212"/>
      <c r="AW31" s="212"/>
      <c r="AX31" s="692" t="s">
        <v>191</v>
      </c>
      <c r="AY31" s="693"/>
      <c r="AZ31" s="693"/>
      <c r="BA31" s="693"/>
      <c r="BB31" s="693"/>
      <c r="BC31" s="693"/>
      <c r="BD31" s="693"/>
      <c r="BE31" s="693"/>
      <c r="BF31" s="694"/>
      <c r="BG31" s="696">
        <v>98.4</v>
      </c>
      <c r="BH31" s="697"/>
      <c r="BI31" s="697"/>
      <c r="BJ31" s="697"/>
      <c r="BK31" s="697"/>
      <c r="BL31" s="697"/>
      <c r="BM31" s="698">
        <v>92.8</v>
      </c>
      <c r="BN31" s="697"/>
      <c r="BO31" s="697"/>
      <c r="BP31" s="697"/>
      <c r="BQ31" s="699"/>
      <c r="BR31" s="696">
        <v>98.3</v>
      </c>
      <c r="BS31" s="697"/>
      <c r="BT31" s="697"/>
      <c r="BU31" s="697"/>
      <c r="BV31" s="697"/>
      <c r="BW31" s="697"/>
      <c r="BX31" s="698">
        <v>92.4</v>
      </c>
      <c r="BY31" s="697"/>
      <c r="BZ31" s="697"/>
      <c r="CA31" s="697"/>
      <c r="CB31" s="699"/>
      <c r="CD31" s="655"/>
      <c r="CE31" s="656"/>
      <c r="CF31" s="631" t="s">
        <v>316</v>
      </c>
      <c r="CG31" s="632"/>
      <c r="CH31" s="632"/>
      <c r="CI31" s="632"/>
      <c r="CJ31" s="632"/>
      <c r="CK31" s="632"/>
      <c r="CL31" s="632"/>
      <c r="CM31" s="632"/>
      <c r="CN31" s="632"/>
      <c r="CO31" s="632"/>
      <c r="CP31" s="632"/>
      <c r="CQ31" s="633"/>
      <c r="CR31" s="634">
        <v>53462</v>
      </c>
      <c r="CS31" s="647"/>
      <c r="CT31" s="647"/>
      <c r="CU31" s="647"/>
      <c r="CV31" s="647"/>
      <c r="CW31" s="647"/>
      <c r="CX31" s="647"/>
      <c r="CY31" s="648"/>
      <c r="CZ31" s="637">
        <v>0.4</v>
      </c>
      <c r="DA31" s="649"/>
      <c r="DB31" s="649"/>
      <c r="DC31" s="650"/>
      <c r="DD31" s="640">
        <v>53462</v>
      </c>
      <c r="DE31" s="647"/>
      <c r="DF31" s="647"/>
      <c r="DG31" s="647"/>
      <c r="DH31" s="647"/>
      <c r="DI31" s="647"/>
      <c r="DJ31" s="647"/>
      <c r="DK31" s="648"/>
      <c r="DL31" s="640">
        <v>53462</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317</v>
      </c>
      <c r="C32" s="632"/>
      <c r="D32" s="632"/>
      <c r="E32" s="632"/>
      <c r="F32" s="632"/>
      <c r="G32" s="632"/>
      <c r="H32" s="632"/>
      <c r="I32" s="632"/>
      <c r="J32" s="632"/>
      <c r="K32" s="632"/>
      <c r="L32" s="632"/>
      <c r="M32" s="632"/>
      <c r="N32" s="632"/>
      <c r="O32" s="632"/>
      <c r="P32" s="632"/>
      <c r="Q32" s="633"/>
      <c r="R32" s="634">
        <v>1172698</v>
      </c>
      <c r="S32" s="635"/>
      <c r="T32" s="635"/>
      <c r="U32" s="635"/>
      <c r="V32" s="635"/>
      <c r="W32" s="635"/>
      <c r="X32" s="635"/>
      <c r="Y32" s="636"/>
      <c r="Z32" s="672">
        <v>7.2</v>
      </c>
      <c r="AA32" s="672"/>
      <c r="AB32" s="672"/>
      <c r="AC32" s="672"/>
      <c r="AD32" s="673" t="s">
        <v>133</v>
      </c>
      <c r="AE32" s="673"/>
      <c r="AF32" s="673"/>
      <c r="AG32" s="673"/>
      <c r="AH32" s="673"/>
      <c r="AI32" s="673"/>
      <c r="AJ32" s="673"/>
      <c r="AK32" s="673"/>
      <c r="AL32" s="637" t="s">
        <v>247</v>
      </c>
      <c r="AM32" s="638"/>
      <c r="AN32" s="638"/>
      <c r="AO32" s="674"/>
      <c r="AP32" s="675"/>
      <c r="AQ32" s="676"/>
      <c r="AR32" s="676"/>
      <c r="AS32" s="676"/>
      <c r="AT32" s="707"/>
      <c r="AU32" s="208" t="s">
        <v>318</v>
      </c>
      <c r="AX32" s="631" t="s">
        <v>319</v>
      </c>
      <c r="AY32" s="632"/>
      <c r="AZ32" s="632"/>
      <c r="BA32" s="632"/>
      <c r="BB32" s="632"/>
      <c r="BC32" s="632"/>
      <c r="BD32" s="632"/>
      <c r="BE32" s="632"/>
      <c r="BF32" s="633"/>
      <c r="BG32" s="700">
        <v>98.5</v>
      </c>
      <c r="BH32" s="647"/>
      <c r="BI32" s="647"/>
      <c r="BJ32" s="647"/>
      <c r="BK32" s="647"/>
      <c r="BL32" s="647"/>
      <c r="BM32" s="638">
        <v>94.1</v>
      </c>
      <c r="BN32" s="647"/>
      <c r="BO32" s="647"/>
      <c r="BP32" s="647"/>
      <c r="BQ32" s="670"/>
      <c r="BR32" s="700">
        <v>98.7</v>
      </c>
      <c r="BS32" s="647"/>
      <c r="BT32" s="647"/>
      <c r="BU32" s="647"/>
      <c r="BV32" s="647"/>
      <c r="BW32" s="647"/>
      <c r="BX32" s="638">
        <v>93.9</v>
      </c>
      <c r="BY32" s="647"/>
      <c r="BZ32" s="647"/>
      <c r="CA32" s="647"/>
      <c r="CB32" s="670"/>
      <c r="CD32" s="657"/>
      <c r="CE32" s="658"/>
      <c r="CF32" s="631" t="s">
        <v>320</v>
      </c>
      <c r="CG32" s="632"/>
      <c r="CH32" s="632"/>
      <c r="CI32" s="632"/>
      <c r="CJ32" s="632"/>
      <c r="CK32" s="632"/>
      <c r="CL32" s="632"/>
      <c r="CM32" s="632"/>
      <c r="CN32" s="632"/>
      <c r="CO32" s="632"/>
      <c r="CP32" s="632"/>
      <c r="CQ32" s="633"/>
      <c r="CR32" s="634" t="s">
        <v>247</v>
      </c>
      <c r="CS32" s="635"/>
      <c r="CT32" s="635"/>
      <c r="CU32" s="635"/>
      <c r="CV32" s="635"/>
      <c r="CW32" s="635"/>
      <c r="CX32" s="635"/>
      <c r="CY32" s="636"/>
      <c r="CZ32" s="637" t="s">
        <v>133</v>
      </c>
      <c r="DA32" s="649"/>
      <c r="DB32" s="649"/>
      <c r="DC32" s="650"/>
      <c r="DD32" s="640" t="s">
        <v>247</v>
      </c>
      <c r="DE32" s="635"/>
      <c r="DF32" s="635"/>
      <c r="DG32" s="635"/>
      <c r="DH32" s="635"/>
      <c r="DI32" s="635"/>
      <c r="DJ32" s="635"/>
      <c r="DK32" s="636"/>
      <c r="DL32" s="640" t="s">
        <v>247</v>
      </c>
      <c r="DM32" s="635"/>
      <c r="DN32" s="635"/>
      <c r="DO32" s="635"/>
      <c r="DP32" s="635"/>
      <c r="DQ32" s="635"/>
      <c r="DR32" s="635"/>
      <c r="DS32" s="635"/>
      <c r="DT32" s="635"/>
      <c r="DU32" s="635"/>
      <c r="DV32" s="636"/>
      <c r="DW32" s="637" t="s">
        <v>133</v>
      </c>
      <c r="DX32" s="649"/>
      <c r="DY32" s="649"/>
      <c r="DZ32" s="649"/>
      <c r="EA32" s="649"/>
      <c r="EB32" s="649"/>
      <c r="EC32" s="661"/>
    </row>
    <row r="33" spans="2:133" ht="11.25" customHeight="1" x14ac:dyDescent="0.2">
      <c r="B33" s="631" t="s">
        <v>321</v>
      </c>
      <c r="C33" s="632"/>
      <c r="D33" s="632"/>
      <c r="E33" s="632"/>
      <c r="F33" s="632"/>
      <c r="G33" s="632"/>
      <c r="H33" s="632"/>
      <c r="I33" s="632"/>
      <c r="J33" s="632"/>
      <c r="K33" s="632"/>
      <c r="L33" s="632"/>
      <c r="M33" s="632"/>
      <c r="N33" s="632"/>
      <c r="O33" s="632"/>
      <c r="P33" s="632"/>
      <c r="Q33" s="633"/>
      <c r="R33" s="634">
        <v>78277</v>
      </c>
      <c r="S33" s="635"/>
      <c r="T33" s="635"/>
      <c r="U33" s="635"/>
      <c r="V33" s="635"/>
      <c r="W33" s="635"/>
      <c r="X33" s="635"/>
      <c r="Y33" s="636"/>
      <c r="Z33" s="672">
        <v>0.5</v>
      </c>
      <c r="AA33" s="672"/>
      <c r="AB33" s="672"/>
      <c r="AC33" s="672"/>
      <c r="AD33" s="673">
        <v>36802</v>
      </c>
      <c r="AE33" s="673"/>
      <c r="AF33" s="673"/>
      <c r="AG33" s="673"/>
      <c r="AH33" s="673"/>
      <c r="AI33" s="673"/>
      <c r="AJ33" s="673"/>
      <c r="AK33" s="673"/>
      <c r="AL33" s="637">
        <v>0.4</v>
      </c>
      <c r="AM33" s="638"/>
      <c r="AN33" s="638"/>
      <c r="AO33" s="674"/>
      <c r="AP33" s="677"/>
      <c r="AQ33" s="678"/>
      <c r="AR33" s="678"/>
      <c r="AS33" s="678"/>
      <c r="AT33" s="708"/>
      <c r="AU33" s="213"/>
      <c r="AV33" s="213"/>
      <c r="AW33" s="213"/>
      <c r="AX33" s="615" t="s">
        <v>322</v>
      </c>
      <c r="AY33" s="616"/>
      <c r="AZ33" s="616"/>
      <c r="BA33" s="616"/>
      <c r="BB33" s="616"/>
      <c r="BC33" s="616"/>
      <c r="BD33" s="616"/>
      <c r="BE33" s="616"/>
      <c r="BF33" s="617"/>
      <c r="BG33" s="695">
        <v>98.1</v>
      </c>
      <c r="BH33" s="619"/>
      <c r="BI33" s="619"/>
      <c r="BJ33" s="619"/>
      <c r="BK33" s="619"/>
      <c r="BL33" s="619"/>
      <c r="BM33" s="665">
        <v>90.7</v>
      </c>
      <c r="BN33" s="619"/>
      <c r="BO33" s="619"/>
      <c r="BP33" s="619"/>
      <c r="BQ33" s="682"/>
      <c r="BR33" s="695">
        <v>97.8</v>
      </c>
      <c r="BS33" s="619"/>
      <c r="BT33" s="619"/>
      <c r="BU33" s="619"/>
      <c r="BV33" s="619"/>
      <c r="BW33" s="619"/>
      <c r="BX33" s="665">
        <v>89.9</v>
      </c>
      <c r="BY33" s="619"/>
      <c r="BZ33" s="619"/>
      <c r="CA33" s="619"/>
      <c r="CB33" s="682"/>
      <c r="CD33" s="631" t="s">
        <v>323</v>
      </c>
      <c r="CE33" s="632"/>
      <c r="CF33" s="632"/>
      <c r="CG33" s="632"/>
      <c r="CH33" s="632"/>
      <c r="CI33" s="632"/>
      <c r="CJ33" s="632"/>
      <c r="CK33" s="632"/>
      <c r="CL33" s="632"/>
      <c r="CM33" s="632"/>
      <c r="CN33" s="632"/>
      <c r="CO33" s="632"/>
      <c r="CP33" s="632"/>
      <c r="CQ33" s="633"/>
      <c r="CR33" s="634">
        <v>6221838</v>
      </c>
      <c r="CS33" s="647"/>
      <c r="CT33" s="647"/>
      <c r="CU33" s="647"/>
      <c r="CV33" s="647"/>
      <c r="CW33" s="647"/>
      <c r="CX33" s="647"/>
      <c r="CY33" s="648"/>
      <c r="CZ33" s="637">
        <v>41.1</v>
      </c>
      <c r="DA33" s="649"/>
      <c r="DB33" s="649"/>
      <c r="DC33" s="650"/>
      <c r="DD33" s="640">
        <v>5114606</v>
      </c>
      <c r="DE33" s="647"/>
      <c r="DF33" s="647"/>
      <c r="DG33" s="647"/>
      <c r="DH33" s="647"/>
      <c r="DI33" s="647"/>
      <c r="DJ33" s="647"/>
      <c r="DK33" s="648"/>
      <c r="DL33" s="640">
        <v>4203944</v>
      </c>
      <c r="DM33" s="647"/>
      <c r="DN33" s="647"/>
      <c r="DO33" s="647"/>
      <c r="DP33" s="647"/>
      <c r="DQ33" s="647"/>
      <c r="DR33" s="647"/>
      <c r="DS33" s="647"/>
      <c r="DT33" s="647"/>
      <c r="DU33" s="647"/>
      <c r="DV33" s="648"/>
      <c r="DW33" s="637">
        <v>41.5</v>
      </c>
      <c r="DX33" s="649"/>
      <c r="DY33" s="649"/>
      <c r="DZ33" s="649"/>
      <c r="EA33" s="649"/>
      <c r="EB33" s="649"/>
      <c r="EC33" s="661"/>
    </row>
    <row r="34" spans="2:133" ht="11.25" customHeight="1" x14ac:dyDescent="0.2">
      <c r="B34" s="631" t="s">
        <v>324</v>
      </c>
      <c r="C34" s="632"/>
      <c r="D34" s="632"/>
      <c r="E34" s="632"/>
      <c r="F34" s="632"/>
      <c r="G34" s="632"/>
      <c r="H34" s="632"/>
      <c r="I34" s="632"/>
      <c r="J34" s="632"/>
      <c r="K34" s="632"/>
      <c r="L34" s="632"/>
      <c r="M34" s="632"/>
      <c r="N34" s="632"/>
      <c r="O34" s="632"/>
      <c r="P34" s="632"/>
      <c r="Q34" s="633"/>
      <c r="R34" s="634">
        <v>23878</v>
      </c>
      <c r="S34" s="635"/>
      <c r="T34" s="635"/>
      <c r="U34" s="635"/>
      <c r="V34" s="635"/>
      <c r="W34" s="635"/>
      <c r="X34" s="635"/>
      <c r="Y34" s="636"/>
      <c r="Z34" s="672">
        <v>0.1</v>
      </c>
      <c r="AA34" s="672"/>
      <c r="AB34" s="672"/>
      <c r="AC34" s="672"/>
      <c r="AD34" s="673" t="s">
        <v>247</v>
      </c>
      <c r="AE34" s="673"/>
      <c r="AF34" s="673"/>
      <c r="AG34" s="673"/>
      <c r="AH34" s="673"/>
      <c r="AI34" s="673"/>
      <c r="AJ34" s="673"/>
      <c r="AK34" s="673"/>
      <c r="AL34" s="637" t="s">
        <v>247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325</v>
      </c>
      <c r="CE34" s="632"/>
      <c r="CF34" s="632"/>
      <c r="CG34" s="632"/>
      <c r="CH34" s="632"/>
      <c r="CI34" s="632"/>
      <c r="CJ34" s="632"/>
      <c r="CK34" s="632"/>
      <c r="CL34" s="632"/>
      <c r="CM34" s="632"/>
      <c r="CN34" s="632"/>
      <c r="CO34" s="632"/>
      <c r="CP34" s="632"/>
      <c r="CQ34" s="633"/>
      <c r="CR34" s="634">
        <v>1883842</v>
      </c>
      <c r="CS34" s="635"/>
      <c r="CT34" s="635"/>
      <c r="CU34" s="635"/>
      <c r="CV34" s="635"/>
      <c r="CW34" s="635"/>
      <c r="CX34" s="635"/>
      <c r="CY34" s="636"/>
      <c r="CZ34" s="637">
        <v>12.4</v>
      </c>
      <c r="DA34" s="649"/>
      <c r="DB34" s="649"/>
      <c r="DC34" s="650"/>
      <c r="DD34" s="640">
        <v>1429747</v>
      </c>
      <c r="DE34" s="635"/>
      <c r="DF34" s="635"/>
      <c r="DG34" s="635"/>
      <c r="DH34" s="635"/>
      <c r="DI34" s="635"/>
      <c r="DJ34" s="635"/>
      <c r="DK34" s="636"/>
      <c r="DL34" s="640">
        <v>1262257</v>
      </c>
      <c r="DM34" s="635"/>
      <c r="DN34" s="635"/>
      <c r="DO34" s="635"/>
      <c r="DP34" s="635"/>
      <c r="DQ34" s="635"/>
      <c r="DR34" s="635"/>
      <c r="DS34" s="635"/>
      <c r="DT34" s="635"/>
      <c r="DU34" s="635"/>
      <c r="DV34" s="636"/>
      <c r="DW34" s="637">
        <v>12.5</v>
      </c>
      <c r="DX34" s="649"/>
      <c r="DY34" s="649"/>
      <c r="DZ34" s="649"/>
      <c r="EA34" s="649"/>
      <c r="EB34" s="649"/>
      <c r="EC34" s="661"/>
    </row>
    <row r="35" spans="2:133" ht="11.25" customHeight="1" x14ac:dyDescent="0.2">
      <c r="B35" s="631" t="s">
        <v>326</v>
      </c>
      <c r="C35" s="632"/>
      <c r="D35" s="632"/>
      <c r="E35" s="632"/>
      <c r="F35" s="632"/>
      <c r="G35" s="632"/>
      <c r="H35" s="632"/>
      <c r="I35" s="632"/>
      <c r="J35" s="632"/>
      <c r="K35" s="632"/>
      <c r="L35" s="632"/>
      <c r="M35" s="632"/>
      <c r="N35" s="632"/>
      <c r="O35" s="632"/>
      <c r="P35" s="632"/>
      <c r="Q35" s="633"/>
      <c r="R35" s="634">
        <v>296316</v>
      </c>
      <c r="S35" s="635"/>
      <c r="T35" s="635"/>
      <c r="U35" s="635"/>
      <c r="V35" s="635"/>
      <c r="W35" s="635"/>
      <c r="X35" s="635"/>
      <c r="Y35" s="636"/>
      <c r="Z35" s="672">
        <v>1.8</v>
      </c>
      <c r="AA35" s="672"/>
      <c r="AB35" s="672"/>
      <c r="AC35" s="672"/>
      <c r="AD35" s="673" t="s">
        <v>133</v>
      </c>
      <c r="AE35" s="673"/>
      <c r="AF35" s="673"/>
      <c r="AG35" s="673"/>
      <c r="AH35" s="673"/>
      <c r="AI35" s="673"/>
      <c r="AJ35" s="673"/>
      <c r="AK35" s="673"/>
      <c r="AL35" s="637" t="s">
        <v>133</v>
      </c>
      <c r="AM35" s="638"/>
      <c r="AN35" s="638"/>
      <c r="AO35" s="674"/>
      <c r="AP35" s="216"/>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201846</v>
      </c>
      <c r="CS35" s="647"/>
      <c r="CT35" s="647"/>
      <c r="CU35" s="647"/>
      <c r="CV35" s="647"/>
      <c r="CW35" s="647"/>
      <c r="CX35" s="647"/>
      <c r="CY35" s="648"/>
      <c r="CZ35" s="637">
        <v>1.3</v>
      </c>
      <c r="DA35" s="649"/>
      <c r="DB35" s="649"/>
      <c r="DC35" s="650"/>
      <c r="DD35" s="640">
        <v>192585</v>
      </c>
      <c r="DE35" s="647"/>
      <c r="DF35" s="647"/>
      <c r="DG35" s="647"/>
      <c r="DH35" s="647"/>
      <c r="DI35" s="647"/>
      <c r="DJ35" s="647"/>
      <c r="DK35" s="648"/>
      <c r="DL35" s="640">
        <v>192585</v>
      </c>
      <c r="DM35" s="647"/>
      <c r="DN35" s="647"/>
      <c r="DO35" s="647"/>
      <c r="DP35" s="647"/>
      <c r="DQ35" s="647"/>
      <c r="DR35" s="647"/>
      <c r="DS35" s="647"/>
      <c r="DT35" s="647"/>
      <c r="DU35" s="647"/>
      <c r="DV35" s="648"/>
      <c r="DW35" s="637">
        <v>1.9</v>
      </c>
      <c r="DX35" s="649"/>
      <c r="DY35" s="649"/>
      <c r="DZ35" s="649"/>
      <c r="EA35" s="649"/>
      <c r="EB35" s="649"/>
      <c r="EC35" s="661"/>
    </row>
    <row r="36" spans="2:133" ht="11.25" customHeight="1" x14ac:dyDescent="0.2">
      <c r="B36" s="631" t="s">
        <v>330</v>
      </c>
      <c r="C36" s="632"/>
      <c r="D36" s="632"/>
      <c r="E36" s="632"/>
      <c r="F36" s="632"/>
      <c r="G36" s="632"/>
      <c r="H36" s="632"/>
      <c r="I36" s="632"/>
      <c r="J36" s="632"/>
      <c r="K36" s="632"/>
      <c r="L36" s="632"/>
      <c r="M36" s="632"/>
      <c r="N36" s="632"/>
      <c r="O36" s="632"/>
      <c r="P36" s="632"/>
      <c r="Q36" s="633"/>
      <c r="R36" s="634">
        <v>598636</v>
      </c>
      <c r="S36" s="635"/>
      <c r="T36" s="635"/>
      <c r="U36" s="635"/>
      <c r="V36" s="635"/>
      <c r="W36" s="635"/>
      <c r="X36" s="635"/>
      <c r="Y36" s="636"/>
      <c r="Z36" s="672">
        <v>3.7</v>
      </c>
      <c r="AA36" s="672"/>
      <c r="AB36" s="672"/>
      <c r="AC36" s="672"/>
      <c r="AD36" s="673" t="s">
        <v>133</v>
      </c>
      <c r="AE36" s="673"/>
      <c r="AF36" s="673"/>
      <c r="AG36" s="673"/>
      <c r="AH36" s="673"/>
      <c r="AI36" s="673"/>
      <c r="AJ36" s="673"/>
      <c r="AK36" s="673"/>
      <c r="AL36" s="637" t="s">
        <v>133</v>
      </c>
      <c r="AM36" s="638"/>
      <c r="AN36" s="638"/>
      <c r="AO36" s="674"/>
      <c r="AP36" s="216"/>
      <c r="AQ36" s="683" t="s">
        <v>331</v>
      </c>
      <c r="AR36" s="684"/>
      <c r="AS36" s="684"/>
      <c r="AT36" s="684"/>
      <c r="AU36" s="684"/>
      <c r="AV36" s="684"/>
      <c r="AW36" s="684"/>
      <c r="AX36" s="684"/>
      <c r="AY36" s="685"/>
      <c r="AZ36" s="689">
        <v>2214239</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215651</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2370935</v>
      </c>
      <c r="CS36" s="635"/>
      <c r="CT36" s="635"/>
      <c r="CU36" s="635"/>
      <c r="CV36" s="635"/>
      <c r="CW36" s="635"/>
      <c r="CX36" s="635"/>
      <c r="CY36" s="636"/>
      <c r="CZ36" s="637">
        <v>15.7</v>
      </c>
      <c r="DA36" s="649"/>
      <c r="DB36" s="649"/>
      <c r="DC36" s="650"/>
      <c r="DD36" s="640">
        <v>2157826</v>
      </c>
      <c r="DE36" s="635"/>
      <c r="DF36" s="635"/>
      <c r="DG36" s="635"/>
      <c r="DH36" s="635"/>
      <c r="DI36" s="635"/>
      <c r="DJ36" s="635"/>
      <c r="DK36" s="636"/>
      <c r="DL36" s="640">
        <v>1546206</v>
      </c>
      <c r="DM36" s="635"/>
      <c r="DN36" s="635"/>
      <c r="DO36" s="635"/>
      <c r="DP36" s="635"/>
      <c r="DQ36" s="635"/>
      <c r="DR36" s="635"/>
      <c r="DS36" s="635"/>
      <c r="DT36" s="635"/>
      <c r="DU36" s="635"/>
      <c r="DV36" s="636"/>
      <c r="DW36" s="637">
        <v>15.3</v>
      </c>
      <c r="DX36" s="649"/>
      <c r="DY36" s="649"/>
      <c r="DZ36" s="649"/>
      <c r="EA36" s="649"/>
      <c r="EB36" s="649"/>
      <c r="EC36" s="661"/>
    </row>
    <row r="37" spans="2:133" ht="11.25" customHeight="1" x14ac:dyDescent="0.2">
      <c r="B37" s="631" t="s">
        <v>334</v>
      </c>
      <c r="C37" s="632"/>
      <c r="D37" s="632"/>
      <c r="E37" s="632"/>
      <c r="F37" s="632"/>
      <c r="G37" s="632"/>
      <c r="H37" s="632"/>
      <c r="I37" s="632"/>
      <c r="J37" s="632"/>
      <c r="K37" s="632"/>
      <c r="L37" s="632"/>
      <c r="M37" s="632"/>
      <c r="N37" s="632"/>
      <c r="O37" s="632"/>
      <c r="P37" s="632"/>
      <c r="Q37" s="633"/>
      <c r="R37" s="634">
        <v>340020</v>
      </c>
      <c r="S37" s="635"/>
      <c r="T37" s="635"/>
      <c r="U37" s="635"/>
      <c r="V37" s="635"/>
      <c r="W37" s="635"/>
      <c r="X37" s="635"/>
      <c r="Y37" s="636"/>
      <c r="Z37" s="672">
        <v>2.1</v>
      </c>
      <c r="AA37" s="672"/>
      <c r="AB37" s="672"/>
      <c r="AC37" s="672"/>
      <c r="AD37" s="673">
        <v>15148</v>
      </c>
      <c r="AE37" s="673"/>
      <c r="AF37" s="673"/>
      <c r="AG37" s="673"/>
      <c r="AH37" s="673"/>
      <c r="AI37" s="673"/>
      <c r="AJ37" s="673"/>
      <c r="AK37" s="673"/>
      <c r="AL37" s="637">
        <v>0.2</v>
      </c>
      <c r="AM37" s="638"/>
      <c r="AN37" s="638"/>
      <c r="AO37" s="674"/>
      <c r="AQ37" s="667" t="s">
        <v>335</v>
      </c>
      <c r="AR37" s="668"/>
      <c r="AS37" s="668"/>
      <c r="AT37" s="668"/>
      <c r="AU37" s="668"/>
      <c r="AV37" s="668"/>
      <c r="AW37" s="668"/>
      <c r="AX37" s="668"/>
      <c r="AY37" s="669"/>
      <c r="AZ37" s="634">
        <v>549868</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210818</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906274</v>
      </c>
      <c r="CS37" s="647"/>
      <c r="CT37" s="647"/>
      <c r="CU37" s="647"/>
      <c r="CV37" s="647"/>
      <c r="CW37" s="647"/>
      <c r="CX37" s="647"/>
      <c r="CY37" s="648"/>
      <c r="CZ37" s="637">
        <v>6</v>
      </c>
      <c r="DA37" s="649"/>
      <c r="DB37" s="649"/>
      <c r="DC37" s="650"/>
      <c r="DD37" s="640">
        <v>906274</v>
      </c>
      <c r="DE37" s="647"/>
      <c r="DF37" s="647"/>
      <c r="DG37" s="647"/>
      <c r="DH37" s="647"/>
      <c r="DI37" s="647"/>
      <c r="DJ37" s="647"/>
      <c r="DK37" s="648"/>
      <c r="DL37" s="640">
        <v>887337</v>
      </c>
      <c r="DM37" s="647"/>
      <c r="DN37" s="647"/>
      <c r="DO37" s="647"/>
      <c r="DP37" s="647"/>
      <c r="DQ37" s="647"/>
      <c r="DR37" s="647"/>
      <c r="DS37" s="647"/>
      <c r="DT37" s="647"/>
      <c r="DU37" s="647"/>
      <c r="DV37" s="648"/>
      <c r="DW37" s="637">
        <v>8.8000000000000007</v>
      </c>
      <c r="DX37" s="649"/>
      <c r="DY37" s="649"/>
      <c r="DZ37" s="649"/>
      <c r="EA37" s="649"/>
      <c r="EB37" s="649"/>
      <c r="EC37" s="661"/>
    </row>
    <row r="38" spans="2:133" ht="11.25" customHeight="1" x14ac:dyDescent="0.2">
      <c r="B38" s="631" t="s">
        <v>338</v>
      </c>
      <c r="C38" s="632"/>
      <c r="D38" s="632"/>
      <c r="E38" s="632"/>
      <c r="F38" s="632"/>
      <c r="G38" s="632"/>
      <c r="H38" s="632"/>
      <c r="I38" s="632"/>
      <c r="J38" s="632"/>
      <c r="K38" s="632"/>
      <c r="L38" s="632"/>
      <c r="M38" s="632"/>
      <c r="N38" s="632"/>
      <c r="O38" s="632"/>
      <c r="P38" s="632"/>
      <c r="Q38" s="633"/>
      <c r="R38" s="634">
        <v>332582</v>
      </c>
      <c r="S38" s="635"/>
      <c r="T38" s="635"/>
      <c r="U38" s="635"/>
      <c r="V38" s="635"/>
      <c r="W38" s="635"/>
      <c r="X38" s="635"/>
      <c r="Y38" s="636"/>
      <c r="Z38" s="672">
        <v>2.1</v>
      </c>
      <c r="AA38" s="672"/>
      <c r="AB38" s="672"/>
      <c r="AC38" s="672"/>
      <c r="AD38" s="673" t="s">
        <v>247</v>
      </c>
      <c r="AE38" s="673"/>
      <c r="AF38" s="673"/>
      <c r="AG38" s="673"/>
      <c r="AH38" s="673"/>
      <c r="AI38" s="673"/>
      <c r="AJ38" s="673"/>
      <c r="AK38" s="673"/>
      <c r="AL38" s="637" t="s">
        <v>247</v>
      </c>
      <c r="AM38" s="638"/>
      <c r="AN38" s="638"/>
      <c r="AO38" s="674"/>
      <c r="AQ38" s="667" t="s">
        <v>339</v>
      </c>
      <c r="AR38" s="668"/>
      <c r="AS38" s="668"/>
      <c r="AT38" s="668"/>
      <c r="AU38" s="668"/>
      <c r="AV38" s="668"/>
      <c r="AW38" s="668"/>
      <c r="AX38" s="668"/>
      <c r="AY38" s="669"/>
      <c r="AZ38" s="634">
        <v>130001</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5613</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1534370</v>
      </c>
      <c r="CS38" s="635"/>
      <c r="CT38" s="635"/>
      <c r="CU38" s="635"/>
      <c r="CV38" s="635"/>
      <c r="CW38" s="635"/>
      <c r="CX38" s="635"/>
      <c r="CY38" s="636"/>
      <c r="CZ38" s="637">
        <v>10.1</v>
      </c>
      <c r="DA38" s="649"/>
      <c r="DB38" s="649"/>
      <c r="DC38" s="650"/>
      <c r="DD38" s="640">
        <v>1221913</v>
      </c>
      <c r="DE38" s="635"/>
      <c r="DF38" s="635"/>
      <c r="DG38" s="635"/>
      <c r="DH38" s="635"/>
      <c r="DI38" s="635"/>
      <c r="DJ38" s="635"/>
      <c r="DK38" s="636"/>
      <c r="DL38" s="640">
        <v>1202896</v>
      </c>
      <c r="DM38" s="635"/>
      <c r="DN38" s="635"/>
      <c r="DO38" s="635"/>
      <c r="DP38" s="635"/>
      <c r="DQ38" s="635"/>
      <c r="DR38" s="635"/>
      <c r="DS38" s="635"/>
      <c r="DT38" s="635"/>
      <c r="DU38" s="635"/>
      <c r="DV38" s="636"/>
      <c r="DW38" s="637">
        <v>11.9</v>
      </c>
      <c r="DX38" s="649"/>
      <c r="DY38" s="649"/>
      <c r="DZ38" s="649"/>
      <c r="EA38" s="649"/>
      <c r="EB38" s="649"/>
      <c r="EC38" s="661"/>
    </row>
    <row r="39" spans="2:133" ht="11.25" customHeight="1" x14ac:dyDescent="0.2">
      <c r="B39" s="631" t="s">
        <v>342</v>
      </c>
      <c r="C39" s="632"/>
      <c r="D39" s="632"/>
      <c r="E39" s="632"/>
      <c r="F39" s="632"/>
      <c r="G39" s="632"/>
      <c r="H39" s="632"/>
      <c r="I39" s="632"/>
      <c r="J39" s="632"/>
      <c r="K39" s="632"/>
      <c r="L39" s="632"/>
      <c r="M39" s="632"/>
      <c r="N39" s="632"/>
      <c r="O39" s="632"/>
      <c r="P39" s="632"/>
      <c r="Q39" s="633"/>
      <c r="R39" s="634" t="s">
        <v>247</v>
      </c>
      <c r="S39" s="635"/>
      <c r="T39" s="635"/>
      <c r="U39" s="635"/>
      <c r="V39" s="635"/>
      <c r="W39" s="635"/>
      <c r="X39" s="635"/>
      <c r="Y39" s="636"/>
      <c r="Z39" s="672" t="s">
        <v>247</v>
      </c>
      <c r="AA39" s="672"/>
      <c r="AB39" s="672"/>
      <c r="AC39" s="672"/>
      <c r="AD39" s="673" t="s">
        <v>247</v>
      </c>
      <c r="AE39" s="673"/>
      <c r="AF39" s="673"/>
      <c r="AG39" s="673"/>
      <c r="AH39" s="673"/>
      <c r="AI39" s="673"/>
      <c r="AJ39" s="673"/>
      <c r="AK39" s="673"/>
      <c r="AL39" s="637" t="s">
        <v>247</v>
      </c>
      <c r="AM39" s="638"/>
      <c r="AN39" s="638"/>
      <c r="AO39" s="674"/>
      <c r="AQ39" s="667" t="s">
        <v>343</v>
      </c>
      <c r="AR39" s="668"/>
      <c r="AS39" s="668"/>
      <c r="AT39" s="668"/>
      <c r="AU39" s="668"/>
      <c r="AV39" s="668"/>
      <c r="AW39" s="668"/>
      <c r="AX39" s="668"/>
      <c r="AY39" s="669"/>
      <c r="AZ39" s="634" t="s">
        <v>133</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9134</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34637</v>
      </c>
      <c r="CS39" s="647"/>
      <c r="CT39" s="647"/>
      <c r="CU39" s="647"/>
      <c r="CV39" s="647"/>
      <c r="CW39" s="647"/>
      <c r="CX39" s="647"/>
      <c r="CY39" s="648"/>
      <c r="CZ39" s="637">
        <v>0.2</v>
      </c>
      <c r="DA39" s="649"/>
      <c r="DB39" s="649"/>
      <c r="DC39" s="650"/>
      <c r="DD39" s="640">
        <v>6327</v>
      </c>
      <c r="DE39" s="647"/>
      <c r="DF39" s="647"/>
      <c r="DG39" s="647"/>
      <c r="DH39" s="647"/>
      <c r="DI39" s="647"/>
      <c r="DJ39" s="647"/>
      <c r="DK39" s="648"/>
      <c r="DL39" s="640" t="s">
        <v>247</v>
      </c>
      <c r="DM39" s="647"/>
      <c r="DN39" s="647"/>
      <c r="DO39" s="647"/>
      <c r="DP39" s="647"/>
      <c r="DQ39" s="647"/>
      <c r="DR39" s="647"/>
      <c r="DS39" s="647"/>
      <c r="DT39" s="647"/>
      <c r="DU39" s="647"/>
      <c r="DV39" s="648"/>
      <c r="DW39" s="637" t="s">
        <v>247</v>
      </c>
      <c r="DX39" s="649"/>
      <c r="DY39" s="649"/>
      <c r="DZ39" s="649"/>
      <c r="EA39" s="649"/>
      <c r="EB39" s="649"/>
      <c r="EC39" s="661"/>
    </row>
    <row r="40" spans="2:133" ht="11.25" customHeight="1" x14ac:dyDescent="0.2">
      <c r="B40" s="631" t="s">
        <v>346</v>
      </c>
      <c r="C40" s="632"/>
      <c r="D40" s="632"/>
      <c r="E40" s="632"/>
      <c r="F40" s="632"/>
      <c r="G40" s="632"/>
      <c r="H40" s="632"/>
      <c r="I40" s="632"/>
      <c r="J40" s="632"/>
      <c r="K40" s="632"/>
      <c r="L40" s="632"/>
      <c r="M40" s="632"/>
      <c r="N40" s="632"/>
      <c r="O40" s="632"/>
      <c r="P40" s="632"/>
      <c r="Q40" s="633"/>
      <c r="R40" s="634">
        <v>157482</v>
      </c>
      <c r="S40" s="635"/>
      <c r="T40" s="635"/>
      <c r="U40" s="635"/>
      <c r="V40" s="635"/>
      <c r="W40" s="635"/>
      <c r="X40" s="635"/>
      <c r="Y40" s="636"/>
      <c r="Z40" s="672">
        <v>1</v>
      </c>
      <c r="AA40" s="672"/>
      <c r="AB40" s="672"/>
      <c r="AC40" s="672"/>
      <c r="AD40" s="673" t="s">
        <v>247</v>
      </c>
      <c r="AE40" s="673"/>
      <c r="AF40" s="673"/>
      <c r="AG40" s="673"/>
      <c r="AH40" s="673"/>
      <c r="AI40" s="673"/>
      <c r="AJ40" s="673"/>
      <c r="AK40" s="673"/>
      <c r="AL40" s="637" t="s">
        <v>133</v>
      </c>
      <c r="AM40" s="638"/>
      <c r="AN40" s="638"/>
      <c r="AO40" s="674"/>
      <c r="AQ40" s="667" t="s">
        <v>347</v>
      </c>
      <c r="AR40" s="668"/>
      <c r="AS40" s="668"/>
      <c r="AT40" s="668"/>
      <c r="AU40" s="668"/>
      <c r="AV40" s="668"/>
      <c r="AW40" s="668"/>
      <c r="AX40" s="668"/>
      <c r="AY40" s="669"/>
      <c r="AZ40" s="634" t="s">
        <v>247</v>
      </c>
      <c r="BA40" s="635"/>
      <c r="BB40" s="635"/>
      <c r="BC40" s="635"/>
      <c r="BD40" s="647"/>
      <c r="BE40" s="647"/>
      <c r="BF40" s="670"/>
      <c r="BG40" s="675" t="s">
        <v>348</v>
      </c>
      <c r="BH40" s="676"/>
      <c r="BI40" s="676"/>
      <c r="BJ40" s="676"/>
      <c r="BK40" s="676"/>
      <c r="BL40" s="217"/>
      <c r="BM40" s="632" t="s">
        <v>349</v>
      </c>
      <c r="BN40" s="632"/>
      <c r="BO40" s="632"/>
      <c r="BP40" s="632"/>
      <c r="BQ40" s="632"/>
      <c r="BR40" s="632"/>
      <c r="BS40" s="632"/>
      <c r="BT40" s="632"/>
      <c r="BU40" s="633"/>
      <c r="BV40" s="634">
        <v>102</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196208</v>
      </c>
      <c r="CS40" s="635"/>
      <c r="CT40" s="635"/>
      <c r="CU40" s="635"/>
      <c r="CV40" s="635"/>
      <c r="CW40" s="635"/>
      <c r="CX40" s="635"/>
      <c r="CY40" s="636"/>
      <c r="CZ40" s="637">
        <v>1.3</v>
      </c>
      <c r="DA40" s="649"/>
      <c r="DB40" s="649"/>
      <c r="DC40" s="650"/>
      <c r="DD40" s="640">
        <v>106208</v>
      </c>
      <c r="DE40" s="635"/>
      <c r="DF40" s="635"/>
      <c r="DG40" s="635"/>
      <c r="DH40" s="635"/>
      <c r="DI40" s="635"/>
      <c r="DJ40" s="635"/>
      <c r="DK40" s="636"/>
      <c r="DL40" s="640" t="s">
        <v>133</v>
      </c>
      <c r="DM40" s="635"/>
      <c r="DN40" s="635"/>
      <c r="DO40" s="635"/>
      <c r="DP40" s="635"/>
      <c r="DQ40" s="635"/>
      <c r="DR40" s="635"/>
      <c r="DS40" s="635"/>
      <c r="DT40" s="635"/>
      <c r="DU40" s="635"/>
      <c r="DV40" s="636"/>
      <c r="DW40" s="637" t="s">
        <v>247</v>
      </c>
      <c r="DX40" s="649"/>
      <c r="DY40" s="649"/>
      <c r="DZ40" s="649"/>
      <c r="EA40" s="649"/>
      <c r="EB40" s="649"/>
      <c r="EC40" s="661"/>
    </row>
    <row r="41" spans="2:133" ht="11.25" customHeight="1" x14ac:dyDescent="0.2">
      <c r="B41" s="615" t="s">
        <v>351</v>
      </c>
      <c r="C41" s="616"/>
      <c r="D41" s="616"/>
      <c r="E41" s="616"/>
      <c r="F41" s="616"/>
      <c r="G41" s="616"/>
      <c r="H41" s="616"/>
      <c r="I41" s="616"/>
      <c r="J41" s="616"/>
      <c r="K41" s="616"/>
      <c r="L41" s="616"/>
      <c r="M41" s="616"/>
      <c r="N41" s="616"/>
      <c r="O41" s="616"/>
      <c r="P41" s="616"/>
      <c r="Q41" s="617"/>
      <c r="R41" s="618">
        <v>16208942</v>
      </c>
      <c r="S41" s="659"/>
      <c r="T41" s="659"/>
      <c r="U41" s="659"/>
      <c r="V41" s="659"/>
      <c r="W41" s="659"/>
      <c r="X41" s="659"/>
      <c r="Y41" s="662"/>
      <c r="Z41" s="663">
        <v>100</v>
      </c>
      <c r="AA41" s="663"/>
      <c r="AB41" s="663"/>
      <c r="AC41" s="663"/>
      <c r="AD41" s="664">
        <v>9968882</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311248</v>
      </c>
      <c r="BA41" s="635"/>
      <c r="BB41" s="635"/>
      <c r="BC41" s="635"/>
      <c r="BD41" s="647"/>
      <c r="BE41" s="647"/>
      <c r="BF41" s="670"/>
      <c r="BG41" s="675"/>
      <c r="BH41" s="676"/>
      <c r="BI41" s="676"/>
      <c r="BJ41" s="676"/>
      <c r="BK41" s="676"/>
      <c r="BL41" s="217"/>
      <c r="BM41" s="632" t="s">
        <v>353</v>
      </c>
      <c r="BN41" s="632"/>
      <c r="BO41" s="632"/>
      <c r="BP41" s="632"/>
      <c r="BQ41" s="632"/>
      <c r="BR41" s="632"/>
      <c r="BS41" s="632"/>
      <c r="BT41" s="632"/>
      <c r="BU41" s="633"/>
      <c r="BV41" s="634" t="s">
        <v>133</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247</v>
      </c>
      <c r="CS41" s="647"/>
      <c r="CT41" s="647"/>
      <c r="CU41" s="647"/>
      <c r="CV41" s="647"/>
      <c r="CW41" s="647"/>
      <c r="CX41" s="647"/>
      <c r="CY41" s="648"/>
      <c r="CZ41" s="637" t="s">
        <v>133</v>
      </c>
      <c r="DA41" s="649"/>
      <c r="DB41" s="649"/>
      <c r="DC41" s="650"/>
      <c r="DD41" s="640" t="s">
        <v>133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355</v>
      </c>
      <c r="AR42" s="680"/>
      <c r="AS42" s="680"/>
      <c r="AT42" s="680"/>
      <c r="AU42" s="680"/>
      <c r="AV42" s="680"/>
      <c r="AW42" s="680"/>
      <c r="AX42" s="680"/>
      <c r="AY42" s="681"/>
      <c r="AZ42" s="618">
        <v>1223122</v>
      </c>
      <c r="BA42" s="659"/>
      <c r="BB42" s="659"/>
      <c r="BC42" s="659"/>
      <c r="BD42" s="619"/>
      <c r="BE42" s="619"/>
      <c r="BF42" s="682"/>
      <c r="BG42" s="677"/>
      <c r="BH42" s="678"/>
      <c r="BI42" s="678"/>
      <c r="BJ42" s="678"/>
      <c r="BK42" s="678"/>
      <c r="BL42" s="218"/>
      <c r="BM42" s="616" t="s">
        <v>356</v>
      </c>
      <c r="BN42" s="616"/>
      <c r="BO42" s="616"/>
      <c r="BP42" s="616"/>
      <c r="BQ42" s="616"/>
      <c r="BR42" s="616"/>
      <c r="BS42" s="616"/>
      <c r="BT42" s="616"/>
      <c r="BU42" s="617"/>
      <c r="BV42" s="618">
        <v>319</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795249</v>
      </c>
      <c r="CS42" s="647"/>
      <c r="CT42" s="647"/>
      <c r="CU42" s="647"/>
      <c r="CV42" s="647"/>
      <c r="CW42" s="647"/>
      <c r="CX42" s="647"/>
      <c r="CY42" s="648"/>
      <c r="CZ42" s="637">
        <v>5.2</v>
      </c>
      <c r="DA42" s="649"/>
      <c r="DB42" s="649"/>
      <c r="DC42" s="650"/>
      <c r="DD42" s="640">
        <v>326920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358</v>
      </c>
      <c r="CD43" s="631" t="s">
        <v>359</v>
      </c>
      <c r="CE43" s="632"/>
      <c r="CF43" s="632"/>
      <c r="CG43" s="632"/>
      <c r="CH43" s="632"/>
      <c r="CI43" s="632"/>
      <c r="CJ43" s="632"/>
      <c r="CK43" s="632"/>
      <c r="CL43" s="632"/>
      <c r="CM43" s="632"/>
      <c r="CN43" s="632"/>
      <c r="CO43" s="632"/>
      <c r="CP43" s="632"/>
      <c r="CQ43" s="633"/>
      <c r="CR43" s="634">
        <v>17552</v>
      </c>
      <c r="CS43" s="647"/>
      <c r="CT43" s="647"/>
      <c r="CU43" s="647"/>
      <c r="CV43" s="647"/>
      <c r="CW43" s="647"/>
      <c r="CX43" s="647"/>
      <c r="CY43" s="648"/>
      <c r="CZ43" s="637">
        <v>0.1</v>
      </c>
      <c r="DA43" s="649"/>
      <c r="DB43" s="649"/>
      <c r="DC43" s="650"/>
      <c r="DD43" s="640">
        <v>17552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795249</v>
      </c>
      <c r="CS44" s="635"/>
      <c r="CT44" s="635"/>
      <c r="CU44" s="635"/>
      <c r="CV44" s="635"/>
      <c r="CW44" s="635"/>
      <c r="CX44" s="635"/>
      <c r="CY44" s="636"/>
      <c r="CZ44" s="637">
        <v>5.2</v>
      </c>
      <c r="DA44" s="638"/>
      <c r="DB44" s="638"/>
      <c r="DC44" s="639"/>
      <c r="DD44" s="640">
        <v>326920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146874</v>
      </c>
      <c r="CS45" s="647"/>
      <c r="CT45" s="647"/>
      <c r="CU45" s="647"/>
      <c r="CV45" s="647"/>
      <c r="CW45" s="647"/>
      <c r="CX45" s="647"/>
      <c r="CY45" s="648"/>
      <c r="CZ45" s="637">
        <v>1</v>
      </c>
      <c r="DA45" s="649"/>
      <c r="DB45" s="649"/>
      <c r="DC45" s="650"/>
      <c r="DD45" s="640">
        <v>11361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364</v>
      </c>
      <c r="CG46" s="632"/>
      <c r="CH46" s="632"/>
      <c r="CI46" s="632"/>
      <c r="CJ46" s="632"/>
      <c r="CK46" s="632"/>
      <c r="CL46" s="632"/>
      <c r="CM46" s="632"/>
      <c r="CN46" s="632"/>
      <c r="CO46" s="632"/>
      <c r="CP46" s="632"/>
      <c r="CQ46" s="633"/>
      <c r="CR46" s="634">
        <v>515412</v>
      </c>
      <c r="CS46" s="635"/>
      <c r="CT46" s="635"/>
      <c r="CU46" s="635"/>
      <c r="CV46" s="635"/>
      <c r="CW46" s="635"/>
      <c r="CX46" s="635"/>
      <c r="CY46" s="636"/>
      <c r="CZ46" s="637">
        <v>3.4</v>
      </c>
      <c r="DA46" s="638"/>
      <c r="DB46" s="638"/>
      <c r="DC46" s="639"/>
      <c r="DD46" s="640">
        <v>258067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365</v>
      </c>
      <c r="CG47" s="632"/>
      <c r="CH47" s="632"/>
      <c r="CI47" s="632"/>
      <c r="CJ47" s="632"/>
      <c r="CK47" s="632"/>
      <c r="CL47" s="632"/>
      <c r="CM47" s="632"/>
      <c r="CN47" s="632"/>
      <c r="CO47" s="632"/>
      <c r="CP47" s="632"/>
      <c r="CQ47" s="633"/>
      <c r="CR47" s="634" t="s">
        <v>247</v>
      </c>
      <c r="CS47" s="647"/>
      <c r="CT47" s="647"/>
      <c r="CU47" s="647"/>
      <c r="CV47" s="647"/>
      <c r="CW47" s="647"/>
      <c r="CX47" s="647"/>
      <c r="CY47" s="648"/>
      <c r="CZ47" s="637" t="s">
        <v>247</v>
      </c>
      <c r="DA47" s="649"/>
      <c r="DB47" s="649"/>
      <c r="DC47" s="650"/>
      <c r="DD47" s="640" t="s">
        <v>247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366</v>
      </c>
      <c r="CG48" s="632"/>
      <c r="CH48" s="632"/>
      <c r="CI48" s="632"/>
      <c r="CJ48" s="632"/>
      <c r="CK48" s="632"/>
      <c r="CL48" s="632"/>
      <c r="CM48" s="632"/>
      <c r="CN48" s="632"/>
      <c r="CO48" s="632"/>
      <c r="CP48" s="632"/>
      <c r="CQ48" s="633"/>
      <c r="CR48" s="634" t="s">
        <v>133</v>
      </c>
      <c r="CS48" s="635"/>
      <c r="CT48" s="635"/>
      <c r="CU48" s="635"/>
      <c r="CV48" s="635"/>
      <c r="CW48" s="635"/>
      <c r="CX48" s="635"/>
      <c r="CY48" s="636"/>
      <c r="CZ48" s="637" t="s">
        <v>247</v>
      </c>
      <c r="DA48" s="638"/>
      <c r="DB48" s="638"/>
      <c r="DC48" s="639"/>
      <c r="DD48" s="640" t="s">
        <v>247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367</v>
      </c>
      <c r="CE49" s="616"/>
      <c r="CF49" s="616"/>
      <c r="CG49" s="616"/>
      <c r="CH49" s="616"/>
      <c r="CI49" s="616"/>
      <c r="CJ49" s="616"/>
      <c r="CK49" s="616"/>
      <c r="CL49" s="616"/>
      <c r="CM49" s="616"/>
      <c r="CN49" s="616"/>
      <c r="CO49" s="616"/>
      <c r="CP49" s="616"/>
      <c r="CQ49" s="617"/>
      <c r="CR49" s="618">
        <v>15148395</v>
      </c>
      <c r="CS49" s="619"/>
      <c r="CT49" s="619"/>
      <c r="CU49" s="619"/>
      <c r="CV49" s="619"/>
      <c r="CW49" s="619"/>
      <c r="CX49" s="619"/>
      <c r="CY49" s="620"/>
      <c r="CZ49" s="621">
        <v>100</v>
      </c>
      <c r="DA49" s="622"/>
      <c r="DB49" s="622"/>
      <c r="DC49" s="623"/>
      <c r="DD49" s="624">
        <v>10934830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IjmWJokjlsocb79j4oryfnNUP4442PgebL6YUR/Dc3opUD8Nwr58xYvSExSEjN62EwBoWJlQvrKw8mVyTt9p8A==" saltValue="w4XETgbuwJg4Uwj0XV0o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369</v>
      </c>
      <c r="DK2" s="1105"/>
      <c r="DL2" s="1105"/>
      <c r="DM2" s="1105"/>
      <c r="DN2" s="1105"/>
      <c r="DO2" s="1106"/>
      <c r="DP2" s="222"/>
      <c r="DQ2" s="1104" t="s">
        <v>370</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07"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097" t="s">
        <v>387</v>
      </c>
      <c r="DH5" s="1098"/>
      <c r="DI5" s="1098"/>
      <c r="DJ5" s="1098"/>
      <c r="DK5" s="1099"/>
      <c r="DL5" s="1097" t="s">
        <v>388</v>
      </c>
      <c r="DM5" s="1098"/>
      <c r="DN5" s="1098"/>
      <c r="DO5" s="1098"/>
      <c r="DP5" s="1099"/>
      <c r="DQ5" s="1014" t="s">
        <v>389</v>
      </c>
      <c r="DR5" s="1015"/>
      <c r="DS5" s="1015"/>
      <c r="DT5" s="1015"/>
      <c r="DU5" s="1016"/>
      <c r="DV5" s="1014" t="s">
        <v>380</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390</v>
      </c>
      <c r="C7" s="1061"/>
      <c r="D7" s="1061"/>
      <c r="E7" s="1061"/>
      <c r="F7" s="1061"/>
      <c r="G7" s="1061"/>
      <c r="H7" s="1061"/>
      <c r="I7" s="1061"/>
      <c r="J7" s="1061"/>
      <c r="K7" s="1061"/>
      <c r="L7" s="1061"/>
      <c r="M7" s="1061"/>
      <c r="N7" s="1061"/>
      <c r="O7" s="1061"/>
      <c r="P7" s="1062"/>
      <c r="Q7" s="1115">
        <v>16209</v>
      </c>
      <c r="R7" s="1116"/>
      <c r="S7" s="1116"/>
      <c r="T7" s="1116"/>
      <c r="U7" s="1116"/>
      <c r="V7" s="1116">
        <v>15148</v>
      </c>
      <c r="W7" s="1116"/>
      <c r="X7" s="1116"/>
      <c r="Y7" s="1116"/>
      <c r="Z7" s="1116"/>
      <c r="AA7" s="1116">
        <v>1061</v>
      </c>
      <c r="AB7" s="1116"/>
      <c r="AC7" s="1116"/>
      <c r="AD7" s="1116"/>
      <c r="AE7" s="1117"/>
      <c r="AF7" s="1118">
        <v>1046</v>
      </c>
      <c r="AG7" s="1119"/>
      <c r="AH7" s="1119"/>
      <c r="AI7" s="1119"/>
      <c r="AJ7" s="1120"/>
      <c r="AK7" s="1121">
        <v>296</v>
      </c>
      <c r="AL7" s="1122"/>
      <c r="AM7" s="1122"/>
      <c r="AN7" s="1122"/>
      <c r="AO7" s="1122"/>
      <c r="AP7" s="1122">
        <v>14023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591</v>
      </c>
      <c r="BT7" s="1113"/>
      <c r="BU7" s="1113"/>
      <c r="BV7" s="1113"/>
      <c r="BW7" s="1113"/>
      <c r="BX7" s="1113"/>
      <c r="BY7" s="1113"/>
      <c r="BZ7" s="1113"/>
      <c r="CA7" s="1113"/>
      <c r="CB7" s="1113"/>
      <c r="CC7" s="1113"/>
      <c r="CD7" s="1113"/>
      <c r="CE7" s="1113"/>
      <c r="CF7" s="1113"/>
      <c r="CG7" s="1125"/>
      <c r="CH7" s="1109">
        <v>5</v>
      </c>
      <c r="CI7" s="1110"/>
      <c r="CJ7" s="1110"/>
      <c r="CK7" s="1110"/>
      <c r="CL7" s="1111"/>
      <c r="CM7" s="1109">
        <v>86</v>
      </c>
      <c r="CN7" s="1110"/>
      <c r="CO7" s="1110"/>
      <c r="CP7" s="1110"/>
      <c r="CQ7" s="1111"/>
      <c r="CR7" s="1109">
        <v>2</v>
      </c>
      <c r="CS7" s="1110"/>
      <c r="CT7" s="1110"/>
      <c r="CU7" s="1110"/>
      <c r="CV7" s="1111"/>
      <c r="CW7" s="1109" t="s">
        <v>576</v>
      </c>
      <c r="CX7" s="1110"/>
      <c r="CY7" s="1110"/>
      <c r="CZ7" s="1110"/>
      <c r="DA7" s="1111"/>
      <c r="DB7" s="1109" t="s">
        <v>576</v>
      </c>
      <c r="DC7" s="1110"/>
      <c r="DD7" s="1110"/>
      <c r="DE7" s="1110"/>
      <c r="DF7" s="1111"/>
      <c r="DG7" s="1109" t="s">
        <v>576</v>
      </c>
      <c r="DH7" s="1110"/>
      <c r="DI7" s="1110"/>
      <c r="DJ7" s="1110"/>
      <c r="DK7" s="1111"/>
      <c r="DL7" s="1109" t="s">
        <v>576</v>
      </c>
      <c r="DM7" s="1110"/>
      <c r="DN7" s="1110"/>
      <c r="DO7" s="1110"/>
      <c r="DP7" s="1111"/>
      <c r="DQ7" s="1109" t="s">
        <v>576</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391</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392</v>
      </c>
      <c r="B23" s="950" t="s">
        <v>393</v>
      </c>
      <c r="C23" s="951"/>
      <c r="D23" s="951"/>
      <c r="E23" s="951"/>
      <c r="F23" s="951"/>
      <c r="G23" s="951"/>
      <c r="H23" s="951"/>
      <c r="I23" s="951"/>
      <c r="J23" s="951"/>
      <c r="K23" s="951"/>
      <c r="L23" s="951"/>
      <c r="M23" s="951"/>
      <c r="N23" s="951"/>
      <c r="O23" s="951"/>
      <c r="P23" s="961"/>
      <c r="Q23" s="1080">
        <v>16209</v>
      </c>
      <c r="R23" s="1074"/>
      <c r="S23" s="1074"/>
      <c r="T23" s="1074"/>
      <c r="U23" s="1074"/>
      <c r="V23" s="1074">
        <v>15148</v>
      </c>
      <c r="W23" s="1074"/>
      <c r="X23" s="1074"/>
      <c r="Y23" s="1074"/>
      <c r="Z23" s="1074"/>
      <c r="AA23" s="1074">
        <v>1061</v>
      </c>
      <c r="AB23" s="1074"/>
      <c r="AC23" s="1074"/>
      <c r="AD23" s="1074"/>
      <c r="AE23" s="1081"/>
      <c r="AF23" s="1082">
        <v>1046</v>
      </c>
      <c r="AG23" s="1074"/>
      <c r="AH23" s="1074"/>
      <c r="AI23" s="1074"/>
      <c r="AJ23" s="1083"/>
      <c r="AK23" s="1084"/>
      <c r="AL23" s="1085"/>
      <c r="AM23" s="1085"/>
      <c r="AN23" s="1085"/>
      <c r="AO23" s="1085"/>
      <c r="AP23" s="1074">
        <v>14023</v>
      </c>
      <c r="AQ23" s="1074"/>
      <c r="AR23" s="1074"/>
      <c r="AS23" s="1074"/>
      <c r="AT23" s="1074"/>
      <c r="AU23" s="1075"/>
      <c r="AV23" s="1075"/>
      <c r="AW23" s="1075"/>
      <c r="AX23" s="1075"/>
      <c r="AY23" s="1076"/>
      <c r="AZ23" s="1077" t="s">
        <v>394</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373</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380</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405</v>
      </c>
      <c r="C28" s="1061"/>
      <c r="D28" s="1061"/>
      <c r="E28" s="1061"/>
      <c r="F28" s="1061"/>
      <c r="G28" s="1061"/>
      <c r="H28" s="1061"/>
      <c r="I28" s="1061"/>
      <c r="J28" s="1061"/>
      <c r="K28" s="1061"/>
      <c r="L28" s="1061"/>
      <c r="M28" s="1061"/>
      <c r="N28" s="1061"/>
      <c r="O28" s="1061"/>
      <c r="P28" s="1062"/>
      <c r="Q28" s="1063">
        <v>4505</v>
      </c>
      <c r="R28" s="1064"/>
      <c r="S28" s="1064"/>
      <c r="T28" s="1064"/>
      <c r="U28" s="1064"/>
      <c r="V28" s="1064">
        <v>4289</v>
      </c>
      <c r="W28" s="1064"/>
      <c r="X28" s="1064"/>
      <c r="Y28" s="1064"/>
      <c r="Z28" s="1064"/>
      <c r="AA28" s="1064">
        <v>216</v>
      </c>
      <c r="AB28" s="1064"/>
      <c r="AC28" s="1064"/>
      <c r="AD28" s="1064"/>
      <c r="AE28" s="1065"/>
      <c r="AF28" s="1066">
        <v>216</v>
      </c>
      <c r="AG28" s="1064"/>
      <c r="AH28" s="1064"/>
      <c r="AI28" s="1064"/>
      <c r="AJ28" s="1067"/>
      <c r="AK28" s="1055">
        <v>476</v>
      </c>
      <c r="AL28" s="1056"/>
      <c r="AM28" s="1056"/>
      <c r="AN28" s="1056"/>
      <c r="AO28" s="1056"/>
      <c r="AP28" s="1056" t="s">
        <v>576</v>
      </c>
      <c r="AQ28" s="1056"/>
      <c r="AR28" s="1056"/>
      <c r="AS28" s="1056"/>
      <c r="AT28" s="1056"/>
      <c r="AU28" s="1056" t="s">
        <v>576</v>
      </c>
      <c r="AV28" s="1056"/>
      <c r="AW28" s="1056"/>
      <c r="AX28" s="1056"/>
      <c r="AY28" s="1056"/>
      <c r="AZ28" s="1057" t="s">
        <v>576</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406</v>
      </c>
      <c r="C29" s="1044"/>
      <c r="D29" s="1044"/>
      <c r="E29" s="1044"/>
      <c r="F29" s="1044"/>
      <c r="G29" s="1044"/>
      <c r="H29" s="1044"/>
      <c r="I29" s="1044"/>
      <c r="J29" s="1044"/>
      <c r="K29" s="1044"/>
      <c r="L29" s="1044"/>
      <c r="M29" s="1044"/>
      <c r="N29" s="1044"/>
      <c r="O29" s="1044"/>
      <c r="P29" s="1045"/>
      <c r="Q29" s="1051">
        <v>4044</v>
      </c>
      <c r="R29" s="1052"/>
      <c r="S29" s="1052"/>
      <c r="T29" s="1052"/>
      <c r="U29" s="1052"/>
      <c r="V29" s="1052">
        <v>3762</v>
      </c>
      <c r="W29" s="1052"/>
      <c r="X29" s="1052"/>
      <c r="Y29" s="1052"/>
      <c r="Z29" s="1052"/>
      <c r="AA29" s="1052">
        <v>283</v>
      </c>
      <c r="AB29" s="1052"/>
      <c r="AC29" s="1052"/>
      <c r="AD29" s="1052"/>
      <c r="AE29" s="1053"/>
      <c r="AF29" s="1048">
        <v>283</v>
      </c>
      <c r="AG29" s="1049"/>
      <c r="AH29" s="1049"/>
      <c r="AI29" s="1049"/>
      <c r="AJ29" s="1050"/>
      <c r="AK29" s="993">
        <v>738</v>
      </c>
      <c r="AL29" s="984"/>
      <c r="AM29" s="984"/>
      <c r="AN29" s="984"/>
      <c r="AO29" s="984"/>
      <c r="AP29" s="984" t="s">
        <v>576</v>
      </c>
      <c r="AQ29" s="984"/>
      <c r="AR29" s="984"/>
      <c r="AS29" s="984"/>
      <c r="AT29" s="984"/>
      <c r="AU29" s="984" t="s">
        <v>576</v>
      </c>
      <c r="AV29" s="984"/>
      <c r="AW29" s="984"/>
      <c r="AX29" s="984"/>
      <c r="AY29" s="984"/>
      <c r="AZ29" s="1054" t="s">
        <v>576</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407</v>
      </c>
      <c r="C30" s="1044"/>
      <c r="D30" s="1044"/>
      <c r="E30" s="1044"/>
      <c r="F30" s="1044"/>
      <c r="G30" s="1044"/>
      <c r="H30" s="1044"/>
      <c r="I30" s="1044"/>
      <c r="J30" s="1044"/>
      <c r="K30" s="1044"/>
      <c r="L30" s="1044"/>
      <c r="M30" s="1044"/>
      <c r="N30" s="1044"/>
      <c r="O30" s="1044"/>
      <c r="P30" s="1045"/>
      <c r="Q30" s="1051">
        <v>520</v>
      </c>
      <c r="R30" s="1052"/>
      <c r="S30" s="1052"/>
      <c r="T30" s="1052"/>
      <c r="U30" s="1052"/>
      <c r="V30" s="1052">
        <v>517</v>
      </c>
      <c r="W30" s="1052"/>
      <c r="X30" s="1052"/>
      <c r="Y30" s="1052"/>
      <c r="Z30" s="1052"/>
      <c r="AA30" s="1052">
        <v>3</v>
      </c>
      <c r="AB30" s="1052"/>
      <c r="AC30" s="1052"/>
      <c r="AD30" s="1052"/>
      <c r="AE30" s="1053"/>
      <c r="AF30" s="1048">
        <v>3</v>
      </c>
      <c r="AG30" s="1049"/>
      <c r="AH30" s="1049"/>
      <c r="AI30" s="1049"/>
      <c r="AJ30" s="1050"/>
      <c r="AK30" s="993">
        <v>137</v>
      </c>
      <c r="AL30" s="984"/>
      <c r="AM30" s="984"/>
      <c r="AN30" s="984"/>
      <c r="AO30" s="984"/>
      <c r="AP30" s="984" t="s">
        <v>576</v>
      </c>
      <c r="AQ30" s="984"/>
      <c r="AR30" s="984"/>
      <c r="AS30" s="984"/>
      <c r="AT30" s="984"/>
      <c r="AU30" s="984" t="s">
        <v>576</v>
      </c>
      <c r="AV30" s="984"/>
      <c r="AW30" s="984"/>
      <c r="AX30" s="984"/>
      <c r="AY30" s="984"/>
      <c r="AZ30" s="1054" t="s">
        <v>576</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408</v>
      </c>
      <c r="C31" s="1044"/>
      <c r="D31" s="1044"/>
      <c r="E31" s="1044"/>
      <c r="F31" s="1044"/>
      <c r="G31" s="1044"/>
      <c r="H31" s="1044"/>
      <c r="I31" s="1044"/>
      <c r="J31" s="1044"/>
      <c r="K31" s="1044"/>
      <c r="L31" s="1044"/>
      <c r="M31" s="1044"/>
      <c r="N31" s="1044"/>
      <c r="O31" s="1044"/>
      <c r="P31" s="1045"/>
      <c r="Q31" s="1051">
        <v>2821</v>
      </c>
      <c r="R31" s="1052"/>
      <c r="S31" s="1052"/>
      <c r="T31" s="1052"/>
      <c r="U31" s="1052"/>
      <c r="V31" s="1052">
        <v>2860</v>
      </c>
      <c r="W31" s="1052"/>
      <c r="X31" s="1052"/>
      <c r="Y31" s="1052"/>
      <c r="Z31" s="1052"/>
      <c r="AA31" s="1052">
        <v>-38</v>
      </c>
      <c r="AB31" s="1052"/>
      <c r="AC31" s="1052"/>
      <c r="AD31" s="1052"/>
      <c r="AE31" s="1053"/>
      <c r="AF31" s="1048">
        <v>570</v>
      </c>
      <c r="AG31" s="1049"/>
      <c r="AH31" s="1049"/>
      <c r="AI31" s="1049"/>
      <c r="AJ31" s="1050"/>
      <c r="AK31" s="993">
        <v>544</v>
      </c>
      <c r="AL31" s="984"/>
      <c r="AM31" s="984"/>
      <c r="AN31" s="984"/>
      <c r="AO31" s="984"/>
      <c r="AP31" s="984">
        <v>838</v>
      </c>
      <c r="AQ31" s="984"/>
      <c r="AR31" s="984"/>
      <c r="AS31" s="984"/>
      <c r="AT31" s="984"/>
      <c r="AU31" s="984">
        <v>534</v>
      </c>
      <c r="AV31" s="984"/>
      <c r="AW31" s="984"/>
      <c r="AX31" s="984"/>
      <c r="AY31" s="984"/>
      <c r="AZ31" s="1054" t="s">
        <v>576</v>
      </c>
      <c r="BA31" s="1054"/>
      <c r="BB31" s="1054"/>
      <c r="BC31" s="1054"/>
      <c r="BD31" s="1054"/>
      <c r="BE31" s="985" t="s">
        <v>409</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392</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1072</v>
      </c>
      <c r="AG63" s="972"/>
      <c r="AH63" s="972"/>
      <c r="AI63" s="972"/>
      <c r="AJ63" s="1035"/>
      <c r="AK63" s="1036"/>
      <c r="AL63" s="976"/>
      <c r="AM63" s="976"/>
      <c r="AN63" s="976"/>
      <c r="AO63" s="976"/>
      <c r="AP63" s="972">
        <v>838</v>
      </c>
      <c r="AQ63" s="972"/>
      <c r="AR63" s="972"/>
      <c r="AS63" s="972"/>
      <c r="AT63" s="972"/>
      <c r="AU63" s="972">
        <v>534</v>
      </c>
      <c r="AV63" s="972"/>
      <c r="AW63" s="972"/>
      <c r="AX63" s="972"/>
      <c r="AY63" s="972"/>
      <c r="AZ63" s="1030"/>
      <c r="BA63" s="1030"/>
      <c r="BB63" s="1030"/>
      <c r="BC63" s="1030"/>
      <c r="BD63" s="1030"/>
      <c r="BE63" s="973"/>
      <c r="BF63" s="973"/>
      <c r="BG63" s="973"/>
      <c r="BH63" s="973"/>
      <c r="BI63" s="974"/>
      <c r="BJ63" s="1031" t="s">
        <v>412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414</v>
      </c>
      <c r="B66" s="1009"/>
      <c r="C66" s="1009"/>
      <c r="D66" s="1009"/>
      <c r="E66" s="1009"/>
      <c r="F66" s="1009"/>
      <c r="G66" s="1009"/>
      <c r="H66" s="1009"/>
      <c r="I66" s="1009"/>
      <c r="J66" s="1009"/>
      <c r="K66" s="1009"/>
      <c r="L66" s="1009"/>
      <c r="M66" s="1009"/>
      <c r="N66" s="1009"/>
      <c r="O66" s="1009"/>
      <c r="P66" s="1010"/>
      <c r="Q66" s="1014" t="s">
        <v>415</v>
      </c>
      <c r="R66" s="1015"/>
      <c r="S66" s="1015"/>
      <c r="T66" s="1015"/>
      <c r="U66" s="1016"/>
      <c r="V66" s="1014" t="s">
        <v>416</v>
      </c>
      <c r="W66" s="1015"/>
      <c r="X66" s="1015"/>
      <c r="Y66" s="1015"/>
      <c r="Z66" s="1016"/>
      <c r="AA66" s="1014" t="s">
        <v>417</v>
      </c>
      <c r="AB66" s="1015"/>
      <c r="AC66" s="1015"/>
      <c r="AD66" s="1015"/>
      <c r="AE66" s="1016"/>
      <c r="AF66" s="1020" t="s">
        <v>418</v>
      </c>
      <c r="AG66" s="1021"/>
      <c r="AH66" s="1021"/>
      <c r="AI66" s="1021"/>
      <c r="AJ66" s="1022"/>
      <c r="AK66" s="1014" t="s">
        <v>419</v>
      </c>
      <c r="AL66" s="1009"/>
      <c r="AM66" s="1009"/>
      <c r="AN66" s="1009"/>
      <c r="AO66" s="1010"/>
      <c r="AP66" s="1014" t="s">
        <v>420</v>
      </c>
      <c r="AQ66" s="1015"/>
      <c r="AR66" s="1015"/>
      <c r="AS66" s="1015"/>
      <c r="AT66" s="1016"/>
      <c r="AU66" s="1014" t="s">
        <v>421</v>
      </c>
      <c r="AV66" s="1015"/>
      <c r="AW66" s="1015"/>
      <c r="AX66" s="1015"/>
      <c r="AY66" s="1016"/>
      <c r="AZ66" s="1014" t="s">
        <v>380</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577</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576</v>
      </c>
      <c r="AQ68" s="995"/>
      <c r="AR68" s="995"/>
      <c r="AS68" s="995"/>
      <c r="AT68" s="995"/>
      <c r="AU68" s="995" t="s">
        <v>576</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578</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576</v>
      </c>
      <c r="AL69" s="984"/>
      <c r="AM69" s="984"/>
      <c r="AN69" s="984"/>
      <c r="AO69" s="984"/>
      <c r="AP69" s="984" t="s">
        <v>576</v>
      </c>
      <c r="AQ69" s="984"/>
      <c r="AR69" s="984"/>
      <c r="AS69" s="984"/>
      <c r="AT69" s="984"/>
      <c r="AU69" s="984" t="s">
        <v>576</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579</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576</v>
      </c>
      <c r="AQ70" s="984"/>
      <c r="AR70" s="984"/>
      <c r="AS70" s="984"/>
      <c r="AT70" s="984"/>
      <c r="AU70" s="984" t="s">
        <v>576</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580</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576</v>
      </c>
      <c r="AL71" s="984"/>
      <c r="AM71" s="984"/>
      <c r="AN71" s="984"/>
      <c r="AO71" s="984"/>
      <c r="AP71" s="984" t="s">
        <v>576</v>
      </c>
      <c r="AQ71" s="984"/>
      <c r="AR71" s="984"/>
      <c r="AS71" s="984"/>
      <c r="AT71" s="984"/>
      <c r="AU71" s="984" t="s">
        <v>576</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581</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576</v>
      </c>
      <c r="AQ72" s="984"/>
      <c r="AR72" s="984"/>
      <c r="AS72" s="984"/>
      <c r="AT72" s="984"/>
      <c r="AU72" s="984" t="s">
        <v>576</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582</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576</v>
      </c>
      <c r="AQ73" s="984"/>
      <c r="AR73" s="984"/>
      <c r="AS73" s="984"/>
      <c r="AT73" s="984"/>
      <c r="AU73" s="984" t="s">
        <v>576</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583</v>
      </c>
      <c r="C74" s="988"/>
      <c r="D74" s="988"/>
      <c r="E74" s="988"/>
      <c r="F74" s="988"/>
      <c r="G74" s="988"/>
      <c r="H74" s="988"/>
      <c r="I74" s="988"/>
      <c r="J74" s="988"/>
      <c r="K74" s="988"/>
      <c r="L74" s="988"/>
      <c r="M74" s="988"/>
      <c r="N74" s="988"/>
      <c r="O74" s="988"/>
      <c r="P74" s="989"/>
      <c r="Q74" s="990">
        <v>6084</v>
      </c>
      <c r="R74" s="984"/>
      <c r="S74" s="984"/>
      <c r="T74" s="984"/>
      <c r="U74" s="984"/>
      <c r="V74" s="984">
        <v>5774</v>
      </c>
      <c r="W74" s="984"/>
      <c r="X74" s="984"/>
      <c r="Y74" s="984"/>
      <c r="Z74" s="984"/>
      <c r="AA74" s="984">
        <v>310</v>
      </c>
      <c r="AB74" s="984"/>
      <c r="AC74" s="984"/>
      <c r="AD74" s="984"/>
      <c r="AE74" s="984"/>
      <c r="AF74" s="984">
        <v>6094</v>
      </c>
      <c r="AG74" s="984"/>
      <c r="AH74" s="984"/>
      <c r="AI74" s="984"/>
      <c r="AJ74" s="984"/>
      <c r="AK74" s="984" t="s">
        <v>598</v>
      </c>
      <c r="AL74" s="984"/>
      <c r="AM74" s="984"/>
      <c r="AN74" s="984"/>
      <c r="AO74" s="984"/>
      <c r="AP74" s="984">
        <v>3912</v>
      </c>
      <c r="AQ74" s="984"/>
      <c r="AR74" s="984"/>
      <c r="AS74" s="984"/>
      <c r="AT74" s="984"/>
      <c r="AU74" s="984" t="s">
        <v>598</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584</v>
      </c>
      <c r="C75" s="988"/>
      <c r="D75" s="988"/>
      <c r="E75" s="988"/>
      <c r="F75" s="988"/>
      <c r="G75" s="988"/>
      <c r="H75" s="988"/>
      <c r="I75" s="988"/>
      <c r="J75" s="988"/>
      <c r="K75" s="988"/>
      <c r="L75" s="988"/>
      <c r="M75" s="988"/>
      <c r="N75" s="988"/>
      <c r="O75" s="988"/>
      <c r="P75" s="989"/>
      <c r="Q75" s="991">
        <v>197</v>
      </c>
      <c r="R75" s="992"/>
      <c r="S75" s="992"/>
      <c r="T75" s="992"/>
      <c r="U75" s="993"/>
      <c r="V75" s="994">
        <v>152</v>
      </c>
      <c r="W75" s="992"/>
      <c r="X75" s="992"/>
      <c r="Y75" s="992"/>
      <c r="Z75" s="993"/>
      <c r="AA75" s="994">
        <v>46</v>
      </c>
      <c r="AB75" s="992"/>
      <c r="AC75" s="992"/>
      <c r="AD75" s="992"/>
      <c r="AE75" s="993"/>
      <c r="AF75" s="994">
        <v>46</v>
      </c>
      <c r="AG75" s="992"/>
      <c r="AH75" s="992"/>
      <c r="AI75" s="992"/>
      <c r="AJ75" s="993"/>
      <c r="AK75" s="994">
        <v>70</v>
      </c>
      <c r="AL75" s="992"/>
      <c r="AM75" s="992"/>
      <c r="AN75" s="992"/>
      <c r="AO75" s="993"/>
      <c r="AP75" s="994" t="s">
        <v>576</v>
      </c>
      <c r="AQ75" s="992"/>
      <c r="AR75" s="992"/>
      <c r="AS75" s="992"/>
      <c r="AT75" s="993"/>
      <c r="AU75" s="994" t="s">
        <v>576</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585</v>
      </c>
      <c r="C76" s="988"/>
      <c r="D76" s="988"/>
      <c r="E76" s="988"/>
      <c r="F76" s="988"/>
      <c r="G76" s="988"/>
      <c r="H76" s="988"/>
      <c r="I76" s="988"/>
      <c r="J76" s="988"/>
      <c r="K76" s="988"/>
      <c r="L76" s="988"/>
      <c r="M76" s="988"/>
      <c r="N76" s="988"/>
      <c r="O76" s="988"/>
      <c r="P76" s="989"/>
      <c r="Q76" s="991">
        <v>1859</v>
      </c>
      <c r="R76" s="992"/>
      <c r="S76" s="992"/>
      <c r="T76" s="992"/>
      <c r="U76" s="993"/>
      <c r="V76" s="994">
        <v>1804</v>
      </c>
      <c r="W76" s="992"/>
      <c r="X76" s="992"/>
      <c r="Y76" s="992"/>
      <c r="Z76" s="993"/>
      <c r="AA76" s="994">
        <v>55</v>
      </c>
      <c r="AB76" s="992"/>
      <c r="AC76" s="992"/>
      <c r="AD76" s="992"/>
      <c r="AE76" s="993"/>
      <c r="AF76" s="994">
        <v>19</v>
      </c>
      <c r="AG76" s="992"/>
      <c r="AH76" s="992"/>
      <c r="AI76" s="992"/>
      <c r="AJ76" s="993"/>
      <c r="AK76" s="994" t="s">
        <v>576</v>
      </c>
      <c r="AL76" s="992"/>
      <c r="AM76" s="992"/>
      <c r="AN76" s="992"/>
      <c r="AO76" s="993"/>
      <c r="AP76" s="994">
        <v>601</v>
      </c>
      <c r="AQ76" s="992"/>
      <c r="AR76" s="992"/>
      <c r="AS76" s="992"/>
      <c r="AT76" s="993"/>
      <c r="AU76" s="994">
        <v>367</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586</v>
      </c>
      <c r="C77" s="988"/>
      <c r="D77" s="988"/>
      <c r="E77" s="988"/>
      <c r="F77" s="988"/>
      <c r="G77" s="988"/>
      <c r="H77" s="988"/>
      <c r="I77" s="988"/>
      <c r="J77" s="988"/>
      <c r="K77" s="988"/>
      <c r="L77" s="988"/>
      <c r="M77" s="988"/>
      <c r="N77" s="988"/>
      <c r="O77" s="988"/>
      <c r="P77" s="989"/>
      <c r="Q77" s="991">
        <v>632</v>
      </c>
      <c r="R77" s="992"/>
      <c r="S77" s="992"/>
      <c r="T77" s="992"/>
      <c r="U77" s="993"/>
      <c r="V77" s="994">
        <v>607</v>
      </c>
      <c r="W77" s="992"/>
      <c r="X77" s="992"/>
      <c r="Y77" s="992"/>
      <c r="Z77" s="993"/>
      <c r="AA77" s="994">
        <v>25</v>
      </c>
      <c r="AB77" s="992"/>
      <c r="AC77" s="992"/>
      <c r="AD77" s="992"/>
      <c r="AE77" s="993"/>
      <c r="AF77" s="994">
        <v>25</v>
      </c>
      <c r="AG77" s="992"/>
      <c r="AH77" s="992"/>
      <c r="AI77" s="992"/>
      <c r="AJ77" s="993"/>
      <c r="AK77" s="994">
        <v>22</v>
      </c>
      <c r="AL77" s="992"/>
      <c r="AM77" s="992"/>
      <c r="AN77" s="992"/>
      <c r="AO77" s="993"/>
      <c r="AP77" s="994">
        <v>646</v>
      </c>
      <c r="AQ77" s="992"/>
      <c r="AR77" s="992"/>
      <c r="AS77" s="992"/>
      <c r="AT77" s="993"/>
      <c r="AU77" s="994">
        <v>187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587</v>
      </c>
      <c r="C78" s="988"/>
      <c r="D78" s="988"/>
      <c r="E78" s="988"/>
      <c r="F78" s="988"/>
      <c r="G78" s="988"/>
      <c r="H78" s="988"/>
      <c r="I78" s="988"/>
      <c r="J78" s="988"/>
      <c r="K78" s="988"/>
      <c r="L78" s="988"/>
      <c r="M78" s="988"/>
      <c r="N78" s="988"/>
      <c r="O78" s="988"/>
      <c r="P78" s="989"/>
      <c r="Q78" s="990">
        <v>131</v>
      </c>
      <c r="R78" s="984"/>
      <c r="S78" s="984"/>
      <c r="T78" s="984"/>
      <c r="U78" s="984"/>
      <c r="V78" s="984">
        <v>123</v>
      </c>
      <c r="W78" s="984"/>
      <c r="X78" s="984"/>
      <c r="Y78" s="984"/>
      <c r="Z78" s="984"/>
      <c r="AA78" s="984">
        <v>8</v>
      </c>
      <c r="AB78" s="984"/>
      <c r="AC78" s="984"/>
      <c r="AD78" s="984"/>
      <c r="AE78" s="984"/>
      <c r="AF78" s="984">
        <v>8</v>
      </c>
      <c r="AG78" s="984"/>
      <c r="AH78" s="984"/>
      <c r="AI78" s="984"/>
      <c r="AJ78" s="984"/>
      <c r="AK78" s="984" t="s">
        <v>576</v>
      </c>
      <c r="AL78" s="984"/>
      <c r="AM78" s="984"/>
      <c r="AN78" s="984"/>
      <c r="AO78" s="984"/>
      <c r="AP78" s="984" t="s">
        <v>576</v>
      </c>
      <c r="AQ78" s="984"/>
      <c r="AR78" s="984"/>
      <c r="AS78" s="984"/>
      <c r="AT78" s="984"/>
      <c r="AU78" s="984" t="s">
        <v>576</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t="s">
        <v>588</v>
      </c>
      <c r="C79" s="988"/>
      <c r="D79" s="988"/>
      <c r="E79" s="988"/>
      <c r="F79" s="988"/>
      <c r="G79" s="988"/>
      <c r="H79" s="988"/>
      <c r="I79" s="988"/>
      <c r="J79" s="988"/>
      <c r="K79" s="988"/>
      <c r="L79" s="988"/>
      <c r="M79" s="988"/>
      <c r="N79" s="988"/>
      <c r="O79" s="988"/>
      <c r="P79" s="989"/>
      <c r="Q79" s="990">
        <v>1458</v>
      </c>
      <c r="R79" s="984"/>
      <c r="S79" s="984"/>
      <c r="T79" s="984"/>
      <c r="U79" s="984"/>
      <c r="V79" s="984">
        <v>1299</v>
      </c>
      <c r="W79" s="984"/>
      <c r="X79" s="984"/>
      <c r="Y79" s="984"/>
      <c r="Z79" s="984"/>
      <c r="AA79" s="984">
        <v>159</v>
      </c>
      <c r="AB79" s="984"/>
      <c r="AC79" s="984"/>
      <c r="AD79" s="984"/>
      <c r="AE79" s="984"/>
      <c r="AF79" s="984">
        <v>159</v>
      </c>
      <c r="AG79" s="984"/>
      <c r="AH79" s="984"/>
      <c r="AI79" s="984"/>
      <c r="AJ79" s="984"/>
      <c r="AK79" s="984" t="s">
        <v>576</v>
      </c>
      <c r="AL79" s="984"/>
      <c r="AM79" s="984"/>
      <c r="AN79" s="984"/>
      <c r="AO79" s="984"/>
      <c r="AP79" s="984" t="s">
        <v>576</v>
      </c>
      <c r="AQ79" s="984"/>
      <c r="AR79" s="984"/>
      <c r="AS79" s="984"/>
      <c r="AT79" s="984"/>
      <c r="AU79" s="984" t="s">
        <v>576</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t="s">
        <v>589</v>
      </c>
      <c r="C80" s="988"/>
      <c r="D80" s="988"/>
      <c r="E80" s="988"/>
      <c r="F80" s="988"/>
      <c r="G80" s="988"/>
      <c r="H80" s="988"/>
      <c r="I80" s="988"/>
      <c r="J80" s="988"/>
      <c r="K80" s="988"/>
      <c r="L80" s="988"/>
      <c r="M80" s="988"/>
      <c r="N80" s="988"/>
      <c r="O80" s="988"/>
      <c r="P80" s="989"/>
      <c r="Q80" s="990">
        <v>6</v>
      </c>
      <c r="R80" s="984"/>
      <c r="S80" s="984"/>
      <c r="T80" s="984"/>
      <c r="U80" s="984"/>
      <c r="V80" s="984">
        <v>3</v>
      </c>
      <c r="W80" s="984"/>
      <c r="X80" s="984"/>
      <c r="Y80" s="984"/>
      <c r="Z80" s="984"/>
      <c r="AA80" s="984">
        <v>3</v>
      </c>
      <c r="AB80" s="984"/>
      <c r="AC80" s="984"/>
      <c r="AD80" s="984"/>
      <c r="AE80" s="984"/>
      <c r="AF80" s="984">
        <v>3</v>
      </c>
      <c r="AG80" s="984"/>
      <c r="AH80" s="984"/>
      <c r="AI80" s="984"/>
      <c r="AJ80" s="984"/>
      <c r="AK80" s="984">
        <v>4</v>
      </c>
      <c r="AL80" s="984"/>
      <c r="AM80" s="984"/>
      <c r="AN80" s="984"/>
      <c r="AO80" s="984"/>
      <c r="AP80" s="984" t="s">
        <v>576</v>
      </c>
      <c r="AQ80" s="984"/>
      <c r="AR80" s="984"/>
      <c r="AS80" s="984"/>
      <c r="AT80" s="984"/>
      <c r="AU80" s="984" t="s">
        <v>576</v>
      </c>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t="s">
        <v>590</v>
      </c>
      <c r="C81" s="988"/>
      <c r="D81" s="988"/>
      <c r="E81" s="988"/>
      <c r="F81" s="988"/>
      <c r="G81" s="988"/>
      <c r="H81" s="988"/>
      <c r="I81" s="988"/>
      <c r="J81" s="988"/>
      <c r="K81" s="988"/>
      <c r="L81" s="988"/>
      <c r="M81" s="988"/>
      <c r="N81" s="988"/>
      <c r="O81" s="988"/>
      <c r="P81" s="989"/>
      <c r="Q81" s="990">
        <v>1309</v>
      </c>
      <c r="R81" s="984"/>
      <c r="S81" s="984"/>
      <c r="T81" s="984"/>
      <c r="U81" s="984"/>
      <c r="V81" s="984">
        <v>1171</v>
      </c>
      <c r="W81" s="984"/>
      <c r="X81" s="984"/>
      <c r="Y81" s="984"/>
      <c r="Z81" s="984"/>
      <c r="AA81" s="984">
        <v>138</v>
      </c>
      <c r="AB81" s="984"/>
      <c r="AC81" s="984"/>
      <c r="AD81" s="984"/>
      <c r="AE81" s="984"/>
      <c r="AF81" s="984">
        <v>1758</v>
      </c>
      <c r="AG81" s="984"/>
      <c r="AH81" s="984"/>
      <c r="AI81" s="984"/>
      <c r="AJ81" s="984"/>
      <c r="AK81" s="984">
        <v>167</v>
      </c>
      <c r="AL81" s="984"/>
      <c r="AM81" s="984"/>
      <c r="AN81" s="984"/>
      <c r="AO81" s="984"/>
      <c r="AP81" s="984">
        <v>1158</v>
      </c>
      <c r="AQ81" s="984"/>
      <c r="AR81" s="984"/>
      <c r="AS81" s="984"/>
      <c r="AT81" s="984"/>
      <c r="AU81" s="984" t="s">
        <v>576</v>
      </c>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392</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17145</v>
      </c>
      <c r="AG88" s="972"/>
      <c r="AH88" s="972"/>
      <c r="AI88" s="972"/>
      <c r="AJ88" s="972"/>
      <c r="AK88" s="976"/>
      <c r="AL88" s="976"/>
      <c r="AM88" s="976"/>
      <c r="AN88" s="976"/>
      <c r="AO88" s="976"/>
      <c r="AP88" s="972">
        <v>6317</v>
      </c>
      <c r="AQ88" s="972"/>
      <c r="AR88" s="972"/>
      <c r="AS88" s="972"/>
      <c r="AT88" s="972"/>
      <c r="AU88" s="972">
        <v>554</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v>
      </c>
      <c r="CS102" s="966"/>
      <c r="CT102" s="966"/>
      <c r="CU102" s="966"/>
      <c r="CV102" s="967"/>
      <c r="CW102" s="965" t="s">
        <v>599</v>
      </c>
      <c r="CX102" s="966"/>
      <c r="CY102" s="966"/>
      <c r="CZ102" s="966"/>
      <c r="DA102" s="967"/>
      <c r="DB102" s="965" t="s">
        <v>599</v>
      </c>
      <c r="DC102" s="966"/>
      <c r="DD102" s="966"/>
      <c r="DE102" s="966"/>
      <c r="DF102" s="967"/>
      <c r="DG102" s="965" t="s">
        <v>599</v>
      </c>
      <c r="DH102" s="966"/>
      <c r="DI102" s="966"/>
      <c r="DJ102" s="966"/>
      <c r="DK102" s="967"/>
      <c r="DL102" s="965" t="s">
        <v>599</v>
      </c>
      <c r="DM102" s="966"/>
      <c r="DN102" s="966"/>
      <c r="DO102" s="966"/>
      <c r="DP102" s="967"/>
      <c r="DQ102" s="965" t="s">
        <v>599</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310</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310</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310</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1697475</v>
      </c>
      <c r="AB110" s="902"/>
      <c r="AC110" s="902"/>
      <c r="AD110" s="902"/>
      <c r="AE110" s="903"/>
      <c r="AF110" s="904">
        <v>1749866</v>
      </c>
      <c r="AG110" s="902"/>
      <c r="AH110" s="902"/>
      <c r="AI110" s="902"/>
      <c r="AJ110" s="903"/>
      <c r="AK110" s="904">
        <v>1748876</v>
      </c>
      <c r="AL110" s="902"/>
      <c r="AM110" s="902"/>
      <c r="AN110" s="902"/>
      <c r="AO110" s="903"/>
      <c r="AP110" s="905">
        <v>20.100000000000001</v>
      </c>
      <c r="AQ110" s="906"/>
      <c r="AR110" s="906"/>
      <c r="AS110" s="906"/>
      <c r="AT110" s="907"/>
      <c r="AU110" s="943" t="s">
        <v>75</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16010188</v>
      </c>
      <c r="BR110" s="855"/>
      <c r="BS110" s="855"/>
      <c r="BT110" s="855"/>
      <c r="BU110" s="855"/>
      <c r="BV110" s="855">
        <v>15386060</v>
      </c>
      <c r="BW110" s="855"/>
      <c r="BX110" s="855"/>
      <c r="BY110" s="855"/>
      <c r="BZ110" s="855"/>
      <c r="CA110" s="855">
        <v>14023228</v>
      </c>
      <c r="CB110" s="855"/>
      <c r="CC110" s="855"/>
      <c r="CD110" s="855"/>
      <c r="CE110" s="855"/>
      <c r="CF110" s="879">
        <v>161.1</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133</v>
      </c>
      <c r="DH110" s="855"/>
      <c r="DI110" s="855"/>
      <c r="DJ110" s="855"/>
      <c r="DK110" s="855"/>
      <c r="DL110" s="855" t="s">
        <v>133</v>
      </c>
      <c r="DM110" s="855"/>
      <c r="DN110" s="855"/>
      <c r="DO110" s="855"/>
      <c r="DP110" s="855"/>
      <c r="DQ110" s="855" t="s">
        <v>133</v>
      </c>
      <c r="DR110" s="855"/>
      <c r="DS110" s="855"/>
      <c r="DT110" s="855"/>
      <c r="DU110" s="855"/>
      <c r="DV110" s="856" t="s">
        <v>394</v>
      </c>
      <c r="DW110" s="856"/>
      <c r="DX110" s="856"/>
      <c r="DY110" s="856"/>
      <c r="DZ110" s="857"/>
    </row>
    <row r="111" spans="1:131" s="224" customFormat="1" ht="26.25" customHeight="1" x14ac:dyDescent="0.2">
      <c r="A111" s="787" t="s">
        <v>439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133</v>
      </c>
      <c r="AB111" s="932"/>
      <c r="AC111" s="932"/>
      <c r="AD111" s="932"/>
      <c r="AE111" s="933"/>
      <c r="AF111" s="934" t="s">
        <v>133</v>
      </c>
      <c r="AG111" s="932"/>
      <c r="AH111" s="932"/>
      <c r="AI111" s="932"/>
      <c r="AJ111" s="933"/>
      <c r="AK111" s="934" t="s">
        <v>133</v>
      </c>
      <c r="AL111" s="932"/>
      <c r="AM111" s="932"/>
      <c r="AN111" s="932"/>
      <c r="AO111" s="933"/>
      <c r="AP111" s="935" t="s">
        <v>133</v>
      </c>
      <c r="AQ111" s="936"/>
      <c r="AR111" s="936"/>
      <c r="AS111" s="936"/>
      <c r="AT111" s="937"/>
      <c r="AU111" s="945"/>
      <c r="AV111" s="946"/>
      <c r="AW111" s="946"/>
      <c r="AX111" s="946"/>
      <c r="AY111" s="946"/>
      <c r="AZ111" s="828" t="s">
        <v>440</v>
      </c>
      <c r="BA111" s="765"/>
      <c r="BB111" s="765"/>
      <c r="BC111" s="765"/>
      <c r="BD111" s="765"/>
      <c r="BE111" s="765"/>
      <c r="BF111" s="765"/>
      <c r="BG111" s="765"/>
      <c r="BH111" s="765"/>
      <c r="BI111" s="765"/>
      <c r="BJ111" s="765"/>
      <c r="BK111" s="765"/>
      <c r="BL111" s="765"/>
      <c r="BM111" s="765"/>
      <c r="BN111" s="765"/>
      <c r="BO111" s="765"/>
      <c r="BP111" s="766"/>
      <c r="BQ111" s="829">
        <v>91731</v>
      </c>
      <c r="BR111" s="830"/>
      <c r="BS111" s="830"/>
      <c r="BT111" s="830"/>
      <c r="BU111" s="830"/>
      <c r="BV111" s="830">
        <v>90900</v>
      </c>
      <c r="BW111" s="830"/>
      <c r="BX111" s="830"/>
      <c r="BY111" s="830"/>
      <c r="BZ111" s="830"/>
      <c r="CA111" s="830">
        <v>109687</v>
      </c>
      <c r="CB111" s="830"/>
      <c r="CC111" s="830"/>
      <c r="CD111" s="830"/>
      <c r="CE111" s="830"/>
      <c r="CF111" s="888">
        <v>1.3</v>
      </c>
      <c r="CG111" s="889"/>
      <c r="CH111" s="889"/>
      <c r="CI111" s="889"/>
      <c r="CJ111" s="889"/>
      <c r="CK111" s="940"/>
      <c r="CL111" s="834"/>
      <c r="CM111" s="828" t="s">
        <v>441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442</v>
      </c>
      <c r="DH111" s="830"/>
      <c r="DI111" s="830"/>
      <c r="DJ111" s="830"/>
      <c r="DK111" s="830"/>
      <c r="DL111" s="830" t="s">
        <v>133</v>
      </c>
      <c r="DM111" s="830"/>
      <c r="DN111" s="830"/>
      <c r="DO111" s="830"/>
      <c r="DP111" s="830"/>
      <c r="DQ111" s="830" t="s">
        <v>133</v>
      </c>
      <c r="DR111" s="830"/>
      <c r="DS111" s="830"/>
      <c r="DT111" s="830"/>
      <c r="DU111" s="830"/>
      <c r="DV111" s="807" t="s">
        <v>443</v>
      </c>
      <c r="DW111" s="807"/>
      <c r="DX111" s="807"/>
      <c r="DY111" s="807"/>
      <c r="DZ111" s="808"/>
    </row>
    <row r="112" spans="1:131" s="224" customFormat="1" ht="26.25" customHeight="1" x14ac:dyDescent="0.2">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133</v>
      </c>
      <c r="AB112" s="793"/>
      <c r="AC112" s="793"/>
      <c r="AD112" s="793"/>
      <c r="AE112" s="794"/>
      <c r="AF112" s="795" t="s">
        <v>133</v>
      </c>
      <c r="AG112" s="793"/>
      <c r="AH112" s="793"/>
      <c r="AI112" s="793"/>
      <c r="AJ112" s="794"/>
      <c r="AK112" s="795" t="s">
        <v>443</v>
      </c>
      <c r="AL112" s="793"/>
      <c r="AM112" s="793"/>
      <c r="AN112" s="793"/>
      <c r="AO112" s="794"/>
      <c r="AP112" s="837" t="s">
        <v>133</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619582</v>
      </c>
      <c r="BR112" s="830"/>
      <c r="BS112" s="830"/>
      <c r="BT112" s="830"/>
      <c r="BU112" s="830"/>
      <c r="BV112" s="830">
        <v>608561</v>
      </c>
      <c r="BW112" s="830"/>
      <c r="BX112" s="830"/>
      <c r="BY112" s="830"/>
      <c r="BZ112" s="830"/>
      <c r="CA112" s="830">
        <v>534115</v>
      </c>
      <c r="CB112" s="830"/>
      <c r="CC112" s="830"/>
      <c r="CD112" s="830"/>
      <c r="CE112" s="830"/>
      <c r="CF112" s="888">
        <v>6.1</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90685</v>
      </c>
      <c r="DH112" s="830"/>
      <c r="DI112" s="830"/>
      <c r="DJ112" s="830"/>
      <c r="DK112" s="830"/>
      <c r="DL112" s="830">
        <v>90685</v>
      </c>
      <c r="DM112" s="830"/>
      <c r="DN112" s="830"/>
      <c r="DO112" s="830"/>
      <c r="DP112" s="830"/>
      <c r="DQ112" s="830">
        <v>109577</v>
      </c>
      <c r="DR112" s="830"/>
      <c r="DS112" s="830"/>
      <c r="DT112" s="830"/>
      <c r="DU112" s="830"/>
      <c r="DV112" s="807">
        <v>1.3</v>
      </c>
      <c r="DW112" s="807"/>
      <c r="DX112" s="807"/>
      <c r="DY112" s="807"/>
      <c r="DZ112" s="808"/>
    </row>
    <row r="113" spans="1:130" s="224" customFormat="1" ht="26.25" customHeight="1" x14ac:dyDescent="0.2">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57604</v>
      </c>
      <c r="AB113" s="932"/>
      <c r="AC113" s="932"/>
      <c r="AD113" s="932"/>
      <c r="AE113" s="933"/>
      <c r="AF113" s="934">
        <v>70570</v>
      </c>
      <c r="AG113" s="932"/>
      <c r="AH113" s="932"/>
      <c r="AI113" s="932"/>
      <c r="AJ113" s="933"/>
      <c r="AK113" s="934">
        <v>77455</v>
      </c>
      <c r="AL113" s="932"/>
      <c r="AM113" s="932"/>
      <c r="AN113" s="932"/>
      <c r="AO113" s="933"/>
      <c r="AP113" s="935">
        <v>0.9</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328571</v>
      </c>
      <c r="BR113" s="830"/>
      <c r="BS113" s="830"/>
      <c r="BT113" s="830"/>
      <c r="BU113" s="830"/>
      <c r="BV113" s="830">
        <v>303457</v>
      </c>
      <c r="BW113" s="830"/>
      <c r="BX113" s="830"/>
      <c r="BY113" s="830"/>
      <c r="BZ113" s="830"/>
      <c r="CA113" s="830">
        <v>554170</v>
      </c>
      <c r="CB113" s="830"/>
      <c r="CC113" s="830"/>
      <c r="CD113" s="830"/>
      <c r="CE113" s="830"/>
      <c r="CF113" s="888">
        <v>6.4</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133</v>
      </c>
      <c r="DH113" s="793"/>
      <c r="DI113" s="793"/>
      <c r="DJ113" s="793"/>
      <c r="DK113" s="794"/>
      <c r="DL113" s="795" t="s">
        <v>133</v>
      </c>
      <c r="DM113" s="793"/>
      <c r="DN113" s="793"/>
      <c r="DO113" s="793"/>
      <c r="DP113" s="794"/>
      <c r="DQ113" s="795" t="s">
        <v>133</v>
      </c>
      <c r="DR113" s="793"/>
      <c r="DS113" s="793"/>
      <c r="DT113" s="793"/>
      <c r="DU113" s="794"/>
      <c r="DV113" s="837" t="s">
        <v>443</v>
      </c>
      <c r="DW113" s="838"/>
      <c r="DX113" s="838"/>
      <c r="DY113" s="838"/>
      <c r="DZ113" s="839"/>
    </row>
    <row r="114" spans="1:130" s="224" customFormat="1" ht="26.25" customHeight="1" x14ac:dyDescent="0.2">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36888</v>
      </c>
      <c r="AB114" s="793"/>
      <c r="AC114" s="793"/>
      <c r="AD114" s="793"/>
      <c r="AE114" s="794"/>
      <c r="AF114" s="795">
        <v>47107</v>
      </c>
      <c r="AG114" s="793"/>
      <c r="AH114" s="793"/>
      <c r="AI114" s="793"/>
      <c r="AJ114" s="794"/>
      <c r="AK114" s="795">
        <v>50225</v>
      </c>
      <c r="AL114" s="793"/>
      <c r="AM114" s="793"/>
      <c r="AN114" s="793"/>
      <c r="AO114" s="794"/>
      <c r="AP114" s="837">
        <v>0.6</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2372532</v>
      </c>
      <c r="BR114" s="830"/>
      <c r="BS114" s="830"/>
      <c r="BT114" s="830"/>
      <c r="BU114" s="830"/>
      <c r="BV114" s="830">
        <v>2185046</v>
      </c>
      <c r="BW114" s="830"/>
      <c r="BX114" s="830"/>
      <c r="BY114" s="830"/>
      <c r="BZ114" s="830"/>
      <c r="CA114" s="830">
        <v>2109513</v>
      </c>
      <c r="CB114" s="830"/>
      <c r="CC114" s="830"/>
      <c r="CD114" s="830"/>
      <c r="CE114" s="830"/>
      <c r="CF114" s="888">
        <v>24.2</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442</v>
      </c>
      <c r="DH114" s="793"/>
      <c r="DI114" s="793"/>
      <c r="DJ114" s="793"/>
      <c r="DK114" s="794"/>
      <c r="DL114" s="795" t="s">
        <v>442</v>
      </c>
      <c r="DM114" s="793"/>
      <c r="DN114" s="793"/>
      <c r="DO114" s="793"/>
      <c r="DP114" s="794"/>
      <c r="DQ114" s="795" t="s">
        <v>133</v>
      </c>
      <c r="DR114" s="793"/>
      <c r="DS114" s="793"/>
      <c r="DT114" s="793"/>
      <c r="DU114" s="794"/>
      <c r="DV114" s="837" t="s">
        <v>443</v>
      </c>
      <c r="DW114" s="838"/>
      <c r="DX114" s="838"/>
      <c r="DY114" s="838"/>
      <c r="DZ114" s="839"/>
    </row>
    <row r="115" spans="1:130" s="224" customFormat="1" ht="26.25" customHeight="1" x14ac:dyDescent="0.2">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15598</v>
      </c>
      <c r="AB115" s="932"/>
      <c r="AC115" s="932"/>
      <c r="AD115" s="932"/>
      <c r="AE115" s="933"/>
      <c r="AF115" s="934">
        <v>10805</v>
      </c>
      <c r="AG115" s="932"/>
      <c r="AH115" s="932"/>
      <c r="AI115" s="932"/>
      <c r="AJ115" s="933"/>
      <c r="AK115" s="934">
        <v>7870</v>
      </c>
      <c r="AL115" s="932"/>
      <c r="AM115" s="932"/>
      <c r="AN115" s="932"/>
      <c r="AO115" s="933"/>
      <c r="AP115" s="935">
        <v>0.1</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133</v>
      </c>
      <c r="BR115" s="830"/>
      <c r="BS115" s="830"/>
      <c r="BT115" s="830"/>
      <c r="BU115" s="830"/>
      <c r="BV115" s="830" t="s">
        <v>443</v>
      </c>
      <c r="BW115" s="830"/>
      <c r="BX115" s="830"/>
      <c r="BY115" s="830"/>
      <c r="BZ115" s="830"/>
      <c r="CA115" s="830" t="s">
        <v>442</v>
      </c>
      <c r="CB115" s="830"/>
      <c r="CC115" s="830"/>
      <c r="CD115" s="830"/>
      <c r="CE115" s="830"/>
      <c r="CF115" s="888" t="s">
        <v>133</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133</v>
      </c>
      <c r="DH115" s="793"/>
      <c r="DI115" s="793"/>
      <c r="DJ115" s="793"/>
      <c r="DK115" s="794"/>
      <c r="DL115" s="795" t="s">
        <v>133</v>
      </c>
      <c r="DM115" s="793"/>
      <c r="DN115" s="793"/>
      <c r="DO115" s="793"/>
      <c r="DP115" s="794"/>
      <c r="DQ115" s="795" t="s">
        <v>443</v>
      </c>
      <c r="DR115" s="793"/>
      <c r="DS115" s="793"/>
      <c r="DT115" s="793"/>
      <c r="DU115" s="794"/>
      <c r="DV115" s="837" t="s">
        <v>133</v>
      </c>
      <c r="DW115" s="838"/>
      <c r="DX115" s="838"/>
      <c r="DY115" s="838"/>
      <c r="DZ115" s="839"/>
    </row>
    <row r="116" spans="1:130" s="224" customFormat="1" ht="26.25" customHeight="1" x14ac:dyDescent="0.2">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443</v>
      </c>
      <c r="AB116" s="793"/>
      <c r="AC116" s="793"/>
      <c r="AD116" s="793"/>
      <c r="AE116" s="794"/>
      <c r="AF116" s="795" t="s">
        <v>133</v>
      </c>
      <c r="AG116" s="793"/>
      <c r="AH116" s="793"/>
      <c r="AI116" s="793"/>
      <c r="AJ116" s="794"/>
      <c r="AK116" s="795" t="s">
        <v>133</v>
      </c>
      <c r="AL116" s="793"/>
      <c r="AM116" s="793"/>
      <c r="AN116" s="793"/>
      <c r="AO116" s="794"/>
      <c r="AP116" s="837" t="s">
        <v>443</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443</v>
      </c>
      <c r="BR116" s="830"/>
      <c r="BS116" s="830"/>
      <c r="BT116" s="830"/>
      <c r="BU116" s="830"/>
      <c r="BV116" s="830" t="s">
        <v>133</v>
      </c>
      <c r="BW116" s="830"/>
      <c r="BX116" s="830"/>
      <c r="BY116" s="830"/>
      <c r="BZ116" s="830"/>
      <c r="CA116" s="830" t="s">
        <v>443</v>
      </c>
      <c r="CB116" s="830"/>
      <c r="CC116" s="830"/>
      <c r="CD116" s="830"/>
      <c r="CE116" s="830"/>
      <c r="CF116" s="888" t="s">
        <v>133</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133</v>
      </c>
      <c r="DH116" s="793"/>
      <c r="DI116" s="793"/>
      <c r="DJ116" s="793"/>
      <c r="DK116" s="794"/>
      <c r="DL116" s="795" t="s">
        <v>443</v>
      </c>
      <c r="DM116" s="793"/>
      <c r="DN116" s="793"/>
      <c r="DO116" s="793"/>
      <c r="DP116" s="794"/>
      <c r="DQ116" s="795" t="s">
        <v>133</v>
      </c>
      <c r="DR116" s="793"/>
      <c r="DS116" s="793"/>
      <c r="DT116" s="793"/>
      <c r="DU116" s="794"/>
      <c r="DV116" s="837" t="s">
        <v>443</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1807565</v>
      </c>
      <c r="AB117" s="916"/>
      <c r="AC117" s="916"/>
      <c r="AD117" s="916"/>
      <c r="AE117" s="917"/>
      <c r="AF117" s="918">
        <v>1878348</v>
      </c>
      <c r="AG117" s="916"/>
      <c r="AH117" s="916"/>
      <c r="AI117" s="916"/>
      <c r="AJ117" s="917"/>
      <c r="AK117" s="918">
        <v>1884426</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443</v>
      </c>
      <c r="BR117" s="830"/>
      <c r="BS117" s="830"/>
      <c r="BT117" s="830"/>
      <c r="BU117" s="830"/>
      <c r="BV117" s="830" t="s">
        <v>133</v>
      </c>
      <c r="BW117" s="830"/>
      <c r="BX117" s="830"/>
      <c r="BY117" s="830"/>
      <c r="BZ117" s="830"/>
      <c r="CA117" s="830" t="s">
        <v>133</v>
      </c>
      <c r="CB117" s="830"/>
      <c r="CC117" s="830"/>
      <c r="CD117" s="830"/>
      <c r="CE117" s="830"/>
      <c r="CF117" s="888" t="s">
        <v>133</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133</v>
      </c>
      <c r="DH117" s="793"/>
      <c r="DI117" s="793"/>
      <c r="DJ117" s="793"/>
      <c r="DK117" s="794"/>
      <c r="DL117" s="795" t="s">
        <v>133</v>
      </c>
      <c r="DM117" s="793"/>
      <c r="DN117" s="793"/>
      <c r="DO117" s="793"/>
      <c r="DP117" s="794"/>
      <c r="DQ117" s="795" t="s">
        <v>133</v>
      </c>
      <c r="DR117" s="793"/>
      <c r="DS117" s="793"/>
      <c r="DT117" s="793"/>
      <c r="DU117" s="794"/>
      <c r="DV117" s="837" t="s">
        <v>133</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310</v>
      </c>
      <c r="AL118" s="909"/>
      <c r="AM118" s="909"/>
      <c r="AN118" s="909"/>
      <c r="AO118" s="910"/>
      <c r="AP118" s="912" t="s">
        <v>433</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133</v>
      </c>
      <c r="BW118" s="858"/>
      <c r="BX118" s="858"/>
      <c r="BY118" s="858"/>
      <c r="BZ118" s="858"/>
      <c r="CA118" s="858" t="s">
        <v>443</v>
      </c>
      <c r="CB118" s="858"/>
      <c r="CC118" s="858"/>
      <c r="CD118" s="858"/>
      <c r="CE118" s="858"/>
      <c r="CF118" s="888" t="s">
        <v>443</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133</v>
      </c>
      <c r="DH118" s="793"/>
      <c r="DI118" s="793"/>
      <c r="DJ118" s="793"/>
      <c r="DK118" s="794"/>
      <c r="DL118" s="795" t="s">
        <v>442</v>
      </c>
      <c r="DM118" s="793"/>
      <c r="DN118" s="793"/>
      <c r="DO118" s="793"/>
      <c r="DP118" s="794"/>
      <c r="DQ118" s="795" t="s">
        <v>443</v>
      </c>
      <c r="DR118" s="793"/>
      <c r="DS118" s="793"/>
      <c r="DT118" s="793"/>
      <c r="DU118" s="794"/>
      <c r="DV118" s="837" t="s">
        <v>133</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443</v>
      </c>
      <c r="AB119" s="902"/>
      <c r="AC119" s="902"/>
      <c r="AD119" s="902"/>
      <c r="AE119" s="903"/>
      <c r="AF119" s="904" t="s">
        <v>443</v>
      </c>
      <c r="AG119" s="902"/>
      <c r="AH119" s="902"/>
      <c r="AI119" s="902"/>
      <c r="AJ119" s="903"/>
      <c r="AK119" s="904" t="s">
        <v>133</v>
      </c>
      <c r="AL119" s="902"/>
      <c r="AM119" s="902"/>
      <c r="AN119" s="902"/>
      <c r="AO119" s="903"/>
      <c r="AP119" s="905" t="s">
        <v>443</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465</v>
      </c>
      <c r="BP119" s="891"/>
      <c r="BQ119" s="892">
        <v>19422604</v>
      </c>
      <c r="BR119" s="858"/>
      <c r="BS119" s="858"/>
      <c r="BT119" s="858"/>
      <c r="BU119" s="858"/>
      <c r="BV119" s="858">
        <v>18574024</v>
      </c>
      <c r="BW119" s="858"/>
      <c r="BX119" s="858"/>
      <c r="BY119" s="858"/>
      <c r="BZ119" s="858"/>
      <c r="CA119" s="858">
        <v>17330713</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1046</v>
      </c>
      <c r="DH119" s="777"/>
      <c r="DI119" s="777"/>
      <c r="DJ119" s="777"/>
      <c r="DK119" s="778"/>
      <c r="DL119" s="779">
        <v>215</v>
      </c>
      <c r="DM119" s="777"/>
      <c r="DN119" s="777"/>
      <c r="DO119" s="777"/>
      <c r="DP119" s="778"/>
      <c r="DQ119" s="779">
        <v>110</v>
      </c>
      <c r="DR119" s="777"/>
      <c r="DS119" s="777"/>
      <c r="DT119" s="777"/>
      <c r="DU119" s="778"/>
      <c r="DV119" s="861">
        <v>0</v>
      </c>
      <c r="DW119" s="862"/>
      <c r="DX119" s="862"/>
      <c r="DY119" s="862"/>
      <c r="DZ119" s="863"/>
    </row>
    <row r="120" spans="1:130" s="224" customFormat="1" ht="26.25" customHeight="1" x14ac:dyDescent="0.2">
      <c r="A120" s="833"/>
      <c r="B120" s="834"/>
      <c r="C120" s="828" t="s">
        <v>441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443</v>
      </c>
      <c r="AB120" s="793"/>
      <c r="AC120" s="793"/>
      <c r="AD120" s="793"/>
      <c r="AE120" s="794"/>
      <c r="AF120" s="795" t="s">
        <v>443</v>
      </c>
      <c r="AG120" s="793"/>
      <c r="AH120" s="793"/>
      <c r="AI120" s="793"/>
      <c r="AJ120" s="794"/>
      <c r="AK120" s="795" t="s">
        <v>443</v>
      </c>
      <c r="AL120" s="793"/>
      <c r="AM120" s="793"/>
      <c r="AN120" s="793"/>
      <c r="AO120" s="794"/>
      <c r="AP120" s="837" t="s">
        <v>443</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4698763</v>
      </c>
      <c r="BR120" s="855"/>
      <c r="BS120" s="855"/>
      <c r="BT120" s="855"/>
      <c r="BU120" s="855"/>
      <c r="BV120" s="855">
        <v>5180819</v>
      </c>
      <c r="BW120" s="855"/>
      <c r="BX120" s="855"/>
      <c r="BY120" s="855"/>
      <c r="BZ120" s="855"/>
      <c r="CA120" s="855">
        <v>5447513</v>
      </c>
      <c r="CB120" s="855"/>
      <c r="CC120" s="855"/>
      <c r="CD120" s="855"/>
      <c r="CE120" s="855"/>
      <c r="CF120" s="879">
        <v>62.6</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619582</v>
      </c>
      <c r="DH120" s="855"/>
      <c r="DI120" s="855"/>
      <c r="DJ120" s="855"/>
      <c r="DK120" s="855"/>
      <c r="DL120" s="855">
        <v>608561</v>
      </c>
      <c r="DM120" s="855"/>
      <c r="DN120" s="855"/>
      <c r="DO120" s="855"/>
      <c r="DP120" s="855"/>
      <c r="DQ120" s="855">
        <v>534115</v>
      </c>
      <c r="DR120" s="855"/>
      <c r="DS120" s="855"/>
      <c r="DT120" s="855"/>
      <c r="DU120" s="855"/>
      <c r="DV120" s="856">
        <v>6.1</v>
      </c>
      <c r="DW120" s="856"/>
      <c r="DX120" s="856"/>
      <c r="DY120" s="856"/>
      <c r="DZ120" s="857"/>
    </row>
    <row r="121" spans="1:130" s="224" customFormat="1" ht="26.25" customHeight="1" x14ac:dyDescent="0.2">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443</v>
      </c>
      <c r="AB121" s="793"/>
      <c r="AC121" s="793"/>
      <c r="AD121" s="793"/>
      <c r="AE121" s="794"/>
      <c r="AF121" s="795" t="s">
        <v>133</v>
      </c>
      <c r="AG121" s="793"/>
      <c r="AH121" s="793"/>
      <c r="AI121" s="793"/>
      <c r="AJ121" s="794"/>
      <c r="AK121" s="795" t="s">
        <v>443</v>
      </c>
      <c r="AL121" s="793"/>
      <c r="AM121" s="793"/>
      <c r="AN121" s="793"/>
      <c r="AO121" s="794"/>
      <c r="AP121" s="837" t="s">
        <v>443</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t="s">
        <v>133</v>
      </c>
      <c r="BR121" s="830"/>
      <c r="BS121" s="830"/>
      <c r="BT121" s="830"/>
      <c r="BU121" s="830"/>
      <c r="BV121" s="830" t="s">
        <v>133</v>
      </c>
      <c r="BW121" s="830"/>
      <c r="BX121" s="830"/>
      <c r="BY121" s="830"/>
      <c r="BZ121" s="830"/>
      <c r="CA121" s="830" t="s">
        <v>443</v>
      </c>
      <c r="CB121" s="830"/>
      <c r="CC121" s="830"/>
      <c r="CD121" s="830"/>
      <c r="CE121" s="830"/>
      <c r="CF121" s="888" t="s">
        <v>133</v>
      </c>
      <c r="CG121" s="889"/>
      <c r="CH121" s="889"/>
      <c r="CI121" s="889"/>
      <c r="CJ121" s="889"/>
      <c r="CK121" s="882"/>
      <c r="CL121" s="868"/>
      <c r="CM121" s="868"/>
      <c r="CN121" s="868"/>
      <c r="CO121" s="869"/>
      <c r="CP121" s="848" t="s">
        <v>406</v>
      </c>
      <c r="CQ121" s="849"/>
      <c r="CR121" s="849"/>
      <c r="CS121" s="849"/>
      <c r="CT121" s="849"/>
      <c r="CU121" s="849"/>
      <c r="CV121" s="849"/>
      <c r="CW121" s="849"/>
      <c r="CX121" s="849"/>
      <c r="CY121" s="849"/>
      <c r="CZ121" s="849"/>
      <c r="DA121" s="849"/>
      <c r="DB121" s="849"/>
      <c r="DC121" s="849"/>
      <c r="DD121" s="849"/>
      <c r="DE121" s="849"/>
      <c r="DF121" s="850"/>
      <c r="DG121" s="829" t="s">
        <v>133</v>
      </c>
      <c r="DH121" s="830"/>
      <c r="DI121" s="830"/>
      <c r="DJ121" s="830"/>
      <c r="DK121" s="830"/>
      <c r="DL121" s="830" t="s">
        <v>133</v>
      </c>
      <c r="DM121" s="830"/>
      <c r="DN121" s="830"/>
      <c r="DO121" s="830"/>
      <c r="DP121" s="830"/>
      <c r="DQ121" s="830" t="s">
        <v>133</v>
      </c>
      <c r="DR121" s="830"/>
      <c r="DS121" s="830"/>
      <c r="DT121" s="830"/>
      <c r="DU121" s="830"/>
      <c r="DV121" s="807" t="s">
        <v>133</v>
      </c>
      <c r="DW121" s="807"/>
      <c r="DX121" s="807"/>
      <c r="DY121" s="807"/>
      <c r="DZ121" s="808"/>
    </row>
    <row r="122" spans="1:130" s="224" customFormat="1" ht="26.25" customHeight="1" x14ac:dyDescent="0.2">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133</v>
      </c>
      <c r="AB122" s="793"/>
      <c r="AC122" s="793"/>
      <c r="AD122" s="793"/>
      <c r="AE122" s="794"/>
      <c r="AF122" s="795" t="s">
        <v>133</v>
      </c>
      <c r="AG122" s="793"/>
      <c r="AH122" s="793"/>
      <c r="AI122" s="793"/>
      <c r="AJ122" s="794"/>
      <c r="AK122" s="795" t="s">
        <v>133</v>
      </c>
      <c r="AL122" s="793"/>
      <c r="AM122" s="793"/>
      <c r="AN122" s="793"/>
      <c r="AO122" s="794"/>
      <c r="AP122" s="837" t="s">
        <v>443</v>
      </c>
      <c r="AQ122" s="838"/>
      <c r="AR122" s="838"/>
      <c r="AS122" s="838"/>
      <c r="AT122" s="839"/>
      <c r="AU122" s="896"/>
      <c r="AV122" s="897"/>
      <c r="AW122" s="897"/>
      <c r="AX122" s="897"/>
      <c r="AY122" s="898"/>
      <c r="AZ122" s="851" t="s">
        <v>473</v>
      </c>
      <c r="BA122" s="852"/>
      <c r="BB122" s="852"/>
      <c r="BC122" s="852"/>
      <c r="BD122" s="852"/>
      <c r="BE122" s="852"/>
      <c r="BF122" s="852"/>
      <c r="BG122" s="852"/>
      <c r="BH122" s="852"/>
      <c r="BI122" s="852"/>
      <c r="BJ122" s="852"/>
      <c r="BK122" s="852"/>
      <c r="BL122" s="852"/>
      <c r="BM122" s="852"/>
      <c r="BN122" s="852"/>
      <c r="BO122" s="852"/>
      <c r="BP122" s="853"/>
      <c r="BQ122" s="892">
        <v>12646725</v>
      </c>
      <c r="BR122" s="858"/>
      <c r="BS122" s="858"/>
      <c r="BT122" s="858"/>
      <c r="BU122" s="858"/>
      <c r="BV122" s="858">
        <v>12011909</v>
      </c>
      <c r="BW122" s="858"/>
      <c r="BX122" s="858"/>
      <c r="BY122" s="858"/>
      <c r="BZ122" s="858"/>
      <c r="CA122" s="858">
        <v>11038817</v>
      </c>
      <c r="CB122" s="858"/>
      <c r="CC122" s="858"/>
      <c r="CD122" s="858"/>
      <c r="CE122" s="858"/>
      <c r="CF122" s="859">
        <v>126.8</v>
      </c>
      <c r="CG122" s="860"/>
      <c r="CH122" s="860"/>
      <c r="CI122" s="860"/>
      <c r="CJ122" s="860"/>
      <c r="CK122" s="882"/>
      <c r="CL122" s="868"/>
      <c r="CM122" s="868"/>
      <c r="CN122" s="868"/>
      <c r="CO122" s="869"/>
      <c r="CP122" s="848" t="s">
        <v>474</v>
      </c>
      <c r="CQ122" s="849"/>
      <c r="CR122" s="849"/>
      <c r="CS122" s="849"/>
      <c r="CT122" s="849"/>
      <c r="CU122" s="849"/>
      <c r="CV122" s="849"/>
      <c r="CW122" s="849"/>
      <c r="CX122" s="849"/>
      <c r="CY122" s="849"/>
      <c r="CZ122" s="849"/>
      <c r="DA122" s="849"/>
      <c r="DB122" s="849"/>
      <c r="DC122" s="849"/>
      <c r="DD122" s="849"/>
      <c r="DE122" s="849"/>
      <c r="DF122" s="850"/>
      <c r="DG122" s="829" t="s">
        <v>443</v>
      </c>
      <c r="DH122" s="830"/>
      <c r="DI122" s="830"/>
      <c r="DJ122" s="830"/>
      <c r="DK122" s="830"/>
      <c r="DL122" s="830" t="s">
        <v>443</v>
      </c>
      <c r="DM122" s="830"/>
      <c r="DN122" s="830"/>
      <c r="DO122" s="830"/>
      <c r="DP122" s="830"/>
      <c r="DQ122" s="830" t="s">
        <v>442</v>
      </c>
      <c r="DR122" s="830"/>
      <c r="DS122" s="830"/>
      <c r="DT122" s="830"/>
      <c r="DU122" s="830"/>
      <c r="DV122" s="807" t="s">
        <v>133</v>
      </c>
      <c r="DW122" s="807"/>
      <c r="DX122" s="807"/>
      <c r="DY122" s="807"/>
      <c r="DZ122" s="808"/>
    </row>
    <row r="123" spans="1:130" s="224" customFormat="1" ht="26.25" customHeight="1" x14ac:dyDescent="0.2">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133</v>
      </c>
      <c r="AB123" s="793"/>
      <c r="AC123" s="793"/>
      <c r="AD123" s="793"/>
      <c r="AE123" s="794"/>
      <c r="AF123" s="795" t="s">
        <v>443</v>
      </c>
      <c r="AG123" s="793"/>
      <c r="AH123" s="793"/>
      <c r="AI123" s="793"/>
      <c r="AJ123" s="794"/>
      <c r="AK123" s="795" t="s">
        <v>133</v>
      </c>
      <c r="AL123" s="793"/>
      <c r="AM123" s="793"/>
      <c r="AN123" s="793"/>
      <c r="AO123" s="794"/>
      <c r="AP123" s="837" t="s">
        <v>133</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475</v>
      </c>
      <c r="BP123" s="891"/>
      <c r="BQ123" s="845">
        <v>17345488</v>
      </c>
      <c r="BR123" s="846"/>
      <c r="BS123" s="846"/>
      <c r="BT123" s="846"/>
      <c r="BU123" s="846"/>
      <c r="BV123" s="846">
        <v>17192728</v>
      </c>
      <c r="BW123" s="846"/>
      <c r="BX123" s="846"/>
      <c r="BY123" s="846"/>
      <c r="BZ123" s="846"/>
      <c r="CA123" s="846">
        <v>16486330</v>
      </c>
      <c r="CB123" s="846"/>
      <c r="CC123" s="846"/>
      <c r="CD123" s="846"/>
      <c r="CE123" s="846"/>
      <c r="CF123" s="761"/>
      <c r="CG123" s="762"/>
      <c r="CH123" s="762"/>
      <c r="CI123" s="762"/>
      <c r="CJ123" s="847"/>
      <c r="CK123" s="882"/>
      <c r="CL123" s="868"/>
      <c r="CM123" s="868"/>
      <c r="CN123" s="868"/>
      <c r="CO123" s="869"/>
      <c r="CP123" s="848" t="s">
        <v>405</v>
      </c>
      <c r="CQ123" s="849"/>
      <c r="CR123" s="849"/>
      <c r="CS123" s="849"/>
      <c r="CT123" s="849"/>
      <c r="CU123" s="849"/>
      <c r="CV123" s="849"/>
      <c r="CW123" s="849"/>
      <c r="CX123" s="849"/>
      <c r="CY123" s="849"/>
      <c r="CZ123" s="849"/>
      <c r="DA123" s="849"/>
      <c r="DB123" s="849"/>
      <c r="DC123" s="849"/>
      <c r="DD123" s="849"/>
      <c r="DE123" s="849"/>
      <c r="DF123" s="850"/>
      <c r="DG123" s="792" t="s">
        <v>133</v>
      </c>
      <c r="DH123" s="793"/>
      <c r="DI123" s="793"/>
      <c r="DJ123" s="793"/>
      <c r="DK123" s="794"/>
      <c r="DL123" s="795" t="s">
        <v>443</v>
      </c>
      <c r="DM123" s="793"/>
      <c r="DN123" s="793"/>
      <c r="DO123" s="793"/>
      <c r="DP123" s="794"/>
      <c r="DQ123" s="795" t="s">
        <v>133</v>
      </c>
      <c r="DR123" s="793"/>
      <c r="DS123" s="793"/>
      <c r="DT123" s="793"/>
      <c r="DU123" s="794"/>
      <c r="DV123" s="837" t="s">
        <v>443</v>
      </c>
      <c r="DW123" s="838"/>
      <c r="DX123" s="838"/>
      <c r="DY123" s="838"/>
      <c r="DZ123" s="839"/>
    </row>
    <row r="124" spans="1:130" s="224" customFormat="1" ht="26.25" customHeight="1" thickBot="1" x14ac:dyDescent="0.25">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443</v>
      </c>
      <c r="AB124" s="793"/>
      <c r="AC124" s="793"/>
      <c r="AD124" s="793"/>
      <c r="AE124" s="794"/>
      <c r="AF124" s="795" t="s">
        <v>443</v>
      </c>
      <c r="AG124" s="793"/>
      <c r="AH124" s="793"/>
      <c r="AI124" s="793"/>
      <c r="AJ124" s="794"/>
      <c r="AK124" s="795" t="s">
        <v>443</v>
      </c>
      <c r="AL124" s="793"/>
      <c r="AM124" s="793"/>
      <c r="AN124" s="793"/>
      <c r="AO124" s="794"/>
      <c r="AP124" s="837" t="s">
        <v>133</v>
      </c>
      <c r="AQ124" s="838"/>
      <c r="AR124" s="838"/>
      <c r="AS124" s="838"/>
      <c r="AT124" s="839"/>
      <c r="AU124" s="840" t="s">
        <v>476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24.4</v>
      </c>
      <c r="BR124" s="844"/>
      <c r="BS124" s="844"/>
      <c r="BT124" s="844"/>
      <c r="BU124" s="844"/>
      <c r="BV124" s="844">
        <v>15.5</v>
      </c>
      <c r="BW124" s="844"/>
      <c r="BX124" s="844"/>
      <c r="BY124" s="844"/>
      <c r="BZ124" s="844"/>
      <c r="CA124" s="844">
        <v>9.6999999999999993</v>
      </c>
      <c r="CB124" s="844"/>
      <c r="CC124" s="844"/>
      <c r="CD124" s="844"/>
      <c r="CE124" s="844"/>
      <c r="CF124" s="739"/>
      <c r="CG124" s="740"/>
      <c r="CH124" s="740"/>
      <c r="CI124" s="740"/>
      <c r="CJ124" s="875"/>
      <c r="CK124" s="883"/>
      <c r="CL124" s="883"/>
      <c r="CM124" s="883"/>
      <c r="CN124" s="883"/>
      <c r="CO124" s="884"/>
      <c r="CP124" s="848" t="s">
        <v>477</v>
      </c>
      <c r="CQ124" s="849"/>
      <c r="CR124" s="849"/>
      <c r="CS124" s="849"/>
      <c r="CT124" s="849"/>
      <c r="CU124" s="849"/>
      <c r="CV124" s="849"/>
      <c r="CW124" s="849"/>
      <c r="CX124" s="849"/>
      <c r="CY124" s="849"/>
      <c r="CZ124" s="849"/>
      <c r="DA124" s="849"/>
      <c r="DB124" s="849"/>
      <c r="DC124" s="849"/>
      <c r="DD124" s="849"/>
      <c r="DE124" s="849"/>
      <c r="DF124" s="850"/>
      <c r="DG124" s="776" t="s">
        <v>133</v>
      </c>
      <c r="DH124" s="777"/>
      <c r="DI124" s="777"/>
      <c r="DJ124" s="777"/>
      <c r="DK124" s="778"/>
      <c r="DL124" s="779" t="s">
        <v>133</v>
      </c>
      <c r="DM124" s="777"/>
      <c r="DN124" s="777"/>
      <c r="DO124" s="777"/>
      <c r="DP124" s="778"/>
      <c r="DQ124" s="779" t="s">
        <v>133</v>
      </c>
      <c r="DR124" s="777"/>
      <c r="DS124" s="777"/>
      <c r="DT124" s="777"/>
      <c r="DU124" s="778"/>
      <c r="DV124" s="861" t="s">
        <v>133</v>
      </c>
      <c r="DW124" s="862"/>
      <c r="DX124" s="862"/>
      <c r="DY124" s="862"/>
      <c r="DZ124" s="863"/>
    </row>
    <row r="125" spans="1:130" s="224" customFormat="1" ht="26.25" customHeight="1" x14ac:dyDescent="0.2">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133</v>
      </c>
      <c r="AB125" s="793"/>
      <c r="AC125" s="793"/>
      <c r="AD125" s="793"/>
      <c r="AE125" s="794"/>
      <c r="AF125" s="795" t="s">
        <v>443</v>
      </c>
      <c r="AG125" s="793"/>
      <c r="AH125" s="793"/>
      <c r="AI125" s="793"/>
      <c r="AJ125" s="794"/>
      <c r="AK125" s="795" t="s">
        <v>133</v>
      </c>
      <c r="AL125" s="793"/>
      <c r="AM125" s="793"/>
      <c r="AN125" s="793"/>
      <c r="AO125" s="794"/>
      <c r="AP125" s="837" t="s">
        <v>133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478</v>
      </c>
      <c r="CL125" s="865"/>
      <c r="CM125" s="865"/>
      <c r="CN125" s="865"/>
      <c r="CO125" s="866"/>
      <c r="CP125" s="873" t="s">
        <v>479</v>
      </c>
      <c r="CQ125" s="821"/>
      <c r="CR125" s="821"/>
      <c r="CS125" s="821"/>
      <c r="CT125" s="821"/>
      <c r="CU125" s="821"/>
      <c r="CV125" s="821"/>
      <c r="CW125" s="821"/>
      <c r="CX125" s="821"/>
      <c r="CY125" s="821"/>
      <c r="CZ125" s="821"/>
      <c r="DA125" s="821"/>
      <c r="DB125" s="821"/>
      <c r="DC125" s="821"/>
      <c r="DD125" s="821"/>
      <c r="DE125" s="821"/>
      <c r="DF125" s="822"/>
      <c r="DG125" s="874" t="s">
        <v>133</v>
      </c>
      <c r="DH125" s="855"/>
      <c r="DI125" s="855"/>
      <c r="DJ125" s="855"/>
      <c r="DK125" s="855"/>
      <c r="DL125" s="855" t="s">
        <v>133</v>
      </c>
      <c r="DM125" s="855"/>
      <c r="DN125" s="855"/>
      <c r="DO125" s="855"/>
      <c r="DP125" s="855"/>
      <c r="DQ125" s="855" t="s">
        <v>133</v>
      </c>
      <c r="DR125" s="855"/>
      <c r="DS125" s="855"/>
      <c r="DT125" s="855"/>
      <c r="DU125" s="855"/>
      <c r="DV125" s="856" t="s">
        <v>133</v>
      </c>
      <c r="DW125" s="856"/>
      <c r="DX125" s="856"/>
      <c r="DY125" s="856"/>
      <c r="DZ125" s="857"/>
    </row>
    <row r="126" spans="1:130" s="224" customFormat="1" ht="26.25" customHeight="1" thickBot="1" x14ac:dyDescent="0.25">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851</v>
      </c>
      <c r="AB126" s="793"/>
      <c r="AC126" s="793"/>
      <c r="AD126" s="793"/>
      <c r="AE126" s="794"/>
      <c r="AF126" s="795">
        <v>851</v>
      </c>
      <c r="AG126" s="793"/>
      <c r="AH126" s="793"/>
      <c r="AI126" s="793"/>
      <c r="AJ126" s="794"/>
      <c r="AK126" s="795">
        <v>114</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480</v>
      </c>
      <c r="CQ126" s="765"/>
      <c r="CR126" s="765"/>
      <c r="CS126" s="765"/>
      <c r="CT126" s="765"/>
      <c r="CU126" s="765"/>
      <c r="CV126" s="765"/>
      <c r="CW126" s="765"/>
      <c r="CX126" s="765"/>
      <c r="CY126" s="765"/>
      <c r="CZ126" s="765"/>
      <c r="DA126" s="765"/>
      <c r="DB126" s="765"/>
      <c r="DC126" s="765"/>
      <c r="DD126" s="765"/>
      <c r="DE126" s="765"/>
      <c r="DF126" s="766"/>
      <c r="DG126" s="829" t="s">
        <v>133</v>
      </c>
      <c r="DH126" s="830"/>
      <c r="DI126" s="830"/>
      <c r="DJ126" s="830"/>
      <c r="DK126" s="830"/>
      <c r="DL126" s="830" t="s">
        <v>133</v>
      </c>
      <c r="DM126" s="830"/>
      <c r="DN126" s="830"/>
      <c r="DO126" s="830"/>
      <c r="DP126" s="830"/>
      <c r="DQ126" s="830" t="s">
        <v>133</v>
      </c>
      <c r="DR126" s="830"/>
      <c r="DS126" s="830"/>
      <c r="DT126" s="830"/>
      <c r="DU126" s="830"/>
      <c r="DV126" s="807" t="s">
        <v>443</v>
      </c>
      <c r="DW126" s="807"/>
      <c r="DX126" s="807"/>
      <c r="DY126" s="807"/>
      <c r="DZ126" s="808"/>
    </row>
    <row r="127" spans="1:130" s="224" customFormat="1" ht="26.25" customHeight="1" x14ac:dyDescent="0.2">
      <c r="A127" s="835"/>
      <c r="B127" s="836"/>
      <c r="C127" s="851" t="s">
        <v>481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14747</v>
      </c>
      <c r="AB127" s="793"/>
      <c r="AC127" s="793"/>
      <c r="AD127" s="793"/>
      <c r="AE127" s="794"/>
      <c r="AF127" s="795">
        <v>9954</v>
      </c>
      <c r="AG127" s="793"/>
      <c r="AH127" s="793"/>
      <c r="AI127" s="793"/>
      <c r="AJ127" s="794"/>
      <c r="AK127" s="795">
        <v>7756</v>
      </c>
      <c r="AL127" s="793"/>
      <c r="AM127" s="793"/>
      <c r="AN127" s="793"/>
      <c r="AO127" s="794"/>
      <c r="AP127" s="837">
        <v>0.1</v>
      </c>
      <c r="AQ127" s="838"/>
      <c r="AR127" s="838"/>
      <c r="AS127" s="838"/>
      <c r="AT127" s="839"/>
      <c r="AU127" s="226"/>
      <c r="AV127" s="226"/>
      <c r="AW127" s="226"/>
      <c r="AX127" s="854" t="s">
        <v>482</v>
      </c>
      <c r="AY127" s="825"/>
      <c r="AZ127" s="825"/>
      <c r="BA127" s="825"/>
      <c r="BB127" s="825"/>
      <c r="BC127" s="825"/>
      <c r="BD127" s="825"/>
      <c r="BE127" s="826"/>
      <c r="BF127" s="824" t="s">
        <v>483</v>
      </c>
      <c r="BG127" s="825"/>
      <c r="BH127" s="825"/>
      <c r="BI127" s="825"/>
      <c r="BJ127" s="825"/>
      <c r="BK127" s="825"/>
      <c r="BL127" s="826"/>
      <c r="BM127" s="824" t="s">
        <v>484</v>
      </c>
      <c r="BN127" s="825"/>
      <c r="BO127" s="825"/>
      <c r="BP127" s="825"/>
      <c r="BQ127" s="825"/>
      <c r="BR127" s="825"/>
      <c r="BS127" s="826"/>
      <c r="BT127" s="824" t="s">
        <v>485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486</v>
      </c>
      <c r="CQ127" s="765"/>
      <c r="CR127" s="765"/>
      <c r="CS127" s="765"/>
      <c r="CT127" s="765"/>
      <c r="CU127" s="765"/>
      <c r="CV127" s="765"/>
      <c r="CW127" s="765"/>
      <c r="CX127" s="765"/>
      <c r="CY127" s="765"/>
      <c r="CZ127" s="765"/>
      <c r="DA127" s="765"/>
      <c r="DB127" s="765"/>
      <c r="DC127" s="765"/>
      <c r="DD127" s="765"/>
      <c r="DE127" s="765"/>
      <c r="DF127" s="766"/>
      <c r="DG127" s="829" t="s">
        <v>133</v>
      </c>
      <c r="DH127" s="830"/>
      <c r="DI127" s="830"/>
      <c r="DJ127" s="830"/>
      <c r="DK127" s="830"/>
      <c r="DL127" s="830" t="s">
        <v>133</v>
      </c>
      <c r="DM127" s="830"/>
      <c r="DN127" s="830"/>
      <c r="DO127" s="830"/>
      <c r="DP127" s="830"/>
      <c r="DQ127" s="830" t="s">
        <v>133</v>
      </c>
      <c r="DR127" s="830"/>
      <c r="DS127" s="830"/>
      <c r="DT127" s="830"/>
      <c r="DU127" s="830"/>
      <c r="DV127" s="807" t="s">
        <v>133</v>
      </c>
      <c r="DW127" s="807"/>
      <c r="DX127" s="807"/>
      <c r="DY127" s="807"/>
      <c r="DZ127" s="808"/>
    </row>
    <row r="128" spans="1:130" s="224" customFormat="1" ht="26.25" customHeight="1" thickBot="1" x14ac:dyDescent="0.25">
      <c r="A128" s="809" t="s">
        <v>487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488</v>
      </c>
      <c r="X128" s="811"/>
      <c r="Y128" s="811"/>
      <c r="Z128" s="812"/>
      <c r="AA128" s="813" t="s">
        <v>133</v>
      </c>
      <c r="AB128" s="814"/>
      <c r="AC128" s="814"/>
      <c r="AD128" s="814"/>
      <c r="AE128" s="815"/>
      <c r="AF128" s="816" t="s">
        <v>133</v>
      </c>
      <c r="AG128" s="814"/>
      <c r="AH128" s="814"/>
      <c r="AI128" s="814"/>
      <c r="AJ128" s="815"/>
      <c r="AK128" s="816" t="s">
        <v>133</v>
      </c>
      <c r="AL128" s="814"/>
      <c r="AM128" s="814"/>
      <c r="AN128" s="814"/>
      <c r="AO128" s="815"/>
      <c r="AP128" s="817"/>
      <c r="AQ128" s="818"/>
      <c r="AR128" s="818"/>
      <c r="AS128" s="818"/>
      <c r="AT128" s="819"/>
      <c r="AU128" s="226"/>
      <c r="AV128" s="226"/>
      <c r="AW128" s="226"/>
      <c r="AX128" s="820" t="s">
        <v>489</v>
      </c>
      <c r="AY128" s="821"/>
      <c r="AZ128" s="821"/>
      <c r="BA128" s="821"/>
      <c r="BB128" s="821"/>
      <c r="BC128" s="821"/>
      <c r="BD128" s="821"/>
      <c r="BE128" s="822"/>
      <c r="BF128" s="799" t="s">
        <v>133</v>
      </c>
      <c r="BG128" s="800"/>
      <c r="BH128" s="800"/>
      <c r="BI128" s="800"/>
      <c r="BJ128" s="800"/>
      <c r="BK128" s="800"/>
      <c r="BL128" s="823"/>
      <c r="BM128" s="799">
        <v>13.34</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490</v>
      </c>
      <c r="CQ128" s="743"/>
      <c r="CR128" s="743"/>
      <c r="CS128" s="743"/>
      <c r="CT128" s="743"/>
      <c r="CU128" s="743"/>
      <c r="CV128" s="743"/>
      <c r="CW128" s="743"/>
      <c r="CX128" s="743"/>
      <c r="CY128" s="743"/>
      <c r="CZ128" s="743"/>
      <c r="DA128" s="743"/>
      <c r="DB128" s="743"/>
      <c r="DC128" s="743"/>
      <c r="DD128" s="743"/>
      <c r="DE128" s="743"/>
      <c r="DF128" s="744"/>
      <c r="DG128" s="803" t="s">
        <v>443</v>
      </c>
      <c r="DH128" s="804"/>
      <c r="DI128" s="804"/>
      <c r="DJ128" s="804"/>
      <c r="DK128" s="804"/>
      <c r="DL128" s="804" t="s">
        <v>443</v>
      </c>
      <c r="DM128" s="804"/>
      <c r="DN128" s="804"/>
      <c r="DO128" s="804"/>
      <c r="DP128" s="804"/>
      <c r="DQ128" s="804" t="s">
        <v>133</v>
      </c>
      <c r="DR128" s="804"/>
      <c r="DS128" s="804"/>
      <c r="DT128" s="804"/>
      <c r="DU128" s="804"/>
      <c r="DV128" s="805" t="s">
        <v>443</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491</v>
      </c>
      <c r="X129" s="790"/>
      <c r="Y129" s="790"/>
      <c r="Z129" s="791"/>
      <c r="AA129" s="792">
        <v>9790773</v>
      </c>
      <c r="AB129" s="793"/>
      <c r="AC129" s="793"/>
      <c r="AD129" s="793"/>
      <c r="AE129" s="794"/>
      <c r="AF129" s="795">
        <v>10143778</v>
      </c>
      <c r="AG129" s="793"/>
      <c r="AH129" s="793"/>
      <c r="AI129" s="793"/>
      <c r="AJ129" s="794"/>
      <c r="AK129" s="795">
        <v>9945356</v>
      </c>
      <c r="AL129" s="793"/>
      <c r="AM129" s="793"/>
      <c r="AN129" s="793"/>
      <c r="AO129" s="794"/>
      <c r="AP129" s="796"/>
      <c r="AQ129" s="797"/>
      <c r="AR129" s="797"/>
      <c r="AS129" s="797"/>
      <c r="AT129" s="798"/>
      <c r="AU129" s="227"/>
      <c r="AV129" s="227"/>
      <c r="AW129" s="227"/>
      <c r="AX129" s="764" t="s">
        <v>492</v>
      </c>
      <c r="AY129" s="765"/>
      <c r="AZ129" s="765"/>
      <c r="BA129" s="765"/>
      <c r="BB129" s="765"/>
      <c r="BC129" s="765"/>
      <c r="BD129" s="765"/>
      <c r="BE129" s="766"/>
      <c r="BF129" s="783" t="s">
        <v>133</v>
      </c>
      <c r="BG129" s="784"/>
      <c r="BH129" s="784"/>
      <c r="BI129" s="784"/>
      <c r="BJ129" s="784"/>
      <c r="BK129" s="784"/>
      <c r="BL129" s="785"/>
      <c r="BM129" s="783">
        <v>18.34</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494</v>
      </c>
      <c r="X130" s="790"/>
      <c r="Y130" s="790"/>
      <c r="Z130" s="791"/>
      <c r="AA130" s="792">
        <v>1287035</v>
      </c>
      <c r="AB130" s="793"/>
      <c r="AC130" s="793"/>
      <c r="AD130" s="793"/>
      <c r="AE130" s="794"/>
      <c r="AF130" s="795">
        <v>1249067</v>
      </c>
      <c r="AG130" s="793"/>
      <c r="AH130" s="793"/>
      <c r="AI130" s="793"/>
      <c r="AJ130" s="794"/>
      <c r="AK130" s="795">
        <v>1241359</v>
      </c>
      <c r="AL130" s="793"/>
      <c r="AM130" s="793"/>
      <c r="AN130" s="793"/>
      <c r="AO130" s="794"/>
      <c r="AP130" s="796"/>
      <c r="AQ130" s="797"/>
      <c r="AR130" s="797"/>
      <c r="AS130" s="797"/>
      <c r="AT130" s="798"/>
      <c r="AU130" s="227"/>
      <c r="AV130" s="227"/>
      <c r="AW130" s="227"/>
      <c r="AX130" s="764" t="s">
        <v>495</v>
      </c>
      <c r="AY130" s="765"/>
      <c r="AZ130" s="765"/>
      <c r="BA130" s="765"/>
      <c r="BB130" s="765"/>
      <c r="BC130" s="765"/>
      <c r="BD130" s="765"/>
      <c r="BE130" s="766"/>
      <c r="BF130" s="767">
        <v>6.8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496</v>
      </c>
      <c r="X131" s="774"/>
      <c r="Y131" s="774"/>
      <c r="Z131" s="775"/>
      <c r="AA131" s="776">
        <v>8503738</v>
      </c>
      <c r="AB131" s="777"/>
      <c r="AC131" s="777"/>
      <c r="AD131" s="777"/>
      <c r="AE131" s="778"/>
      <c r="AF131" s="779">
        <v>8894711</v>
      </c>
      <c r="AG131" s="777"/>
      <c r="AH131" s="777"/>
      <c r="AI131" s="777"/>
      <c r="AJ131" s="778"/>
      <c r="AK131" s="779">
        <v>8703997</v>
      </c>
      <c r="AL131" s="777"/>
      <c r="AM131" s="777"/>
      <c r="AN131" s="777"/>
      <c r="AO131" s="778"/>
      <c r="AP131" s="780"/>
      <c r="AQ131" s="781"/>
      <c r="AR131" s="781"/>
      <c r="AS131" s="781"/>
      <c r="AT131" s="782"/>
      <c r="AU131" s="227"/>
      <c r="AV131" s="227"/>
      <c r="AW131" s="227"/>
      <c r="AX131" s="742" t="s">
        <v>497</v>
      </c>
      <c r="AY131" s="743"/>
      <c r="AZ131" s="743"/>
      <c r="BA131" s="743"/>
      <c r="BB131" s="743"/>
      <c r="BC131" s="743"/>
      <c r="BD131" s="743"/>
      <c r="BE131" s="744"/>
      <c r="BF131" s="745">
        <v>9.6999999999999993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499</v>
      </c>
      <c r="W132" s="755"/>
      <c r="X132" s="755"/>
      <c r="Y132" s="755"/>
      <c r="Z132" s="756"/>
      <c r="AA132" s="757">
        <v>6.1211904690000001</v>
      </c>
      <c r="AB132" s="758"/>
      <c r="AC132" s="758"/>
      <c r="AD132" s="758"/>
      <c r="AE132" s="759"/>
      <c r="AF132" s="760">
        <v>7.0747773589999996</v>
      </c>
      <c r="AG132" s="758"/>
      <c r="AH132" s="758"/>
      <c r="AI132" s="758"/>
      <c r="AJ132" s="759"/>
      <c r="AK132" s="760">
        <v>7.3881803960000001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500</v>
      </c>
      <c r="W133" s="734"/>
      <c r="X133" s="734"/>
      <c r="Y133" s="734"/>
      <c r="Z133" s="735"/>
      <c r="AA133" s="736">
        <v>5.8</v>
      </c>
      <c r="AB133" s="737"/>
      <c r="AC133" s="737"/>
      <c r="AD133" s="737"/>
      <c r="AE133" s="738"/>
      <c r="AF133" s="736">
        <v>6.4</v>
      </c>
      <c r="AG133" s="737"/>
      <c r="AH133" s="737"/>
      <c r="AI133" s="737"/>
      <c r="AJ133" s="738"/>
      <c r="AK133" s="736">
        <v>6.8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7Kgb5WGKA7uzojhIJ2YLDfTyKdIKdS1xA2jqEilg6k6/unTYkQ1XWXMvYmD0wxN21GA4lMivqm1+TSINLOM8Q==" saltValue="cPQcdw00JHSLel1mT4SK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979F-F66C-451A-A9FE-23A2211B394A}">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256C2UklBlzNkI+7ftr9OGd3zO84zAtLVxUmrRTEl6D/hnqMAXTpe9QD8XnNj3ApQIev58bRSU7TrJGsatQTA==" saltValue="YBghrTy0LMCA2be1Wh5K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1PZoKaEj1HbBesPfZLUtzy+XCbaiQOCHSJpDdXBcCfT2+pvma603jzeiF/BX9/jztN4N0A0afkNkkLkXIMh7g==" saltValue="xfJDtIVgNmY4h5K/lSh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503</v>
      </c>
      <c r="AL6" s="260"/>
      <c r="AM6" s="260"/>
      <c r="AN6" s="260"/>
    </row>
    <row r="7" spans="1:46" ht="13.5" customHeight="1" x14ac:dyDescent="0.2">
      <c r="A7" s="259"/>
      <c r="AK7" s="262"/>
      <c r="AL7" s="263"/>
      <c r="AM7" s="263"/>
      <c r="AN7" s="264"/>
      <c r="AO7" s="1131" t="s">
        <v>504</v>
      </c>
      <c r="AP7" s="265"/>
      <c r="AQ7" s="266" t="s">
        <v>505</v>
      </c>
      <c r="AR7" s="267"/>
    </row>
    <row r="8" spans="1:46" ht="13.2" x14ac:dyDescent="0.2">
      <c r="A8" s="259"/>
      <c r="AK8" s="268"/>
      <c r="AL8" s="269"/>
      <c r="AM8" s="269"/>
      <c r="AN8" s="270"/>
      <c r="AO8" s="1132"/>
      <c r="AP8" s="271" t="s">
        <v>506</v>
      </c>
      <c r="AQ8" s="272" t="s">
        <v>507</v>
      </c>
      <c r="AR8" s="273" t="s">
        <v>508</v>
      </c>
    </row>
    <row r="9" spans="1:46" ht="13.2" x14ac:dyDescent="0.2">
      <c r="A9" s="259"/>
      <c r="AK9" s="1143" t="s">
        <v>509</v>
      </c>
      <c r="AL9" s="1144"/>
      <c r="AM9" s="1144"/>
      <c r="AN9" s="1145"/>
      <c r="AO9" s="274">
        <v>2945686</v>
      </c>
      <c r="AP9" s="274">
        <v>85785</v>
      </c>
      <c r="AQ9" s="275">
        <v>105319</v>
      </c>
      <c r="AR9" s="276">
        <v>-18.5</v>
      </c>
    </row>
    <row r="10" spans="1:46" ht="13.5" customHeight="1" x14ac:dyDescent="0.2">
      <c r="A10" s="259"/>
      <c r="AK10" s="1143" t="s">
        <v>510</v>
      </c>
      <c r="AL10" s="1144"/>
      <c r="AM10" s="1144"/>
      <c r="AN10" s="1145"/>
      <c r="AO10" s="277">
        <v>562782</v>
      </c>
      <c r="AP10" s="277">
        <v>16389</v>
      </c>
      <c r="AQ10" s="278">
        <v>9860</v>
      </c>
      <c r="AR10" s="279">
        <v>66.2</v>
      </c>
    </row>
    <row r="11" spans="1:46" ht="13.5" customHeight="1" x14ac:dyDescent="0.2">
      <c r="A11" s="259"/>
      <c r="AK11" s="1143" t="s">
        <v>511</v>
      </c>
      <c r="AL11" s="1144"/>
      <c r="AM11" s="1144"/>
      <c r="AN11" s="1145"/>
      <c r="AO11" s="277">
        <v>18808</v>
      </c>
      <c r="AP11" s="277">
        <v>548</v>
      </c>
      <c r="AQ11" s="278">
        <v>1656</v>
      </c>
      <c r="AR11" s="279">
        <v>-66.900000000000006</v>
      </c>
    </row>
    <row r="12" spans="1:46" ht="13.5" customHeight="1" x14ac:dyDescent="0.2">
      <c r="A12" s="259"/>
      <c r="AK12" s="1143" t="s">
        <v>512</v>
      </c>
      <c r="AL12" s="1144"/>
      <c r="AM12" s="1144"/>
      <c r="AN12" s="1145"/>
      <c r="AO12" s="277" t="s">
        <v>513</v>
      </c>
      <c r="AP12" s="277" t="s">
        <v>513</v>
      </c>
      <c r="AQ12" s="278">
        <v>3</v>
      </c>
      <c r="AR12" s="279" t="s">
        <v>513</v>
      </c>
    </row>
    <row r="13" spans="1:46" ht="13.5" customHeight="1" x14ac:dyDescent="0.2">
      <c r="A13" s="259"/>
      <c r="AK13" s="1143" t="s">
        <v>514</v>
      </c>
      <c r="AL13" s="1144"/>
      <c r="AM13" s="1144"/>
      <c r="AN13" s="1145"/>
      <c r="AO13" s="277">
        <v>196933</v>
      </c>
      <c r="AP13" s="277">
        <v>5735</v>
      </c>
      <c r="AQ13" s="278">
        <v>4056</v>
      </c>
      <c r="AR13" s="279">
        <v>41.4</v>
      </c>
    </row>
    <row r="14" spans="1:46" ht="13.5" customHeight="1" x14ac:dyDescent="0.2">
      <c r="A14" s="259"/>
      <c r="AK14" s="1143" t="s">
        <v>515</v>
      </c>
      <c r="AL14" s="1144"/>
      <c r="AM14" s="1144"/>
      <c r="AN14" s="1145"/>
      <c r="AO14" s="277">
        <v>17552</v>
      </c>
      <c r="AP14" s="277">
        <v>511</v>
      </c>
      <c r="AQ14" s="278">
        <v>2339</v>
      </c>
      <c r="AR14" s="279">
        <v>-78.2</v>
      </c>
    </row>
    <row r="15" spans="1:46" ht="13.5" customHeight="1" x14ac:dyDescent="0.2">
      <c r="A15" s="259"/>
      <c r="AK15" s="1146" t="s">
        <v>516</v>
      </c>
      <c r="AL15" s="1147"/>
      <c r="AM15" s="1147"/>
      <c r="AN15" s="1148"/>
      <c r="AO15" s="277">
        <v>-357821</v>
      </c>
      <c r="AP15" s="277">
        <v>-10421</v>
      </c>
      <c r="AQ15" s="278">
        <v>-7717</v>
      </c>
      <c r="AR15" s="279">
        <v>35</v>
      </c>
    </row>
    <row r="16" spans="1:46" ht="13.2" x14ac:dyDescent="0.2">
      <c r="A16" s="259"/>
      <c r="AK16" s="1146" t="s">
        <v>191</v>
      </c>
      <c r="AL16" s="1147"/>
      <c r="AM16" s="1147"/>
      <c r="AN16" s="1148"/>
      <c r="AO16" s="277">
        <v>3383940</v>
      </c>
      <c r="AP16" s="277">
        <v>98548</v>
      </c>
      <c r="AQ16" s="278">
        <v>115515</v>
      </c>
      <c r="AR16" s="279">
        <v>-14.7</v>
      </c>
    </row>
    <row r="17" spans="1:46" ht="13.2" x14ac:dyDescent="0.2">
      <c r="A17" s="259"/>
    </row>
    <row r="18" spans="1:46" ht="13.2" x14ac:dyDescent="0.2">
      <c r="A18" s="259"/>
      <c r="AQ18" s="280"/>
      <c r="AR18" s="280"/>
    </row>
    <row r="19" spans="1:46" ht="13.2" x14ac:dyDescent="0.2">
      <c r="A19" s="259"/>
      <c r="AK19" s="255" t="s">
        <v>517</v>
      </c>
    </row>
    <row r="20" spans="1:46" ht="13.2" x14ac:dyDescent="0.2">
      <c r="A20" s="259"/>
      <c r="AK20" s="281"/>
      <c r="AL20" s="282"/>
      <c r="AM20" s="282"/>
      <c r="AN20" s="283"/>
      <c r="AO20" s="284" t="s">
        <v>518</v>
      </c>
      <c r="AP20" s="285" t="s">
        <v>519</v>
      </c>
      <c r="AQ20" s="286" t="s">
        <v>520</v>
      </c>
      <c r="AR20" s="287"/>
    </row>
    <row r="21" spans="1:46" s="260" customFormat="1" ht="13.2" x14ac:dyDescent="0.2">
      <c r="A21" s="288"/>
      <c r="AK21" s="1149" t="s">
        <v>521</v>
      </c>
      <c r="AL21" s="1150"/>
      <c r="AM21" s="1150"/>
      <c r="AN21" s="1151"/>
      <c r="AO21" s="289">
        <v>7.54</v>
      </c>
      <c r="AP21" s="290">
        <v>10.69</v>
      </c>
      <c r="AQ21" s="291">
        <v>-3.15</v>
      </c>
      <c r="AS21" s="292"/>
      <c r="AT21" s="288"/>
    </row>
    <row r="22" spans="1:46" s="260" customFormat="1" ht="13.2" x14ac:dyDescent="0.2">
      <c r="A22" s="288"/>
      <c r="AK22" s="1149" t="s">
        <v>522</v>
      </c>
      <c r="AL22" s="1150"/>
      <c r="AM22" s="1150"/>
      <c r="AN22" s="1151"/>
      <c r="AO22" s="293">
        <v>102</v>
      </c>
      <c r="AP22" s="294">
        <v>97.4</v>
      </c>
      <c r="AQ22" s="295">
        <v>4.5999999999999996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525</v>
      </c>
      <c r="AL29" s="260"/>
      <c r="AM29" s="260"/>
      <c r="AN29" s="260"/>
      <c r="AS29" s="302"/>
    </row>
    <row r="30" spans="1:46" ht="13.5" customHeight="1" x14ac:dyDescent="0.2">
      <c r="A30" s="259"/>
      <c r="AK30" s="262"/>
      <c r="AL30" s="263"/>
      <c r="AM30" s="263"/>
      <c r="AN30" s="264"/>
      <c r="AO30" s="1131" t="s">
        <v>504</v>
      </c>
      <c r="AP30" s="265"/>
      <c r="AQ30" s="266" t="s">
        <v>505</v>
      </c>
      <c r="AR30" s="267"/>
    </row>
    <row r="31" spans="1:46" ht="13.2" x14ac:dyDescent="0.2">
      <c r="A31" s="259"/>
      <c r="AK31" s="268"/>
      <c r="AL31" s="269"/>
      <c r="AM31" s="269"/>
      <c r="AN31" s="270"/>
      <c r="AO31" s="1132"/>
      <c r="AP31" s="271" t="s">
        <v>506</v>
      </c>
      <c r="AQ31" s="272" t="s">
        <v>507</v>
      </c>
      <c r="AR31" s="273" t="s">
        <v>508</v>
      </c>
    </row>
    <row r="32" spans="1:46" ht="27" customHeight="1" x14ac:dyDescent="0.2">
      <c r="A32" s="259"/>
      <c r="AK32" s="1133" t="s">
        <v>526</v>
      </c>
      <c r="AL32" s="1134"/>
      <c r="AM32" s="1134"/>
      <c r="AN32" s="1135"/>
      <c r="AO32" s="303">
        <v>1748876</v>
      </c>
      <c r="AP32" s="303">
        <v>50931</v>
      </c>
      <c r="AQ32" s="304">
        <v>74824</v>
      </c>
      <c r="AR32" s="305">
        <v>-31.9</v>
      </c>
    </row>
    <row r="33" spans="1:46" ht="13.5" customHeight="1" x14ac:dyDescent="0.2">
      <c r="A33" s="259"/>
      <c r="AK33" s="1133" t="s">
        <v>527</v>
      </c>
      <c r="AL33" s="1134"/>
      <c r="AM33" s="1134"/>
      <c r="AN33" s="1135"/>
      <c r="AO33" s="303" t="s">
        <v>513</v>
      </c>
      <c r="AP33" s="303" t="s">
        <v>513</v>
      </c>
      <c r="AQ33" s="304" t="s">
        <v>513</v>
      </c>
      <c r="AR33" s="305" t="s">
        <v>513</v>
      </c>
    </row>
    <row r="34" spans="1:46" ht="27" customHeight="1" x14ac:dyDescent="0.2">
      <c r="A34" s="259"/>
      <c r="AK34" s="1133" t="s">
        <v>528</v>
      </c>
      <c r="AL34" s="1134"/>
      <c r="AM34" s="1134"/>
      <c r="AN34" s="1135"/>
      <c r="AO34" s="303" t="s">
        <v>513</v>
      </c>
      <c r="AP34" s="303" t="s">
        <v>513</v>
      </c>
      <c r="AQ34" s="304">
        <v>1</v>
      </c>
      <c r="AR34" s="305" t="s">
        <v>513</v>
      </c>
    </row>
    <row r="35" spans="1:46" ht="27" customHeight="1" x14ac:dyDescent="0.2">
      <c r="A35" s="259"/>
      <c r="AK35" s="1133" t="s">
        <v>529</v>
      </c>
      <c r="AL35" s="1134"/>
      <c r="AM35" s="1134"/>
      <c r="AN35" s="1135"/>
      <c r="AO35" s="303">
        <v>77455</v>
      </c>
      <c r="AP35" s="303">
        <v>2256</v>
      </c>
      <c r="AQ35" s="304">
        <v>17427</v>
      </c>
      <c r="AR35" s="305">
        <v>-87.1</v>
      </c>
    </row>
    <row r="36" spans="1:46" ht="27" customHeight="1" x14ac:dyDescent="0.2">
      <c r="A36" s="259"/>
      <c r="AK36" s="1133" t="s">
        <v>530</v>
      </c>
      <c r="AL36" s="1134"/>
      <c r="AM36" s="1134"/>
      <c r="AN36" s="1135"/>
      <c r="AO36" s="303">
        <v>50225</v>
      </c>
      <c r="AP36" s="303">
        <v>1463</v>
      </c>
      <c r="AQ36" s="304">
        <v>2447</v>
      </c>
      <c r="AR36" s="305">
        <v>-40.200000000000003</v>
      </c>
    </row>
    <row r="37" spans="1:46" ht="13.5" customHeight="1" x14ac:dyDescent="0.2">
      <c r="A37" s="259"/>
      <c r="AK37" s="1133" t="s">
        <v>531</v>
      </c>
      <c r="AL37" s="1134"/>
      <c r="AM37" s="1134"/>
      <c r="AN37" s="1135"/>
      <c r="AO37" s="303">
        <v>7870</v>
      </c>
      <c r="AP37" s="303">
        <v>229</v>
      </c>
      <c r="AQ37" s="304">
        <v>591</v>
      </c>
      <c r="AR37" s="305">
        <v>-61.3</v>
      </c>
    </row>
    <row r="38" spans="1:46" ht="27" customHeight="1" x14ac:dyDescent="0.2">
      <c r="A38" s="259"/>
      <c r="AK38" s="1136" t="s">
        <v>532</v>
      </c>
      <c r="AL38" s="1137"/>
      <c r="AM38" s="1137"/>
      <c r="AN38" s="1138"/>
      <c r="AO38" s="306" t="s">
        <v>513</v>
      </c>
      <c r="AP38" s="306" t="s">
        <v>513</v>
      </c>
      <c r="AQ38" s="307">
        <v>2</v>
      </c>
      <c r="AR38" s="295" t="s">
        <v>513</v>
      </c>
      <c r="AS38" s="302"/>
    </row>
    <row r="39" spans="1:46" ht="13.2" x14ac:dyDescent="0.2">
      <c r="A39" s="259"/>
      <c r="AK39" s="1136" t="s">
        <v>533</v>
      </c>
      <c r="AL39" s="1137"/>
      <c r="AM39" s="1137"/>
      <c r="AN39" s="1138"/>
      <c r="AO39" s="303" t="s">
        <v>513</v>
      </c>
      <c r="AP39" s="303" t="s">
        <v>513</v>
      </c>
      <c r="AQ39" s="304">
        <v>-3618</v>
      </c>
      <c r="AR39" s="305" t="s">
        <v>513</v>
      </c>
      <c r="AS39" s="302"/>
    </row>
    <row r="40" spans="1:46" ht="27" customHeight="1" x14ac:dyDescent="0.2">
      <c r="A40" s="259"/>
      <c r="AK40" s="1133" t="s">
        <v>534</v>
      </c>
      <c r="AL40" s="1134"/>
      <c r="AM40" s="1134"/>
      <c r="AN40" s="1135"/>
      <c r="AO40" s="303">
        <v>-1241359</v>
      </c>
      <c r="AP40" s="303">
        <v>-36151</v>
      </c>
      <c r="AQ40" s="304">
        <v>-63812</v>
      </c>
      <c r="AR40" s="305">
        <v>-43.3</v>
      </c>
      <c r="AS40" s="302"/>
    </row>
    <row r="41" spans="1:46" ht="13.2" x14ac:dyDescent="0.2">
      <c r="A41" s="259"/>
      <c r="AK41" s="1139" t="s">
        <v>302</v>
      </c>
      <c r="AL41" s="1140"/>
      <c r="AM41" s="1140"/>
      <c r="AN41" s="1141"/>
      <c r="AO41" s="303">
        <v>643067</v>
      </c>
      <c r="AP41" s="303">
        <v>18728</v>
      </c>
      <c r="AQ41" s="304">
        <v>27863</v>
      </c>
      <c r="AR41" s="305">
        <v>-32.799999999999997</v>
      </c>
      <c r="AS41" s="302"/>
    </row>
    <row r="42" spans="1:46" ht="13.2" x14ac:dyDescent="0.2">
      <c r="A42" s="259"/>
      <c r="AK42" s="308" t="s">
        <v>535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2" x14ac:dyDescent="0.2">
      <c r="A48" s="259"/>
      <c r="AK48" s="313" t="s">
        <v>537</v>
      </c>
      <c r="AL48" s="313"/>
      <c r="AM48" s="313"/>
      <c r="AN48" s="313"/>
      <c r="AO48" s="313"/>
      <c r="AP48" s="313"/>
      <c r="AQ48" s="314"/>
      <c r="AR48" s="313"/>
    </row>
    <row r="49" spans="1:44" ht="13.5" customHeight="1" x14ac:dyDescent="0.2">
      <c r="A49" s="259"/>
      <c r="AK49" s="315"/>
      <c r="AL49" s="316"/>
      <c r="AM49" s="1126" t="s">
        <v>504</v>
      </c>
      <c r="AN49" s="1128" t="s">
        <v>538</v>
      </c>
      <c r="AO49" s="1129"/>
      <c r="AP49" s="1129"/>
      <c r="AQ49" s="1129"/>
      <c r="AR49" s="1130"/>
    </row>
    <row r="50" spans="1:44" ht="13.2" x14ac:dyDescent="0.2">
      <c r="A50" s="259"/>
      <c r="AK50" s="317"/>
      <c r="AL50" s="318"/>
      <c r="AM50" s="1127"/>
      <c r="AN50" s="319" t="s">
        <v>539</v>
      </c>
      <c r="AO50" s="320" t="s">
        <v>540</v>
      </c>
      <c r="AP50" s="321" t="s">
        <v>541</v>
      </c>
      <c r="AQ50" s="322" t="s">
        <v>542</v>
      </c>
      <c r="AR50" s="323" t="s">
        <v>543</v>
      </c>
    </row>
    <row r="51" spans="1:44" ht="13.2" x14ac:dyDescent="0.2">
      <c r="A51" s="259"/>
      <c r="AK51" s="315" t="s">
        <v>544</v>
      </c>
      <c r="AL51" s="316"/>
      <c r="AM51" s="324">
        <v>1160927</v>
      </c>
      <c r="AN51" s="325">
        <v>31683</v>
      </c>
      <c r="AO51" s="326">
        <v>-17.2</v>
      </c>
      <c r="AP51" s="327">
        <v>85173</v>
      </c>
      <c r="AQ51" s="328">
        <v>-4.3</v>
      </c>
      <c r="AR51" s="329">
        <v>-12.9</v>
      </c>
    </row>
    <row r="52" spans="1:44" ht="13.2" x14ac:dyDescent="0.2">
      <c r="A52" s="259"/>
      <c r="AK52" s="330"/>
      <c r="AL52" s="331" t="s">
        <v>545</v>
      </c>
      <c r="AM52" s="332">
        <v>900887</v>
      </c>
      <c r="AN52" s="333">
        <v>24586</v>
      </c>
      <c r="AO52" s="334">
        <v>1.1000000000000001</v>
      </c>
      <c r="AP52" s="335">
        <v>43913</v>
      </c>
      <c r="AQ52" s="336">
        <v>-3.4</v>
      </c>
      <c r="AR52" s="337">
        <v>4.5</v>
      </c>
    </row>
    <row r="53" spans="1:44" ht="13.2" x14ac:dyDescent="0.2">
      <c r="A53" s="259"/>
      <c r="AK53" s="315" t="s">
        <v>546</v>
      </c>
      <c r="AL53" s="316"/>
      <c r="AM53" s="324">
        <v>1636618</v>
      </c>
      <c r="AN53" s="325">
        <v>45309</v>
      </c>
      <c r="AO53" s="326">
        <v>43</v>
      </c>
      <c r="AP53" s="327">
        <v>94081</v>
      </c>
      <c r="AQ53" s="328">
        <v>10.5</v>
      </c>
      <c r="AR53" s="329">
        <v>32.5</v>
      </c>
    </row>
    <row r="54" spans="1:44" ht="13.2" x14ac:dyDescent="0.2">
      <c r="A54" s="259"/>
      <c r="AK54" s="330"/>
      <c r="AL54" s="331" t="s">
        <v>545</v>
      </c>
      <c r="AM54" s="332">
        <v>831940</v>
      </c>
      <c r="AN54" s="333">
        <v>23032</v>
      </c>
      <c r="AO54" s="334">
        <v>-6.3</v>
      </c>
      <c r="AP54" s="335">
        <v>48949</v>
      </c>
      <c r="AQ54" s="336">
        <v>11.5</v>
      </c>
      <c r="AR54" s="337">
        <v>-17.8</v>
      </c>
    </row>
    <row r="55" spans="1:44" ht="13.2" x14ac:dyDescent="0.2">
      <c r="A55" s="259"/>
      <c r="AK55" s="315" t="s">
        <v>547</v>
      </c>
      <c r="AL55" s="316"/>
      <c r="AM55" s="324">
        <v>1558489</v>
      </c>
      <c r="AN55" s="325">
        <v>43849</v>
      </c>
      <c r="AO55" s="326">
        <v>-3.2</v>
      </c>
      <c r="AP55" s="327">
        <v>92632</v>
      </c>
      <c r="AQ55" s="328">
        <v>-1.5</v>
      </c>
      <c r="AR55" s="329">
        <v>-1.7</v>
      </c>
    </row>
    <row r="56" spans="1:44" ht="13.2" x14ac:dyDescent="0.2">
      <c r="A56" s="259"/>
      <c r="AK56" s="330"/>
      <c r="AL56" s="331" t="s">
        <v>545</v>
      </c>
      <c r="AM56" s="332">
        <v>642452</v>
      </c>
      <c r="AN56" s="333">
        <v>18076</v>
      </c>
      <c r="AO56" s="334">
        <v>-21.5</v>
      </c>
      <c r="AP56" s="335">
        <v>47978</v>
      </c>
      <c r="AQ56" s="336">
        <v>-2</v>
      </c>
      <c r="AR56" s="337">
        <v>-19.5</v>
      </c>
    </row>
    <row r="57" spans="1:44" ht="13.2" x14ac:dyDescent="0.2">
      <c r="A57" s="259"/>
      <c r="AK57" s="315" t="s">
        <v>548</v>
      </c>
      <c r="AL57" s="316"/>
      <c r="AM57" s="324">
        <v>1866826</v>
      </c>
      <c r="AN57" s="325">
        <v>53442</v>
      </c>
      <c r="AO57" s="326">
        <v>21.9</v>
      </c>
      <c r="AP57" s="327">
        <v>96469</v>
      </c>
      <c r="AQ57" s="328">
        <v>4.0999999999999996</v>
      </c>
      <c r="AR57" s="329">
        <v>17.8</v>
      </c>
    </row>
    <row r="58" spans="1:44" ht="13.2" x14ac:dyDescent="0.2">
      <c r="A58" s="259"/>
      <c r="AK58" s="330"/>
      <c r="AL58" s="331" t="s">
        <v>545</v>
      </c>
      <c r="AM58" s="332">
        <v>883152</v>
      </c>
      <c r="AN58" s="333">
        <v>25282</v>
      </c>
      <c r="AO58" s="334">
        <v>39.9</v>
      </c>
      <c r="AP58" s="335">
        <v>49775</v>
      </c>
      <c r="AQ58" s="336">
        <v>3.7</v>
      </c>
      <c r="AR58" s="337">
        <v>36.200000000000003</v>
      </c>
    </row>
    <row r="59" spans="1:44" ht="13.2" x14ac:dyDescent="0.2">
      <c r="A59" s="259"/>
      <c r="AK59" s="315" t="s">
        <v>549</v>
      </c>
      <c r="AL59" s="316"/>
      <c r="AM59" s="324">
        <v>795249</v>
      </c>
      <c r="AN59" s="325">
        <v>23159</v>
      </c>
      <c r="AO59" s="326">
        <v>-56.7</v>
      </c>
      <c r="AP59" s="327">
        <v>85743</v>
      </c>
      <c r="AQ59" s="328">
        <v>-11.1</v>
      </c>
      <c r="AR59" s="329">
        <v>-45.6</v>
      </c>
    </row>
    <row r="60" spans="1:44" ht="13.2" x14ac:dyDescent="0.2">
      <c r="A60" s="259"/>
      <c r="AK60" s="330"/>
      <c r="AL60" s="331" t="s">
        <v>545</v>
      </c>
      <c r="AM60" s="332">
        <v>515412</v>
      </c>
      <c r="AN60" s="333">
        <v>15010</v>
      </c>
      <c r="AO60" s="334">
        <v>-40.6</v>
      </c>
      <c r="AP60" s="335">
        <v>45231</v>
      </c>
      <c r="AQ60" s="336">
        <v>-9.1</v>
      </c>
      <c r="AR60" s="337">
        <v>-31.5</v>
      </c>
    </row>
    <row r="61" spans="1:44" ht="13.2" x14ac:dyDescent="0.2">
      <c r="A61" s="259"/>
      <c r="AK61" s="315" t="s">
        <v>550</v>
      </c>
      <c r="AL61" s="338"/>
      <c r="AM61" s="324">
        <v>1403622</v>
      </c>
      <c r="AN61" s="325">
        <v>39488</v>
      </c>
      <c r="AO61" s="326">
        <v>-2.4</v>
      </c>
      <c r="AP61" s="327">
        <v>90820</v>
      </c>
      <c r="AQ61" s="339">
        <v>-0.5</v>
      </c>
      <c r="AR61" s="329">
        <v>-1.9</v>
      </c>
    </row>
    <row r="62" spans="1:44" ht="13.2" x14ac:dyDescent="0.2">
      <c r="A62" s="259"/>
      <c r="AK62" s="330"/>
      <c r="AL62" s="331" t="s">
        <v>545</v>
      </c>
      <c r="AM62" s="332">
        <v>754769</v>
      </c>
      <c r="AN62" s="333">
        <v>21197</v>
      </c>
      <c r="AO62" s="334">
        <v>-5.5</v>
      </c>
      <c r="AP62" s="335">
        <v>47169</v>
      </c>
      <c r="AQ62" s="336">
        <v>0.1</v>
      </c>
      <c r="AR62" s="337">
        <v>-5.6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q3rky+umfl+WfVC21bTKgP0Iva5suFi4yC8Ca0h6VKzMamZNOQXAiZGZMTucXbXn3OETVfT6z5VzFBijxZYJw==" saltValue="75fwwz5gT4V4j9eSOdtM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w9Gms0/NcmqiZ8bS/vw6ae91kCrgAAWhkXhVK0tItq5x13l5ItouUxJh0LGlgEKrhxyHr/0ezjRvLHPsN7FYkw==" saltValue="yYaX0vFyu88owdGr8/Gb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mQ9DoXcHhigj+Gb3Nqb6UFR2jkcotmvSo0yVDRQoyPJLiVYhflBcKq/S72+0rdHH55orODdbh8cjZpWLtQz8yQ==" saltValue="4hdGjawZJt6TSgiTfUeu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31.95</v>
      </c>
      <c r="G47" s="12">
        <v>28.8</v>
      </c>
      <c r="H47" s="12">
        <v>23.63</v>
      </c>
      <c r="I47" s="12">
        <v>26.75</v>
      </c>
      <c r="J47" s="13">
        <v>30.15</v>
      </c>
    </row>
    <row r="48" spans="2:10" ht="57.75" customHeight="1" x14ac:dyDescent="0.2">
      <c r="B48" s="14"/>
      <c r="C48" s="1154" t="s">
        <v>4</v>
      </c>
      <c r="D48" s="1154"/>
      <c r="E48" s="1155"/>
      <c r="F48" s="15">
        <v>7.92</v>
      </c>
      <c r="G48" s="16">
        <v>6.76</v>
      </c>
      <c r="H48" s="16">
        <v>9.84</v>
      </c>
      <c r="I48" s="16">
        <v>10.24</v>
      </c>
      <c r="J48" s="17">
        <v>10.52</v>
      </c>
    </row>
    <row r="49" spans="2:10" ht="57.75" customHeight="1" thickBot="1" x14ac:dyDescent="0.25">
      <c r="B49" s="18"/>
      <c r="C49" s="1156" t="s">
        <v>5</v>
      </c>
      <c r="D49" s="1156"/>
      <c r="E49" s="1157"/>
      <c r="F49" s="19" t="s">
        <v>559</v>
      </c>
      <c r="G49" s="20" t="s">
        <v>560</v>
      </c>
      <c r="H49" s="20" t="s">
        <v>561</v>
      </c>
      <c r="I49" s="20" t="s">
        <v>562</v>
      </c>
      <c r="J49" s="21" t="s">
        <v>563</v>
      </c>
    </row>
    <row r="50" spans="2:10" ht="13.2" x14ac:dyDescent="0.2"/>
  </sheetData>
  <sheetProtection algorithmName="SHA-512" hashValue="sT5gwMa4FZRv1cUAlLcgcQzpGxi5NhdypOyCkbP5kBDEfWF1qsHiBH3FsYrUb80NyGBGwAbMcS2LP53ntoOLhA==" saltValue="w/28KO5pdqw5b41YKleq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564</v>
      </c>
      <c r="D34" s="1162"/>
      <c r="E34" s="1163"/>
      <c r="F34" s="32">
        <v>7.91</v>
      </c>
      <c r="G34" s="33">
        <v>6.76</v>
      </c>
      <c r="H34" s="33">
        <v>9.84</v>
      </c>
      <c r="I34" s="33">
        <v>10.24</v>
      </c>
      <c r="J34" s="34">
        <v>10.51</v>
      </c>
      <c r="K34" s="22"/>
      <c r="L34" s="22"/>
      <c r="M34" s="22"/>
      <c r="N34" s="22"/>
      <c r="O34" s="22"/>
      <c r="P34" s="22"/>
    </row>
    <row r="35" spans="1:16" ht="39" customHeight="1" x14ac:dyDescent="0.2">
      <c r="A35" s="22"/>
      <c r="B35" s="35"/>
      <c r="C35" s="1158" t="s">
        <v>565</v>
      </c>
      <c r="D35" s="1158"/>
      <c r="E35" s="1159"/>
      <c r="F35" s="36">
        <v>3.58</v>
      </c>
      <c r="G35" s="37">
        <v>3.65</v>
      </c>
      <c r="H35" s="37">
        <v>5.27</v>
      </c>
      <c r="I35" s="37">
        <v>5.6</v>
      </c>
      <c r="J35" s="38">
        <v>5.73</v>
      </c>
      <c r="K35" s="22"/>
      <c r="L35" s="22"/>
      <c r="M35" s="22"/>
      <c r="N35" s="22"/>
      <c r="O35" s="22"/>
      <c r="P35" s="22"/>
    </row>
    <row r="36" spans="1:16" ht="39" customHeight="1" x14ac:dyDescent="0.2">
      <c r="A36" s="22"/>
      <c r="B36" s="35"/>
      <c r="C36" s="1158" t="s">
        <v>566</v>
      </c>
      <c r="D36" s="1158"/>
      <c r="E36" s="1159"/>
      <c r="F36" s="36">
        <v>1.29</v>
      </c>
      <c r="G36" s="37">
        <v>1.65</v>
      </c>
      <c r="H36" s="37">
        <v>1.43</v>
      </c>
      <c r="I36" s="37">
        <v>1.51</v>
      </c>
      <c r="J36" s="38">
        <v>2.84</v>
      </c>
      <c r="K36" s="22"/>
      <c r="L36" s="22"/>
      <c r="M36" s="22"/>
      <c r="N36" s="22"/>
      <c r="O36" s="22"/>
      <c r="P36" s="22"/>
    </row>
    <row r="37" spans="1:16" ht="39" customHeight="1" x14ac:dyDescent="0.2">
      <c r="A37" s="22"/>
      <c r="B37" s="35"/>
      <c r="C37" s="1158" t="s">
        <v>567</v>
      </c>
      <c r="D37" s="1158"/>
      <c r="E37" s="1159"/>
      <c r="F37" s="36">
        <v>4.0599999999999996</v>
      </c>
      <c r="G37" s="37">
        <v>2.52</v>
      </c>
      <c r="H37" s="37">
        <v>1.56</v>
      </c>
      <c r="I37" s="37">
        <v>2.25</v>
      </c>
      <c r="J37" s="38">
        <v>2.16</v>
      </c>
      <c r="K37" s="22"/>
      <c r="L37" s="22"/>
      <c r="M37" s="22"/>
      <c r="N37" s="22"/>
      <c r="O37" s="22"/>
      <c r="P37" s="22"/>
    </row>
    <row r="38" spans="1:16" ht="39" customHeight="1" x14ac:dyDescent="0.2">
      <c r="A38" s="22"/>
      <c r="B38" s="35"/>
      <c r="C38" s="1158" t="s">
        <v>568</v>
      </c>
      <c r="D38" s="1158"/>
      <c r="E38" s="1159"/>
      <c r="F38" s="36">
        <v>0.01</v>
      </c>
      <c r="G38" s="37">
        <v>0.01</v>
      </c>
      <c r="H38" s="37">
        <v>0.01</v>
      </c>
      <c r="I38" s="37">
        <v>0.01</v>
      </c>
      <c r="J38" s="38">
        <v>0.03</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569</v>
      </c>
      <c r="D42" s="1158"/>
      <c r="E42" s="1159"/>
      <c r="F42" s="36" t="s">
        <v>513</v>
      </c>
      <c r="G42" s="37" t="s">
        <v>513</v>
      </c>
      <c r="H42" s="37" t="s">
        <v>513</v>
      </c>
      <c r="I42" s="37" t="s">
        <v>513</v>
      </c>
      <c r="J42" s="38" t="s">
        <v>513</v>
      </c>
      <c r="K42" s="22"/>
      <c r="L42" s="22"/>
      <c r="M42" s="22"/>
      <c r="N42" s="22"/>
      <c r="O42" s="22"/>
      <c r="P42" s="22"/>
    </row>
    <row r="43" spans="1:16" ht="39" customHeight="1" thickBot="1" x14ac:dyDescent="0.25">
      <c r="A43" s="22"/>
      <c r="B43" s="40"/>
      <c r="C43" s="1160" t="s">
        <v>570</v>
      </c>
      <c r="D43" s="1160"/>
      <c r="E43" s="1161"/>
      <c r="F43" s="41" t="s">
        <v>513</v>
      </c>
      <c r="G43" s="42" t="s">
        <v>513</v>
      </c>
      <c r="H43" s="42" t="s">
        <v>513</v>
      </c>
      <c r="I43" s="42" t="s">
        <v>513</v>
      </c>
      <c r="J43" s="43" t="s">
        <v>513</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2HechokoUA5FE//I5KOXIPb8KloJV8ls4OVo2lyW9rXz4Ju7XVlvj365nR9Ihk0q5RM7r0QNSyusSAn0kwgGg==" saltValue="12CdWDcY4uzk8FnllI0B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1576</v>
      </c>
      <c r="L45" s="58">
        <v>1669</v>
      </c>
      <c r="M45" s="58">
        <v>1697</v>
      </c>
      <c r="N45" s="58">
        <v>1750</v>
      </c>
      <c r="O45" s="59">
        <v>1749</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513</v>
      </c>
      <c r="L46" s="62" t="s">
        <v>513</v>
      </c>
      <c r="M46" s="62" t="s">
        <v>513</v>
      </c>
      <c r="N46" s="62" t="s">
        <v>513</v>
      </c>
      <c r="O46" s="63" t="s">
        <v>513</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513</v>
      </c>
      <c r="L47" s="62" t="s">
        <v>513</v>
      </c>
      <c r="M47" s="62" t="s">
        <v>513</v>
      </c>
      <c r="N47" s="62" t="s">
        <v>513</v>
      </c>
      <c r="O47" s="63" t="s">
        <v>513</v>
      </c>
      <c r="P47" s="46"/>
      <c r="Q47" s="46"/>
      <c r="R47" s="46"/>
      <c r="S47" s="46"/>
      <c r="T47" s="46"/>
      <c r="U47" s="46"/>
    </row>
    <row r="48" spans="1:21" ht="30.75" customHeight="1" x14ac:dyDescent="0.2">
      <c r="A48" s="46"/>
      <c r="B48" s="1189"/>
      <c r="C48" s="1190"/>
      <c r="D48" s="60"/>
      <c r="E48" s="1166" t="s">
        <v>14</v>
      </c>
      <c r="F48" s="1166"/>
      <c r="G48" s="1166"/>
      <c r="H48" s="1166"/>
      <c r="I48" s="1166"/>
      <c r="J48" s="1167"/>
      <c r="K48" s="61">
        <v>79</v>
      </c>
      <c r="L48" s="62">
        <v>57</v>
      </c>
      <c r="M48" s="62">
        <v>58</v>
      </c>
      <c r="N48" s="62">
        <v>71</v>
      </c>
      <c r="O48" s="63">
        <v>77</v>
      </c>
      <c r="P48" s="46"/>
      <c r="Q48" s="46"/>
      <c r="R48" s="46"/>
      <c r="S48" s="46"/>
      <c r="T48" s="46"/>
      <c r="U48" s="46"/>
    </row>
    <row r="49" spans="1:21" ht="30.75" customHeight="1" x14ac:dyDescent="0.2">
      <c r="A49" s="46"/>
      <c r="B49" s="1189"/>
      <c r="C49" s="1190"/>
      <c r="D49" s="60"/>
      <c r="E49" s="1166" t="s">
        <v>15</v>
      </c>
      <c r="F49" s="1166"/>
      <c r="G49" s="1166"/>
      <c r="H49" s="1166"/>
      <c r="I49" s="1166"/>
      <c r="J49" s="1167"/>
      <c r="K49" s="61">
        <v>41</v>
      </c>
      <c r="L49" s="62">
        <v>38</v>
      </c>
      <c r="M49" s="62">
        <v>37</v>
      </c>
      <c r="N49" s="62">
        <v>47</v>
      </c>
      <c r="O49" s="63">
        <v>50</v>
      </c>
      <c r="P49" s="46"/>
      <c r="Q49" s="46"/>
      <c r="R49" s="46"/>
      <c r="S49" s="46"/>
      <c r="T49" s="46"/>
      <c r="U49" s="46"/>
    </row>
    <row r="50" spans="1:21" ht="30.75" customHeight="1" x14ac:dyDescent="0.2">
      <c r="A50" s="46"/>
      <c r="B50" s="1189"/>
      <c r="C50" s="1190"/>
      <c r="D50" s="60"/>
      <c r="E50" s="1166" t="s">
        <v>16</v>
      </c>
      <c r="F50" s="1166"/>
      <c r="G50" s="1166"/>
      <c r="H50" s="1166"/>
      <c r="I50" s="1166"/>
      <c r="J50" s="1167"/>
      <c r="K50" s="61">
        <v>39</v>
      </c>
      <c r="L50" s="62">
        <v>42</v>
      </c>
      <c r="M50" s="62">
        <v>16</v>
      </c>
      <c r="N50" s="62">
        <v>11</v>
      </c>
      <c r="O50" s="63">
        <v>8</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513</v>
      </c>
      <c r="L51" s="62" t="s">
        <v>513</v>
      </c>
      <c r="M51" s="62" t="s">
        <v>513</v>
      </c>
      <c r="N51" s="62" t="s">
        <v>513</v>
      </c>
      <c r="O51" s="63" t="s">
        <v>513</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1294</v>
      </c>
      <c r="L52" s="62">
        <v>1306</v>
      </c>
      <c r="M52" s="62">
        <v>1287</v>
      </c>
      <c r="N52" s="62">
        <v>1248</v>
      </c>
      <c r="O52" s="63">
        <v>1242</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441</v>
      </c>
      <c r="L53" s="67">
        <v>500</v>
      </c>
      <c r="M53" s="67">
        <v>521</v>
      </c>
      <c r="N53" s="67">
        <v>631</v>
      </c>
      <c r="O53" s="68">
        <v>642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25</v>
      </c>
      <c r="P56" s="46"/>
      <c r="Q56" s="46"/>
      <c r="R56" s="46"/>
      <c r="S56" s="46"/>
      <c r="T56" s="46"/>
      <c r="U56" s="46"/>
    </row>
    <row r="57" spans="1:21" ht="31.5" customHeight="1" thickBot="1" x14ac:dyDescent="0.25">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592</v>
      </c>
      <c r="L58" s="82" t="s">
        <v>592</v>
      </c>
      <c r="M58" s="82" t="s">
        <v>592</v>
      </c>
      <c r="N58" s="82" t="s">
        <v>592</v>
      </c>
      <c r="O58" s="83" t="s">
        <v>592</v>
      </c>
    </row>
    <row r="59" spans="1:21" ht="31.5" customHeight="1" x14ac:dyDescent="0.2">
      <c r="B59" s="1174"/>
      <c r="C59" s="1175"/>
      <c r="D59" s="1181" t="s">
        <v>28</v>
      </c>
      <c r="E59" s="1182"/>
      <c r="F59" s="1182"/>
      <c r="G59" s="1182"/>
      <c r="H59" s="1182"/>
      <c r="I59" s="1182"/>
      <c r="J59" s="1183"/>
      <c r="K59" s="84" t="s">
        <v>592</v>
      </c>
      <c r="L59" s="85" t="s">
        <v>592</v>
      </c>
      <c r="M59" s="85" t="s">
        <v>592</v>
      </c>
      <c r="N59" s="85" t="s">
        <v>592</v>
      </c>
      <c r="O59" s="86" t="s">
        <v>592</v>
      </c>
    </row>
    <row r="60" spans="1:21" ht="31.5" customHeight="1" thickBot="1" x14ac:dyDescent="0.25">
      <c r="B60" s="1176"/>
      <c r="C60" s="1177"/>
      <c r="D60" s="1184" t="s">
        <v>29</v>
      </c>
      <c r="E60" s="1185"/>
      <c r="F60" s="1185"/>
      <c r="G60" s="1185"/>
      <c r="H60" s="1185"/>
      <c r="I60" s="1185"/>
      <c r="J60" s="1186"/>
      <c r="K60" s="87" t="s">
        <v>592</v>
      </c>
      <c r="L60" s="88" t="s">
        <v>592</v>
      </c>
      <c r="M60" s="88" t="s">
        <v>592</v>
      </c>
      <c r="N60" s="88" t="s">
        <v>592</v>
      </c>
      <c r="O60" s="89" t="s">
        <v>592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sheetData>
  <sheetProtection algorithmName="SHA-512" hashValue="4wEtYZF1yljqcxQawTDzw+2F+RnkvwT7AEaUoVJ1y/8ewdlEl7mg1VbHOnNS+4YWA0ZrXT748eGhfQ6qeaXOwA==" saltValue="96VxOhxUJPVNT6mvHd7+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s="94" customFormat="1" ht="15" customHeight="1" x14ac:dyDescent="0.2"/>
    <row r="19" s="94" customFormat="1" ht="15" customHeight="1" x14ac:dyDescent="0.2"/>
    <row r="20" s="94" customFormat="1" ht="15" customHeight="1" x14ac:dyDescent="0.2"/>
    <row r="21" s="94" customFormat="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554</v>
      </c>
      <c r="J40" s="101" t="s">
        <v>555</v>
      </c>
      <c r="K40" s="101" t="s">
        <v>556</v>
      </c>
      <c r="L40" s="101" t="s">
        <v>557</v>
      </c>
      <c r="M40" s="102" t="s">
        <v>558</v>
      </c>
    </row>
    <row r="41" spans="2:13" ht="27.75" customHeight="1" x14ac:dyDescent="0.2">
      <c r="B41" s="1207" t="s">
        <v>32</v>
      </c>
      <c r="C41" s="1208"/>
      <c r="D41" s="103"/>
      <c r="E41" s="1209" t="s">
        <v>33</v>
      </c>
      <c r="F41" s="1209"/>
      <c r="G41" s="1209"/>
      <c r="H41" s="1210"/>
      <c r="I41" s="342">
        <v>16332</v>
      </c>
      <c r="J41" s="343">
        <v>16108</v>
      </c>
      <c r="K41" s="343">
        <v>16010</v>
      </c>
      <c r="L41" s="343">
        <v>15386</v>
      </c>
      <c r="M41" s="344">
        <v>14023</v>
      </c>
    </row>
    <row r="42" spans="2:13" ht="27.75" customHeight="1" x14ac:dyDescent="0.2">
      <c r="B42" s="1197"/>
      <c r="C42" s="1198"/>
      <c r="D42" s="104"/>
      <c r="E42" s="1201" t="s">
        <v>34</v>
      </c>
      <c r="F42" s="1201"/>
      <c r="G42" s="1201"/>
      <c r="H42" s="1202"/>
      <c r="I42" s="345">
        <v>118</v>
      </c>
      <c r="J42" s="346">
        <v>93</v>
      </c>
      <c r="K42" s="346">
        <v>92</v>
      </c>
      <c r="L42" s="346">
        <v>91</v>
      </c>
      <c r="M42" s="347">
        <v>110</v>
      </c>
    </row>
    <row r="43" spans="2:13" ht="27.75" customHeight="1" x14ac:dyDescent="0.2">
      <c r="B43" s="1197"/>
      <c r="C43" s="1198"/>
      <c r="D43" s="104"/>
      <c r="E43" s="1201" t="s">
        <v>35</v>
      </c>
      <c r="F43" s="1201"/>
      <c r="G43" s="1201"/>
      <c r="H43" s="1202"/>
      <c r="I43" s="345">
        <v>474</v>
      </c>
      <c r="J43" s="346">
        <v>437</v>
      </c>
      <c r="K43" s="346">
        <v>620</v>
      </c>
      <c r="L43" s="346">
        <v>609</v>
      </c>
      <c r="M43" s="347">
        <v>534</v>
      </c>
    </row>
    <row r="44" spans="2:13" ht="27.75" customHeight="1" x14ac:dyDescent="0.2">
      <c r="B44" s="1197"/>
      <c r="C44" s="1198"/>
      <c r="D44" s="104"/>
      <c r="E44" s="1201" t="s">
        <v>36</v>
      </c>
      <c r="F44" s="1201"/>
      <c r="G44" s="1201"/>
      <c r="H44" s="1202"/>
      <c r="I44" s="345">
        <v>226</v>
      </c>
      <c r="J44" s="346">
        <v>265</v>
      </c>
      <c r="K44" s="346">
        <v>329</v>
      </c>
      <c r="L44" s="346">
        <v>303</v>
      </c>
      <c r="M44" s="347">
        <v>554</v>
      </c>
    </row>
    <row r="45" spans="2:13" ht="27.75" customHeight="1" x14ac:dyDescent="0.2">
      <c r="B45" s="1197"/>
      <c r="C45" s="1198"/>
      <c r="D45" s="104"/>
      <c r="E45" s="1201" t="s">
        <v>37</v>
      </c>
      <c r="F45" s="1201"/>
      <c r="G45" s="1201"/>
      <c r="H45" s="1202"/>
      <c r="I45" s="345">
        <v>2676</v>
      </c>
      <c r="J45" s="346">
        <v>2532</v>
      </c>
      <c r="K45" s="346">
        <v>2373</v>
      </c>
      <c r="L45" s="346">
        <v>2185</v>
      </c>
      <c r="M45" s="347">
        <v>2110</v>
      </c>
    </row>
    <row r="46" spans="2:13" ht="27.75" customHeight="1" x14ac:dyDescent="0.2">
      <c r="B46" s="1197"/>
      <c r="C46" s="1198"/>
      <c r="D46" s="105"/>
      <c r="E46" s="1201" t="s">
        <v>38</v>
      </c>
      <c r="F46" s="1201"/>
      <c r="G46" s="1201"/>
      <c r="H46" s="1202"/>
      <c r="I46" s="345" t="s">
        <v>513</v>
      </c>
      <c r="J46" s="346" t="s">
        <v>513</v>
      </c>
      <c r="K46" s="346" t="s">
        <v>513</v>
      </c>
      <c r="L46" s="346" t="s">
        <v>513</v>
      </c>
      <c r="M46" s="347" t="s">
        <v>513</v>
      </c>
    </row>
    <row r="47" spans="2:13" ht="27.75" customHeight="1" x14ac:dyDescent="0.2">
      <c r="B47" s="1197"/>
      <c r="C47" s="1198"/>
      <c r="D47" s="106"/>
      <c r="E47" s="1211" t="s">
        <v>39</v>
      </c>
      <c r="F47" s="1212"/>
      <c r="G47" s="1212"/>
      <c r="H47" s="1213"/>
      <c r="I47" s="345" t="s">
        <v>513</v>
      </c>
      <c r="J47" s="346" t="s">
        <v>513</v>
      </c>
      <c r="K47" s="346" t="s">
        <v>513</v>
      </c>
      <c r="L47" s="346" t="s">
        <v>513</v>
      </c>
      <c r="M47" s="347" t="s">
        <v>513</v>
      </c>
    </row>
    <row r="48" spans="2:13" ht="27.75" customHeight="1" x14ac:dyDescent="0.2">
      <c r="B48" s="1197"/>
      <c r="C48" s="1198"/>
      <c r="D48" s="104"/>
      <c r="E48" s="1201" t="s">
        <v>40</v>
      </c>
      <c r="F48" s="1201"/>
      <c r="G48" s="1201"/>
      <c r="H48" s="1202"/>
      <c r="I48" s="345" t="s">
        <v>513</v>
      </c>
      <c r="J48" s="346" t="s">
        <v>513</v>
      </c>
      <c r="K48" s="346" t="s">
        <v>513</v>
      </c>
      <c r="L48" s="346" t="s">
        <v>513</v>
      </c>
      <c r="M48" s="347" t="s">
        <v>513</v>
      </c>
    </row>
    <row r="49" spans="2:13" ht="27.75" customHeight="1" x14ac:dyDescent="0.2">
      <c r="B49" s="1199"/>
      <c r="C49" s="1200"/>
      <c r="D49" s="104"/>
      <c r="E49" s="1201" t="s">
        <v>41</v>
      </c>
      <c r="F49" s="1201"/>
      <c r="G49" s="1201"/>
      <c r="H49" s="1202"/>
      <c r="I49" s="345" t="s">
        <v>513</v>
      </c>
      <c r="J49" s="346" t="s">
        <v>513</v>
      </c>
      <c r="K49" s="346" t="s">
        <v>513</v>
      </c>
      <c r="L49" s="346" t="s">
        <v>513</v>
      </c>
      <c r="M49" s="347" t="s">
        <v>513</v>
      </c>
    </row>
    <row r="50" spans="2:13" ht="27.75" customHeight="1" x14ac:dyDescent="0.2">
      <c r="B50" s="1195" t="s">
        <v>42</v>
      </c>
      <c r="C50" s="1196"/>
      <c r="D50" s="107"/>
      <c r="E50" s="1201" t="s">
        <v>43</v>
      </c>
      <c r="F50" s="1201"/>
      <c r="G50" s="1201"/>
      <c r="H50" s="1202"/>
      <c r="I50" s="345">
        <v>5205</v>
      </c>
      <c r="J50" s="346">
        <v>5121</v>
      </c>
      <c r="K50" s="346">
        <v>4699</v>
      </c>
      <c r="L50" s="346">
        <v>5181</v>
      </c>
      <c r="M50" s="347">
        <v>5448</v>
      </c>
    </row>
    <row r="51" spans="2:13" ht="27.75" customHeight="1" x14ac:dyDescent="0.2">
      <c r="B51" s="1197"/>
      <c r="C51" s="1198"/>
      <c r="D51" s="104"/>
      <c r="E51" s="1201" t="s">
        <v>44</v>
      </c>
      <c r="F51" s="1201"/>
      <c r="G51" s="1201"/>
      <c r="H51" s="1202"/>
      <c r="I51" s="345" t="s">
        <v>513</v>
      </c>
      <c r="J51" s="346" t="s">
        <v>513</v>
      </c>
      <c r="K51" s="346" t="s">
        <v>513</v>
      </c>
      <c r="L51" s="346" t="s">
        <v>513</v>
      </c>
      <c r="M51" s="347" t="s">
        <v>513</v>
      </c>
    </row>
    <row r="52" spans="2:13" ht="27.75" customHeight="1" x14ac:dyDescent="0.2">
      <c r="B52" s="1199"/>
      <c r="C52" s="1200"/>
      <c r="D52" s="104"/>
      <c r="E52" s="1201" t="s">
        <v>45</v>
      </c>
      <c r="F52" s="1201"/>
      <c r="G52" s="1201"/>
      <c r="H52" s="1202"/>
      <c r="I52" s="345">
        <v>12959</v>
      </c>
      <c r="J52" s="346">
        <v>12563</v>
      </c>
      <c r="K52" s="346">
        <v>12647</v>
      </c>
      <c r="L52" s="346">
        <v>12012</v>
      </c>
      <c r="M52" s="347">
        <v>11039</v>
      </c>
    </row>
    <row r="53" spans="2:13" ht="27.75" customHeight="1" thickBot="1" x14ac:dyDescent="0.25">
      <c r="B53" s="1203" t="s">
        <v>46</v>
      </c>
      <c r="C53" s="1204"/>
      <c r="D53" s="108"/>
      <c r="E53" s="1205" t="s">
        <v>47</v>
      </c>
      <c r="F53" s="1205"/>
      <c r="G53" s="1205"/>
      <c r="H53" s="1206"/>
      <c r="I53" s="348">
        <v>1661</v>
      </c>
      <c r="J53" s="349">
        <v>1750</v>
      </c>
      <c r="K53" s="349">
        <v>2077</v>
      </c>
      <c r="L53" s="349">
        <v>1381</v>
      </c>
      <c r="M53" s="350">
        <v>844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8t7wwtDqihks5QlzyH2Q7FMDAjcq8bYXjj2edmrSeoBi3P9/BIXoVlNdpNNLH4BHcN7tLBHt22ioTKDEKlNmWw==" saltValue="02asKUazb3GzTlDhdbv8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556</v>
      </c>
      <c r="G54" s="117" t="s">
        <v>557</v>
      </c>
      <c r="H54" s="118" t="s">
        <v>558</v>
      </c>
    </row>
    <row r="55" spans="2:8" ht="52.5" customHeight="1" x14ac:dyDescent="0.2">
      <c r="B55" s="119"/>
      <c r="C55" s="1222" t="s">
        <v>50</v>
      </c>
      <c r="D55" s="1222"/>
      <c r="E55" s="1223"/>
      <c r="F55" s="120">
        <v>2314</v>
      </c>
      <c r="G55" s="120">
        <v>2714</v>
      </c>
      <c r="H55" s="121">
        <v>2998</v>
      </c>
    </row>
    <row r="56" spans="2:8" ht="52.5" customHeight="1" x14ac:dyDescent="0.2">
      <c r="B56" s="122"/>
      <c r="C56" s="1224" t="s">
        <v>51</v>
      </c>
      <c r="D56" s="1224"/>
      <c r="E56" s="1225"/>
      <c r="F56" s="123">
        <v>155</v>
      </c>
      <c r="G56" s="123">
        <v>304</v>
      </c>
      <c r="H56" s="124">
        <v>304</v>
      </c>
    </row>
    <row r="57" spans="2:8" ht="53.25" customHeight="1" x14ac:dyDescent="0.2">
      <c r="B57" s="122"/>
      <c r="C57" s="1226" t="s">
        <v>52</v>
      </c>
      <c r="D57" s="1226"/>
      <c r="E57" s="1227"/>
      <c r="F57" s="125">
        <v>2175</v>
      </c>
      <c r="G57" s="125">
        <v>2008</v>
      </c>
      <c r="H57" s="126">
        <v>2017</v>
      </c>
    </row>
    <row r="58" spans="2:8" ht="45.75" customHeight="1" x14ac:dyDescent="0.2">
      <c r="B58" s="127"/>
      <c r="C58" s="1214" t="s">
        <v>593</v>
      </c>
      <c r="D58" s="1215"/>
      <c r="E58" s="1216"/>
      <c r="F58" s="128">
        <v>1226</v>
      </c>
      <c r="G58" s="128">
        <v>1102</v>
      </c>
      <c r="H58" s="129">
        <v>1102</v>
      </c>
    </row>
    <row r="59" spans="2:8" ht="45.75" customHeight="1" x14ac:dyDescent="0.2">
      <c r="B59" s="127"/>
      <c r="C59" s="1214" t="s">
        <v>594</v>
      </c>
      <c r="D59" s="1215"/>
      <c r="E59" s="1216"/>
      <c r="F59" s="128">
        <v>479</v>
      </c>
      <c r="G59" s="128">
        <v>434</v>
      </c>
      <c r="H59" s="129">
        <v>438</v>
      </c>
    </row>
    <row r="60" spans="2:8" ht="45.75" customHeight="1" x14ac:dyDescent="0.2">
      <c r="B60" s="127"/>
      <c r="C60" s="1214" t="s">
        <v>595</v>
      </c>
      <c r="D60" s="1215"/>
      <c r="E60" s="1216"/>
      <c r="F60" s="128">
        <v>436</v>
      </c>
      <c r="G60" s="128">
        <v>434</v>
      </c>
      <c r="H60" s="129">
        <v>433</v>
      </c>
    </row>
    <row r="61" spans="2:8" ht="45.75" customHeight="1" x14ac:dyDescent="0.2">
      <c r="B61" s="127"/>
      <c r="C61" s="1214" t="s">
        <v>596</v>
      </c>
      <c r="D61" s="1215"/>
      <c r="E61" s="1216"/>
      <c r="F61" s="128">
        <v>27</v>
      </c>
      <c r="G61" s="128">
        <v>27</v>
      </c>
      <c r="H61" s="129">
        <v>27</v>
      </c>
    </row>
    <row r="62" spans="2:8" ht="45.75" customHeight="1" thickBot="1" x14ac:dyDescent="0.25">
      <c r="B62" s="130"/>
      <c r="C62" s="1217" t="s">
        <v>597</v>
      </c>
      <c r="D62" s="1218"/>
      <c r="E62" s="1219"/>
      <c r="F62" s="131">
        <v>7</v>
      </c>
      <c r="G62" s="131">
        <v>11</v>
      </c>
      <c r="H62" s="132">
        <v>16</v>
      </c>
    </row>
    <row r="63" spans="2:8" ht="52.5" customHeight="1" thickBot="1" x14ac:dyDescent="0.25">
      <c r="B63" s="133"/>
      <c r="C63" s="1220" t="s">
        <v>53</v>
      </c>
      <c r="D63" s="1220"/>
      <c r="E63" s="1221"/>
      <c r="F63" s="134">
        <v>4644</v>
      </c>
      <c r="G63" s="134">
        <v>5025</v>
      </c>
      <c r="H63" s="135">
        <v>5319</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gD3fnwNYpXV6jYQXjTOr/P59svgW4y9Vi/yX4RRpqrF+tq7AT3Ax4ILmRN74F3rBtZul1+EIvJ0Ll6LBJ7LmzA==" saltValue="WKWOH3Lb4bRmWENjP5P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8850-19D8-44F8-AA65-5DACE9C3E97E}">
  <sheetPr codeName="Sheet10">
    <pageSetUpPr fitToPage="1"/>
  </sheetPr>
  <dimension ref="A1:DE85"/>
  <sheetViews>
    <sheetView showGridLines="0" topLeftCell="A19" zoomScale="80" zoomScaleNormal="8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603</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554</v>
      </c>
      <c r="BQ50" s="1233"/>
      <c r="BR50" s="1233"/>
      <c r="BS50" s="1233"/>
      <c r="BT50" s="1233"/>
      <c r="BU50" s="1233"/>
      <c r="BV50" s="1233"/>
      <c r="BW50" s="1233"/>
      <c r="BX50" s="1233" t="s">
        <v>555</v>
      </c>
      <c r="BY50" s="1233"/>
      <c r="BZ50" s="1233"/>
      <c r="CA50" s="1233"/>
      <c r="CB50" s="1233"/>
      <c r="CC50" s="1233"/>
      <c r="CD50" s="1233"/>
      <c r="CE50" s="1233"/>
      <c r="CF50" s="1233" t="s">
        <v>556</v>
      </c>
      <c r="CG50" s="1233"/>
      <c r="CH50" s="1233"/>
      <c r="CI50" s="1233"/>
      <c r="CJ50" s="1233"/>
      <c r="CK50" s="1233"/>
      <c r="CL50" s="1233"/>
      <c r="CM50" s="1233"/>
      <c r="CN50" s="1233" t="s">
        <v>557</v>
      </c>
      <c r="CO50" s="1233"/>
      <c r="CP50" s="1233"/>
      <c r="CQ50" s="1233"/>
      <c r="CR50" s="1233"/>
      <c r="CS50" s="1233"/>
      <c r="CT50" s="1233"/>
      <c r="CU50" s="1233"/>
      <c r="CV50" s="1233" t="s">
        <v>558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604</v>
      </c>
      <c r="AO51" s="1231"/>
      <c r="AP51" s="1231"/>
      <c r="AQ51" s="1231"/>
      <c r="AR51" s="1231"/>
      <c r="AS51" s="1231"/>
      <c r="AT51" s="1231"/>
      <c r="AU51" s="1231"/>
      <c r="AV51" s="1231"/>
      <c r="AW51" s="1231"/>
      <c r="AX51" s="1231"/>
      <c r="AY51" s="1231"/>
      <c r="AZ51" s="1231"/>
      <c r="BA51" s="1231"/>
      <c r="BB51" s="1231" t="s">
        <v>605</v>
      </c>
      <c r="BC51" s="1231"/>
      <c r="BD51" s="1231"/>
      <c r="BE51" s="1231"/>
      <c r="BF51" s="1231"/>
      <c r="BG51" s="1231"/>
      <c r="BH51" s="1231"/>
      <c r="BI51" s="1231"/>
      <c r="BJ51" s="1231"/>
      <c r="BK51" s="1231"/>
      <c r="BL51" s="1231"/>
      <c r="BM51" s="1231"/>
      <c r="BN51" s="1231"/>
      <c r="BO51" s="1231"/>
      <c r="BP51" s="1228">
        <v>20</v>
      </c>
      <c r="BQ51" s="1228"/>
      <c r="BR51" s="1228"/>
      <c r="BS51" s="1228"/>
      <c r="BT51" s="1228"/>
      <c r="BU51" s="1228"/>
      <c r="BV51" s="1228"/>
      <c r="BW51" s="1228"/>
      <c r="BX51" s="1228">
        <v>21.2</v>
      </c>
      <c r="BY51" s="1228"/>
      <c r="BZ51" s="1228"/>
      <c r="CA51" s="1228"/>
      <c r="CB51" s="1228"/>
      <c r="CC51" s="1228"/>
      <c r="CD51" s="1228"/>
      <c r="CE51" s="1228"/>
      <c r="CF51" s="1228">
        <v>24.4</v>
      </c>
      <c r="CG51" s="1228"/>
      <c r="CH51" s="1228"/>
      <c r="CI51" s="1228"/>
      <c r="CJ51" s="1228"/>
      <c r="CK51" s="1228"/>
      <c r="CL51" s="1228"/>
      <c r="CM51" s="1228"/>
      <c r="CN51" s="1228">
        <v>15.5</v>
      </c>
      <c r="CO51" s="1228"/>
      <c r="CP51" s="1228"/>
      <c r="CQ51" s="1228"/>
      <c r="CR51" s="1228"/>
      <c r="CS51" s="1228"/>
      <c r="CT51" s="1228"/>
      <c r="CU51" s="1228"/>
      <c r="CV51" s="1228">
        <v>9.6999999999999993</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606</v>
      </c>
      <c r="BC53" s="1231"/>
      <c r="BD53" s="1231"/>
      <c r="BE53" s="1231"/>
      <c r="BF53" s="1231"/>
      <c r="BG53" s="1231"/>
      <c r="BH53" s="1231"/>
      <c r="BI53" s="1231"/>
      <c r="BJ53" s="1231"/>
      <c r="BK53" s="1231"/>
      <c r="BL53" s="1231"/>
      <c r="BM53" s="1231"/>
      <c r="BN53" s="1231"/>
      <c r="BO53" s="1231"/>
      <c r="BP53" s="1228">
        <v>59.6</v>
      </c>
      <c r="BQ53" s="1228"/>
      <c r="BR53" s="1228"/>
      <c r="BS53" s="1228"/>
      <c r="BT53" s="1228"/>
      <c r="BU53" s="1228"/>
      <c r="BV53" s="1228"/>
      <c r="BW53" s="1228"/>
      <c r="BX53" s="1228">
        <v>61.4</v>
      </c>
      <c r="BY53" s="1228"/>
      <c r="BZ53" s="1228"/>
      <c r="CA53" s="1228"/>
      <c r="CB53" s="1228"/>
      <c r="CC53" s="1228"/>
      <c r="CD53" s="1228"/>
      <c r="CE53" s="1228"/>
      <c r="CF53" s="1228">
        <v>63.2</v>
      </c>
      <c r="CG53" s="1228"/>
      <c r="CH53" s="1228"/>
      <c r="CI53" s="1228"/>
      <c r="CJ53" s="1228"/>
      <c r="CK53" s="1228"/>
      <c r="CL53" s="1228"/>
      <c r="CM53" s="1228"/>
      <c r="CN53" s="1228">
        <v>65</v>
      </c>
      <c r="CO53" s="1228"/>
      <c r="CP53" s="1228"/>
      <c r="CQ53" s="1228"/>
      <c r="CR53" s="1228"/>
      <c r="CS53" s="1228"/>
      <c r="CT53" s="1228"/>
      <c r="CU53" s="1228"/>
      <c r="CV53" s="1228">
        <v>67</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607</v>
      </c>
      <c r="AO55" s="1233"/>
      <c r="AP55" s="1233"/>
      <c r="AQ55" s="1233"/>
      <c r="AR55" s="1233"/>
      <c r="AS55" s="1233"/>
      <c r="AT55" s="1233"/>
      <c r="AU55" s="1233"/>
      <c r="AV55" s="1233"/>
      <c r="AW55" s="1233"/>
      <c r="AX55" s="1233"/>
      <c r="AY55" s="1233"/>
      <c r="AZ55" s="1233"/>
      <c r="BA55" s="1233"/>
      <c r="BB55" s="1231" t="s">
        <v>605</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606</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608</v>
      </c>
    </row>
    <row r="64" spans="1:109" ht="13.2" x14ac:dyDescent="0.2">
      <c r="B64" s="259"/>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603</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554</v>
      </c>
      <c r="BQ72" s="1233"/>
      <c r="BR72" s="1233"/>
      <c r="BS72" s="1233"/>
      <c r="BT72" s="1233"/>
      <c r="BU72" s="1233"/>
      <c r="BV72" s="1233"/>
      <c r="BW72" s="1233"/>
      <c r="BX72" s="1233" t="s">
        <v>555</v>
      </c>
      <c r="BY72" s="1233"/>
      <c r="BZ72" s="1233"/>
      <c r="CA72" s="1233"/>
      <c r="CB72" s="1233"/>
      <c r="CC72" s="1233"/>
      <c r="CD72" s="1233"/>
      <c r="CE72" s="1233"/>
      <c r="CF72" s="1233" t="s">
        <v>556</v>
      </c>
      <c r="CG72" s="1233"/>
      <c r="CH72" s="1233"/>
      <c r="CI72" s="1233"/>
      <c r="CJ72" s="1233"/>
      <c r="CK72" s="1233"/>
      <c r="CL72" s="1233"/>
      <c r="CM72" s="1233"/>
      <c r="CN72" s="1233" t="s">
        <v>557</v>
      </c>
      <c r="CO72" s="1233"/>
      <c r="CP72" s="1233"/>
      <c r="CQ72" s="1233"/>
      <c r="CR72" s="1233"/>
      <c r="CS72" s="1233"/>
      <c r="CT72" s="1233"/>
      <c r="CU72" s="1233"/>
      <c r="CV72" s="1233" t="s">
        <v>558</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604</v>
      </c>
      <c r="AO73" s="1231"/>
      <c r="AP73" s="1231"/>
      <c r="AQ73" s="1231"/>
      <c r="AR73" s="1231"/>
      <c r="AS73" s="1231"/>
      <c r="AT73" s="1231"/>
      <c r="AU73" s="1231"/>
      <c r="AV73" s="1231"/>
      <c r="AW73" s="1231"/>
      <c r="AX73" s="1231"/>
      <c r="AY73" s="1231"/>
      <c r="AZ73" s="1231"/>
      <c r="BA73" s="1231"/>
      <c r="BB73" s="1231" t="s">
        <v>605</v>
      </c>
      <c r="BC73" s="1231"/>
      <c r="BD73" s="1231"/>
      <c r="BE73" s="1231"/>
      <c r="BF73" s="1231"/>
      <c r="BG73" s="1231"/>
      <c r="BH73" s="1231"/>
      <c r="BI73" s="1231"/>
      <c r="BJ73" s="1231"/>
      <c r="BK73" s="1231"/>
      <c r="BL73" s="1231"/>
      <c r="BM73" s="1231"/>
      <c r="BN73" s="1231"/>
      <c r="BO73" s="1231"/>
      <c r="BP73" s="1228">
        <v>20</v>
      </c>
      <c r="BQ73" s="1228"/>
      <c r="BR73" s="1228"/>
      <c r="BS73" s="1228"/>
      <c r="BT73" s="1228"/>
      <c r="BU73" s="1228"/>
      <c r="BV73" s="1228"/>
      <c r="BW73" s="1228"/>
      <c r="BX73" s="1228">
        <v>21.2</v>
      </c>
      <c r="BY73" s="1228"/>
      <c r="BZ73" s="1228"/>
      <c r="CA73" s="1228"/>
      <c r="CB73" s="1228"/>
      <c r="CC73" s="1228"/>
      <c r="CD73" s="1228"/>
      <c r="CE73" s="1228"/>
      <c r="CF73" s="1228">
        <v>24.4</v>
      </c>
      <c r="CG73" s="1228"/>
      <c r="CH73" s="1228"/>
      <c r="CI73" s="1228"/>
      <c r="CJ73" s="1228"/>
      <c r="CK73" s="1228"/>
      <c r="CL73" s="1228"/>
      <c r="CM73" s="1228"/>
      <c r="CN73" s="1228">
        <v>15.5</v>
      </c>
      <c r="CO73" s="1228"/>
      <c r="CP73" s="1228"/>
      <c r="CQ73" s="1228"/>
      <c r="CR73" s="1228"/>
      <c r="CS73" s="1228"/>
      <c r="CT73" s="1228"/>
      <c r="CU73" s="1228"/>
      <c r="CV73" s="1228">
        <v>9.6999999999999993</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610</v>
      </c>
      <c r="BC75" s="1231"/>
      <c r="BD75" s="1231"/>
      <c r="BE75" s="1231"/>
      <c r="BF75" s="1231"/>
      <c r="BG75" s="1231"/>
      <c r="BH75" s="1231"/>
      <c r="BI75" s="1231"/>
      <c r="BJ75" s="1231"/>
      <c r="BK75" s="1231"/>
      <c r="BL75" s="1231"/>
      <c r="BM75" s="1231"/>
      <c r="BN75" s="1231"/>
      <c r="BO75" s="1231"/>
      <c r="BP75" s="1228">
        <v>5.7</v>
      </c>
      <c r="BQ75" s="1228"/>
      <c r="BR75" s="1228"/>
      <c r="BS75" s="1228"/>
      <c r="BT75" s="1228"/>
      <c r="BU75" s="1228"/>
      <c r="BV75" s="1228"/>
      <c r="BW75" s="1228"/>
      <c r="BX75" s="1228">
        <v>5.7</v>
      </c>
      <c r="BY75" s="1228"/>
      <c r="BZ75" s="1228"/>
      <c r="CA75" s="1228"/>
      <c r="CB75" s="1228"/>
      <c r="CC75" s="1228"/>
      <c r="CD75" s="1228"/>
      <c r="CE75" s="1228"/>
      <c r="CF75" s="1228">
        <v>5.8</v>
      </c>
      <c r="CG75" s="1228"/>
      <c r="CH75" s="1228"/>
      <c r="CI75" s="1228"/>
      <c r="CJ75" s="1228"/>
      <c r="CK75" s="1228"/>
      <c r="CL75" s="1228"/>
      <c r="CM75" s="1228"/>
      <c r="CN75" s="1228">
        <v>6.4</v>
      </c>
      <c r="CO75" s="1228"/>
      <c r="CP75" s="1228"/>
      <c r="CQ75" s="1228"/>
      <c r="CR75" s="1228"/>
      <c r="CS75" s="1228"/>
      <c r="CT75" s="1228"/>
      <c r="CU75" s="1228"/>
      <c r="CV75" s="1228">
        <v>6.8</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607</v>
      </c>
      <c r="AO77" s="1233"/>
      <c r="AP77" s="1233"/>
      <c r="AQ77" s="1233"/>
      <c r="AR77" s="1233"/>
      <c r="AS77" s="1233"/>
      <c r="AT77" s="1233"/>
      <c r="AU77" s="1233"/>
      <c r="AV77" s="1233"/>
      <c r="AW77" s="1233"/>
      <c r="AX77" s="1233"/>
      <c r="AY77" s="1233"/>
      <c r="AZ77" s="1233"/>
      <c r="BA77" s="1233"/>
      <c r="BB77" s="1231" t="s">
        <v>605</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610</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2DsAiAJGq3t9M9gbCEz5FhzXeqjxUJYAl5u90NseZpUBTqwf70a5M1aF0LF9a76GAvrdoZi97roDh6bDlXDbWg==" saltValue="0EjNIwT2RkaykDN1Eyft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E64B-027C-4EFA-A814-621FCB29C3FE}">
  <sheetPr codeName="Sheet11">
    <pageSetUpPr fitToPage="1"/>
  </sheetPr>
  <dimension ref="A1:DR125"/>
  <sheetViews>
    <sheetView showGridLines="0" topLeftCell="AA107" zoomScale="80" zoomScaleNormal="80" zoomScaleSheetLayoutView="70" workbookViewId="0">
      <selection activeCell="AN43" sqref="AN43:DC4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tUP9F0C19z/S1en62K8mPyDj2hstDSMt85JnoIxPLh6WKMpG1A/E+r8CN4oPMAvvXYI1fl5OOdBMH1ANTlF10w==" saltValue="HqH7ci9Xq9kBSyrxvP5B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9C60-97D8-49BC-9ED1-E484495BE36B}">
  <sheetPr codeName="Sheet12">
    <pageSetUpPr fitToPage="1"/>
  </sheetPr>
  <dimension ref="A1:DR125"/>
  <sheetViews>
    <sheetView showGridLines="0" topLeftCell="A104" zoomScale="75" zoomScaleNormal="75" zoomScaleSheetLayoutView="55" workbookViewId="0">
      <selection activeCell="AN43" sqref="AN43:DC4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5n0HLFDCs7BbGD2mdB0J5z/uMib/lvYefhA95S/6MFXuT1xsfkCRclAfYvQcMymZYCMaNNQImtD1l2O9ZbtMDg==" saltValue="GmN1/otA9DPpn0+eL2Cz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31683</v>
      </c>
      <c r="E3" s="154"/>
      <c r="F3" s="155">
        <v>85173</v>
      </c>
      <c r="G3" s="156"/>
      <c r="H3" s="157"/>
    </row>
    <row r="4" spans="1:8" x14ac:dyDescent="0.2">
      <c r="A4" s="158"/>
      <c r="B4" s="159"/>
      <c r="C4" s="160"/>
      <c r="D4" s="161">
        <v>24586</v>
      </c>
      <c r="E4" s="162"/>
      <c r="F4" s="163">
        <v>43913</v>
      </c>
      <c r="G4" s="164"/>
      <c r="H4" s="165"/>
    </row>
    <row r="5" spans="1:8" x14ac:dyDescent="0.2">
      <c r="A5" s="146" t="s">
        <v>546</v>
      </c>
      <c r="B5" s="151"/>
      <c r="C5" s="152"/>
      <c r="D5" s="153">
        <v>45309</v>
      </c>
      <c r="E5" s="154"/>
      <c r="F5" s="155">
        <v>94081</v>
      </c>
      <c r="G5" s="156"/>
      <c r="H5" s="157"/>
    </row>
    <row r="6" spans="1:8" x14ac:dyDescent="0.2">
      <c r="A6" s="158"/>
      <c r="B6" s="159"/>
      <c r="C6" s="160"/>
      <c r="D6" s="161">
        <v>23032</v>
      </c>
      <c r="E6" s="162"/>
      <c r="F6" s="163">
        <v>48949</v>
      </c>
      <c r="G6" s="164"/>
      <c r="H6" s="165"/>
    </row>
    <row r="7" spans="1:8" x14ac:dyDescent="0.2">
      <c r="A7" s="146" t="s">
        <v>547</v>
      </c>
      <c r="B7" s="151"/>
      <c r="C7" s="152"/>
      <c r="D7" s="153">
        <v>43849</v>
      </c>
      <c r="E7" s="154"/>
      <c r="F7" s="155">
        <v>92632</v>
      </c>
      <c r="G7" s="156"/>
      <c r="H7" s="157"/>
    </row>
    <row r="8" spans="1:8" x14ac:dyDescent="0.2">
      <c r="A8" s="158"/>
      <c r="B8" s="159"/>
      <c r="C8" s="160"/>
      <c r="D8" s="161">
        <v>18076</v>
      </c>
      <c r="E8" s="162"/>
      <c r="F8" s="163">
        <v>47978</v>
      </c>
      <c r="G8" s="164"/>
      <c r="H8" s="165"/>
    </row>
    <row r="9" spans="1:8" x14ac:dyDescent="0.2">
      <c r="A9" s="146" t="s">
        <v>548</v>
      </c>
      <c r="B9" s="151"/>
      <c r="C9" s="152"/>
      <c r="D9" s="153">
        <v>53442</v>
      </c>
      <c r="E9" s="154"/>
      <c r="F9" s="155">
        <v>96469</v>
      </c>
      <c r="G9" s="156"/>
      <c r="H9" s="157"/>
    </row>
    <row r="10" spans="1:8" x14ac:dyDescent="0.2">
      <c r="A10" s="158"/>
      <c r="B10" s="159"/>
      <c r="C10" s="160"/>
      <c r="D10" s="161">
        <v>25282</v>
      </c>
      <c r="E10" s="162"/>
      <c r="F10" s="163">
        <v>49775</v>
      </c>
      <c r="G10" s="164"/>
      <c r="H10" s="165"/>
    </row>
    <row r="11" spans="1:8" x14ac:dyDescent="0.2">
      <c r="A11" s="146" t="s">
        <v>549</v>
      </c>
      <c r="B11" s="151"/>
      <c r="C11" s="152"/>
      <c r="D11" s="153">
        <v>23159</v>
      </c>
      <c r="E11" s="154"/>
      <c r="F11" s="155">
        <v>85743</v>
      </c>
      <c r="G11" s="156"/>
      <c r="H11" s="157"/>
    </row>
    <row r="12" spans="1:8" x14ac:dyDescent="0.2">
      <c r="A12" s="158"/>
      <c r="B12" s="159"/>
      <c r="C12" s="166"/>
      <c r="D12" s="161">
        <v>15010</v>
      </c>
      <c r="E12" s="162"/>
      <c r="F12" s="163">
        <v>45231</v>
      </c>
      <c r="G12" s="164"/>
      <c r="H12" s="165"/>
    </row>
    <row r="13" spans="1:8" x14ac:dyDescent="0.2">
      <c r="A13" s="146"/>
      <c r="B13" s="151"/>
      <c r="C13" s="152"/>
      <c r="D13" s="153">
        <v>39488</v>
      </c>
      <c r="E13" s="154"/>
      <c r="F13" s="155">
        <v>90820</v>
      </c>
      <c r="G13" s="167"/>
      <c r="H13" s="157"/>
    </row>
    <row r="14" spans="1:8" x14ac:dyDescent="0.2">
      <c r="A14" s="158"/>
      <c r="B14" s="159"/>
      <c r="C14" s="160"/>
      <c r="D14" s="161">
        <v>21197</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7.92</v>
      </c>
      <c r="C19" s="168">
        <f>ROUND(VALUE(SUBSTITUTE(実質収支比率等に係る経年分析!G$48,"▲","-")),2)</f>
        <v>6.76</v>
      </c>
      <c r="D19" s="168">
        <f>ROUND(VALUE(SUBSTITUTE(実質収支比率等に係る経年分析!H$48,"▲","-")),2)</f>
        <v>9.84</v>
      </c>
      <c r="E19" s="168">
        <f>ROUND(VALUE(SUBSTITUTE(実質収支比率等に係る経年分析!I$48,"▲","-")),2)</f>
        <v>10.24</v>
      </c>
      <c r="F19" s="168">
        <f>ROUND(VALUE(SUBSTITUTE(実質収支比率等に係る経年分析!J$48,"▲","-")),2)</f>
        <v>10.52</v>
      </c>
    </row>
    <row r="20" spans="1:11" x14ac:dyDescent="0.2">
      <c r="A20" s="168" t="s">
        <v>57</v>
      </c>
      <c r="B20" s="168">
        <f>ROUND(VALUE(SUBSTITUTE(実質収支比率等に係る経年分析!F$47,"▲","-")),2)</f>
        <v>31.95</v>
      </c>
      <c r="C20" s="168">
        <f>ROUND(VALUE(SUBSTITUTE(実質収支比率等に係る経年分析!G$47,"▲","-")),2)</f>
        <v>28.8</v>
      </c>
      <c r="D20" s="168">
        <f>ROUND(VALUE(SUBSTITUTE(実質収支比率等に係る経年分析!H$47,"▲","-")),2)</f>
        <v>23.63</v>
      </c>
      <c r="E20" s="168">
        <f>ROUND(VALUE(SUBSTITUTE(実質収支比率等に係る経年分析!I$47,"▲","-")),2)</f>
        <v>26.75</v>
      </c>
      <c r="F20" s="168">
        <f>ROUND(VALUE(SUBSTITUTE(実質収支比率等に係る経年分析!J$47,"▲","-")),2)</f>
        <v>30.15</v>
      </c>
    </row>
    <row r="21" spans="1:11" x14ac:dyDescent="0.2">
      <c r="A21" s="168" t="s">
        <v>58</v>
      </c>
      <c r="B21" s="168">
        <f>IF(ISNUMBER(VALUE(SUBSTITUTE(実質収支比率等に係る経年分析!F$49,"▲","-"))),ROUND(VALUE(SUBSTITUTE(実質収支比率等に係る経年分析!F$49,"▲","-")),2),NA())</f>
        <v>-2.84</v>
      </c>
      <c r="C21" s="168">
        <f>IF(ISNUMBER(VALUE(SUBSTITUTE(実質収支比率等に係る経年分析!G$49,"▲","-"))),ROUND(VALUE(SUBSTITUTE(実質収支比率等に係る経年分析!G$49,"▲","-")),2),NA())</f>
        <v>-8.5</v>
      </c>
      <c r="D21" s="168">
        <f>IF(ISNUMBER(VALUE(SUBSTITUTE(実質収支比率等に係る経年分析!H$49,"▲","-"))),ROUND(VALUE(SUBSTITUTE(実質収支比率等に係る経年分析!H$49,"▲","-")),2),NA())</f>
        <v>-4.49</v>
      </c>
      <c r="E21" s="168">
        <f>IF(ISNUMBER(VALUE(SUBSTITUTE(実質収支比率等に係る経年分析!I$49,"▲","-"))),ROUND(VALUE(SUBSTITUTE(実質収支比率等に係る経年分析!I$49,"▲","-")),2),NA())</f>
        <v>-7.0000000000000007E-2</v>
      </c>
      <c r="F21" s="168">
        <f>IF(ISNUMBER(VALUE(SUBSTITUTE(実質収支比率等に係る経年分析!J$49,"▲","-"))),ROUND(VALUE(SUBSTITUTE(実質収支比率等に係る経年分析!J$49,"▲","-")),2),NA())</f>
        <v>-2.2999999999999998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4.0599999999999996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2.84</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10.24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1294</v>
      </c>
      <c r="E42" s="170"/>
      <c r="F42" s="170"/>
      <c r="G42" s="170">
        <f>'実質公債費比率（分子）の構造'!L$52</f>
        <v>1306</v>
      </c>
      <c r="H42" s="170"/>
      <c r="I42" s="170"/>
      <c r="J42" s="170">
        <f>'実質公債費比率（分子）の構造'!M$52</f>
        <v>1287</v>
      </c>
      <c r="K42" s="170"/>
      <c r="L42" s="170"/>
      <c r="M42" s="170">
        <f>'実質公債費比率（分子）の構造'!N$52</f>
        <v>1248</v>
      </c>
      <c r="N42" s="170"/>
      <c r="O42" s="170"/>
      <c r="P42" s="170">
        <f>'実質公債費比率（分子）の構造'!O$52</f>
        <v>1242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39</v>
      </c>
      <c r="C44" s="170"/>
      <c r="D44" s="170"/>
      <c r="E44" s="170">
        <f>'実質公債費比率（分子）の構造'!L$50</f>
        <v>42</v>
      </c>
      <c r="F44" s="170"/>
      <c r="G44" s="170"/>
      <c r="H44" s="170">
        <f>'実質公債費比率（分子）の構造'!M$50</f>
        <v>16</v>
      </c>
      <c r="I44" s="170"/>
      <c r="J44" s="170"/>
      <c r="K44" s="170">
        <f>'実質公債費比率（分子）の構造'!N$50</f>
        <v>11</v>
      </c>
      <c r="L44" s="170"/>
      <c r="M44" s="170"/>
      <c r="N44" s="170">
        <f>'実質公債費比率（分子）の構造'!O$50</f>
        <v>8</v>
      </c>
      <c r="O44" s="170"/>
      <c r="P44" s="170"/>
    </row>
    <row r="45" spans="1:16" x14ac:dyDescent="0.2">
      <c r="A45" s="170" t="s">
        <v>68</v>
      </c>
      <c r="B45" s="170">
        <f>'実質公債費比率（分子）の構造'!K$49</f>
        <v>41</v>
      </c>
      <c r="C45" s="170"/>
      <c r="D45" s="170"/>
      <c r="E45" s="170">
        <f>'実質公債費比率（分子）の構造'!L$49</f>
        <v>38</v>
      </c>
      <c r="F45" s="170"/>
      <c r="G45" s="170"/>
      <c r="H45" s="170">
        <f>'実質公債費比率（分子）の構造'!M$49</f>
        <v>37</v>
      </c>
      <c r="I45" s="170"/>
      <c r="J45" s="170"/>
      <c r="K45" s="170">
        <f>'実質公債費比率（分子）の構造'!N$49</f>
        <v>47</v>
      </c>
      <c r="L45" s="170"/>
      <c r="M45" s="170"/>
      <c r="N45" s="170">
        <f>'実質公債費比率（分子）の構造'!O$49</f>
        <v>50</v>
      </c>
      <c r="O45" s="170"/>
      <c r="P45" s="170"/>
    </row>
    <row r="46" spans="1:16" x14ac:dyDescent="0.2">
      <c r="A46" s="170" t="s">
        <v>69</v>
      </c>
      <c r="B46" s="170">
        <f>'実質公債費比率（分子）の構造'!K$48</f>
        <v>79</v>
      </c>
      <c r="C46" s="170"/>
      <c r="D46" s="170"/>
      <c r="E46" s="170">
        <f>'実質公債費比率（分子）の構造'!L$48</f>
        <v>57</v>
      </c>
      <c r="F46" s="170"/>
      <c r="G46" s="170"/>
      <c r="H46" s="170">
        <f>'実質公債費比率（分子）の構造'!M$48</f>
        <v>58</v>
      </c>
      <c r="I46" s="170"/>
      <c r="J46" s="170"/>
      <c r="K46" s="170">
        <f>'実質公債費比率（分子）の構造'!N$48</f>
        <v>71</v>
      </c>
      <c r="L46" s="170"/>
      <c r="M46" s="170"/>
      <c r="N46" s="170">
        <f>'実質公債費比率（分子）の構造'!O$48</f>
        <v>77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1576</v>
      </c>
      <c r="C49" s="170"/>
      <c r="D49" s="170"/>
      <c r="E49" s="170">
        <f>'実質公債費比率（分子）の構造'!L$45</f>
        <v>1669</v>
      </c>
      <c r="F49" s="170"/>
      <c r="G49" s="170"/>
      <c r="H49" s="170">
        <f>'実質公債費比率（分子）の構造'!M$45</f>
        <v>1697</v>
      </c>
      <c r="I49" s="170"/>
      <c r="J49" s="170"/>
      <c r="K49" s="170">
        <f>'実質公債費比率（分子）の構造'!N$45</f>
        <v>1750</v>
      </c>
      <c r="L49" s="170"/>
      <c r="M49" s="170"/>
      <c r="N49" s="170">
        <f>'実質公債費比率（分子）の構造'!O$45</f>
        <v>1749</v>
      </c>
      <c r="O49" s="170"/>
      <c r="P49" s="170"/>
    </row>
    <row r="50" spans="1:16" x14ac:dyDescent="0.2">
      <c r="A50" s="170" t="s">
        <v>73</v>
      </c>
      <c r="B50" s="170" t="e">
        <f>NA()</f>
        <v>#N/A</v>
      </c>
      <c r="C50" s="170">
        <f>IF(ISNUMBER('実質公債費比率（分子）の構造'!K$53),'実質公債費比率（分子）の構造'!K$53,NA())</f>
        <v>441</v>
      </c>
      <c r="D50" s="170" t="e">
        <f>NA()</f>
        <v>#N/A</v>
      </c>
      <c r="E50" s="170" t="e">
        <f>NA()</f>
        <v>#N/A</v>
      </c>
      <c r="F50" s="170">
        <f>IF(ISNUMBER('実質公債費比率（分子）の構造'!L$53),'実質公債費比率（分子）の構造'!L$53,NA())</f>
        <v>500</v>
      </c>
      <c r="G50" s="170" t="e">
        <f>NA()</f>
        <v>#N/A</v>
      </c>
      <c r="H50" s="170" t="e">
        <f>NA()</f>
        <v>#N/A</v>
      </c>
      <c r="I50" s="170">
        <f>IF(ISNUMBER('実質公債費比率（分子）の構造'!M$53),'実質公債費比率（分子）の構造'!M$53,NA())</f>
        <v>521</v>
      </c>
      <c r="J50" s="170" t="e">
        <f>NA()</f>
        <v>#N/A</v>
      </c>
      <c r="K50" s="170" t="e">
        <f>NA()</f>
        <v>#N/A</v>
      </c>
      <c r="L50" s="170">
        <f>IF(ISNUMBER('実質公債費比率（分子）の構造'!N$53),'実質公債費比率（分子）の構造'!N$53,NA())</f>
        <v>631</v>
      </c>
      <c r="M50" s="170" t="e">
        <f>NA()</f>
        <v>#N/A</v>
      </c>
      <c r="N50" s="170" t="e">
        <f>NA()</f>
        <v>#N/A</v>
      </c>
      <c r="O50" s="170">
        <f>IF(ISNUMBER('実質公債費比率（分子）の構造'!O$53),'実質公債費比率（分子）の構造'!O$53,NA())</f>
        <v>642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12959</v>
      </c>
      <c r="E56" s="169"/>
      <c r="F56" s="169"/>
      <c r="G56" s="169">
        <f>'将来負担比率（分子）の構造'!J$52</f>
        <v>12563</v>
      </c>
      <c r="H56" s="169"/>
      <c r="I56" s="169"/>
      <c r="J56" s="169">
        <f>'将来負担比率（分子）の構造'!K$52</f>
        <v>12647</v>
      </c>
      <c r="K56" s="169"/>
      <c r="L56" s="169"/>
      <c r="M56" s="169">
        <f>'将来負担比率（分子）の構造'!L$52</f>
        <v>12012</v>
      </c>
      <c r="N56" s="169"/>
      <c r="O56" s="169"/>
      <c r="P56" s="169">
        <f>'将来負担比率（分子）の構造'!M$52</f>
        <v>11039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5205</v>
      </c>
      <c r="E58" s="169"/>
      <c r="F58" s="169"/>
      <c r="G58" s="169">
        <f>'将来負担比率（分子）の構造'!J$50</f>
        <v>5121</v>
      </c>
      <c r="H58" s="169"/>
      <c r="I58" s="169"/>
      <c r="J58" s="169">
        <f>'将来負担比率（分子）の構造'!K$50</f>
        <v>4699</v>
      </c>
      <c r="K58" s="169"/>
      <c r="L58" s="169"/>
      <c r="M58" s="169">
        <f>'将来負担比率（分子）の構造'!L$50</f>
        <v>5181</v>
      </c>
      <c r="N58" s="169"/>
      <c r="O58" s="169"/>
      <c r="P58" s="169">
        <f>'将来負担比率（分子）の構造'!M$50</f>
        <v>5448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2676</v>
      </c>
      <c r="C62" s="169"/>
      <c r="D62" s="169"/>
      <c r="E62" s="169">
        <f>'将来負担比率（分子）の構造'!J$45</f>
        <v>2532</v>
      </c>
      <c r="F62" s="169"/>
      <c r="G62" s="169"/>
      <c r="H62" s="169">
        <f>'将来負担比率（分子）の構造'!K$45</f>
        <v>2373</v>
      </c>
      <c r="I62" s="169"/>
      <c r="J62" s="169"/>
      <c r="K62" s="169">
        <f>'将来負担比率（分子）の構造'!L$45</f>
        <v>2185</v>
      </c>
      <c r="L62" s="169"/>
      <c r="M62" s="169"/>
      <c r="N62" s="169">
        <f>'将来負担比率（分子）の構造'!M$45</f>
        <v>2110</v>
      </c>
      <c r="O62" s="169"/>
      <c r="P62" s="169"/>
    </row>
    <row r="63" spans="1:16" x14ac:dyDescent="0.2">
      <c r="A63" s="169" t="s">
        <v>36</v>
      </c>
      <c r="B63" s="169">
        <f>'将来負担比率（分子）の構造'!I$44</f>
        <v>226</v>
      </c>
      <c r="C63" s="169"/>
      <c r="D63" s="169"/>
      <c r="E63" s="169">
        <f>'将来負担比率（分子）の構造'!J$44</f>
        <v>265</v>
      </c>
      <c r="F63" s="169"/>
      <c r="G63" s="169"/>
      <c r="H63" s="169">
        <f>'将来負担比率（分子）の構造'!K$44</f>
        <v>329</v>
      </c>
      <c r="I63" s="169"/>
      <c r="J63" s="169"/>
      <c r="K63" s="169">
        <f>'将来負担比率（分子）の構造'!L$44</f>
        <v>303</v>
      </c>
      <c r="L63" s="169"/>
      <c r="M63" s="169"/>
      <c r="N63" s="169">
        <f>'将来負担比率（分子）の構造'!M$44</f>
        <v>554</v>
      </c>
      <c r="O63" s="169"/>
      <c r="P63" s="169"/>
    </row>
    <row r="64" spans="1:16" x14ac:dyDescent="0.2">
      <c r="A64" s="169" t="s">
        <v>35</v>
      </c>
      <c r="B64" s="169">
        <f>'将来負担比率（分子）の構造'!I$43</f>
        <v>474</v>
      </c>
      <c r="C64" s="169"/>
      <c r="D64" s="169"/>
      <c r="E64" s="169">
        <f>'将来負担比率（分子）の構造'!J$43</f>
        <v>437</v>
      </c>
      <c r="F64" s="169"/>
      <c r="G64" s="169"/>
      <c r="H64" s="169">
        <f>'将来負担比率（分子）の構造'!K$43</f>
        <v>620</v>
      </c>
      <c r="I64" s="169"/>
      <c r="J64" s="169"/>
      <c r="K64" s="169">
        <f>'将来負担比率（分子）の構造'!L$43</f>
        <v>609</v>
      </c>
      <c r="L64" s="169"/>
      <c r="M64" s="169"/>
      <c r="N64" s="169">
        <f>'将来負担比率（分子）の構造'!M$43</f>
        <v>534</v>
      </c>
      <c r="O64" s="169"/>
      <c r="P64" s="169"/>
    </row>
    <row r="65" spans="1:16" x14ac:dyDescent="0.2">
      <c r="A65" s="169" t="s">
        <v>34</v>
      </c>
      <c r="B65" s="169">
        <f>'将来負担比率（分子）の構造'!I$42</f>
        <v>118</v>
      </c>
      <c r="C65" s="169"/>
      <c r="D65" s="169"/>
      <c r="E65" s="169">
        <f>'将来負担比率（分子）の構造'!J$42</f>
        <v>93</v>
      </c>
      <c r="F65" s="169"/>
      <c r="G65" s="169"/>
      <c r="H65" s="169">
        <f>'将来負担比率（分子）の構造'!K$42</f>
        <v>92</v>
      </c>
      <c r="I65" s="169"/>
      <c r="J65" s="169"/>
      <c r="K65" s="169">
        <f>'将来負担比率（分子）の構造'!L$42</f>
        <v>91</v>
      </c>
      <c r="L65" s="169"/>
      <c r="M65" s="169"/>
      <c r="N65" s="169">
        <f>'将来負担比率（分子）の構造'!M$42</f>
        <v>110</v>
      </c>
      <c r="O65" s="169"/>
      <c r="P65" s="169"/>
    </row>
    <row r="66" spans="1:16" x14ac:dyDescent="0.2">
      <c r="A66" s="169" t="s">
        <v>33</v>
      </c>
      <c r="B66" s="169">
        <f>'将来負担比率（分子）の構造'!I$41</f>
        <v>16332</v>
      </c>
      <c r="C66" s="169"/>
      <c r="D66" s="169"/>
      <c r="E66" s="169">
        <f>'将来負担比率（分子）の構造'!J$41</f>
        <v>16108</v>
      </c>
      <c r="F66" s="169"/>
      <c r="G66" s="169"/>
      <c r="H66" s="169">
        <f>'将来負担比率（分子）の構造'!K$41</f>
        <v>16010</v>
      </c>
      <c r="I66" s="169"/>
      <c r="J66" s="169"/>
      <c r="K66" s="169">
        <f>'将来負担比率（分子）の構造'!L$41</f>
        <v>15386</v>
      </c>
      <c r="L66" s="169"/>
      <c r="M66" s="169"/>
      <c r="N66" s="169">
        <f>'将来負担比率（分子）の構造'!M$41</f>
        <v>14023</v>
      </c>
      <c r="O66" s="169"/>
      <c r="P66" s="169"/>
    </row>
    <row r="67" spans="1:16" x14ac:dyDescent="0.2">
      <c r="A67" s="169" t="s">
        <v>77</v>
      </c>
      <c r="B67" s="169" t="e">
        <f>NA()</f>
        <v>#N/A</v>
      </c>
      <c r="C67" s="169">
        <f>IF(ISNUMBER('将来負担比率（分子）の構造'!I$53), IF('将来負担比率（分子）の構造'!I$53 &lt; 0, 0, '将来負担比率（分子）の構造'!I$53), NA())</f>
        <v>1661</v>
      </c>
      <c r="D67" s="169" t="e">
        <f>NA()</f>
        <v>#N/A</v>
      </c>
      <c r="E67" s="169" t="e">
        <f>NA()</f>
        <v>#N/A</v>
      </c>
      <c r="F67" s="169">
        <f>IF(ISNUMBER('将来負担比率（分子）の構造'!J$53), IF('将来負担比率（分子）の構造'!J$53 &lt; 0, 0, '将来負担比率（分子）の構造'!J$53), NA())</f>
        <v>1750</v>
      </c>
      <c r="G67" s="169" t="e">
        <f>NA()</f>
        <v>#N/A</v>
      </c>
      <c r="H67" s="169" t="e">
        <f>NA()</f>
        <v>#N/A</v>
      </c>
      <c r="I67" s="169">
        <f>IF(ISNUMBER('将来負担比率（分子）の構造'!K$53), IF('将来負担比率（分子）の構造'!K$53 &lt; 0, 0, '将来負担比率（分子）の構造'!K$53), NA())</f>
        <v>2077</v>
      </c>
      <c r="J67" s="169" t="e">
        <f>NA()</f>
        <v>#N/A</v>
      </c>
      <c r="K67" s="169" t="e">
        <f>NA()</f>
        <v>#N/A</v>
      </c>
      <c r="L67" s="169">
        <f>IF(ISNUMBER('将来負担比率（分子）の構造'!L$53), IF('将来負担比率（分子）の構造'!L$53 &lt; 0, 0, '将来負担比率（分子）の構造'!L$53), NA())</f>
        <v>1381</v>
      </c>
      <c r="M67" s="169" t="e">
        <f>NA()</f>
        <v>#N/A</v>
      </c>
      <c r="N67" s="169" t="e">
        <f>NA()</f>
        <v>#N/A</v>
      </c>
      <c r="O67" s="169">
        <f>IF(ISNUMBER('将来負担比率（分子）の構造'!M$53), IF('将来負担比率（分子）の構造'!M$53 &lt; 0, 0, '将来負担比率（分子）の構造'!M$53), NA())</f>
        <v>844</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2314</v>
      </c>
      <c r="C72" s="173">
        <f>基金残高に係る経年分析!G55</f>
        <v>2714</v>
      </c>
      <c r="D72" s="173">
        <f>基金残高に係る経年分析!H55</f>
        <v>2998</v>
      </c>
    </row>
    <row r="73" spans="1:16" x14ac:dyDescent="0.2">
      <c r="A73" s="172" t="s">
        <v>80</v>
      </c>
      <c r="B73" s="173">
        <f>基金残高に係る経年分析!F56</f>
        <v>155</v>
      </c>
      <c r="C73" s="173">
        <f>基金残高に係る経年分析!G56</f>
        <v>304</v>
      </c>
      <c r="D73" s="173">
        <f>基金残高に係る経年分析!H56</f>
        <v>304</v>
      </c>
    </row>
    <row r="74" spans="1:16" x14ac:dyDescent="0.2">
      <c r="A74" s="172" t="s">
        <v>81</v>
      </c>
      <c r="B74" s="173">
        <f>基金残高に係る経年分析!F57</f>
        <v>2175</v>
      </c>
      <c r="C74" s="173">
        <f>基金残高に係る経年分析!G57</f>
        <v>2008</v>
      </c>
      <c r="D74" s="173">
        <f>基金残高に係る経年分析!H57</f>
        <v>2017</v>
      </c>
    </row>
  </sheetData>
  <sheetProtection algorithmName="SHA-512" hashValue="B0Mcn2uwxkafmmSVfBCuFkt7hes+rLAX3zqLgotO700Fr4QXNVVG0/42nOt6LQIO03eOjROu24ldj6ajzbf0Aw==" saltValue="1eKLcVP6vhOu9UtZ6oFH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2024-03-22T05:46:39Z</cp:lastPrinted>
  <dcterms:created xsi:type="dcterms:W3CDTF">2024-02-05T00:46:33Z</dcterms:created>
  <dcterms:modified xsi:type="dcterms:W3CDTF">2024-11-14T01:04:12Z</dcterms:modified>
  <cp:category/>
</cp:coreProperties>
</file>