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DE5299F5-133B-47B6-BF68-9105151EB8B1}"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s="1"/>
  <c r="U35" i="10" l="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<sst xmlns="http://schemas.openxmlformats.org/spreadsheetml/2006/main" count="1160" uniqueCount="614">
  <si>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</si>
  <si>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</si>
  <si>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</si>
  <si>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</si>
  <si>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</si>
  <si>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</si>
  <si>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</si>
  <si>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</si>
  <si>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</si>
  <si>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</si>
  <si>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</si>
  <si>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</si>
  <si>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</si>
  <si>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</si>
  <si>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</si>
  <si>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</si>
  <si>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</si>
  <si>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</si>
  <si>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</si>
  <si>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</si>
  <si>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</si>
  <si>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</si>
  <si>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</si>
  <si>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</si>
  <si>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</si>
  <si>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</si>
  <si>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</si>
  <si>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</si>
  <si>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</si>
  <si>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</si>
  <si>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</si>
  <si>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</si>
  <si>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</si>
  <si>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</si>
  <si>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</si>
  <si>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</si>
  <si>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</si>
  <si>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</si>
  <si>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</si>
  <si>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</si>
  <si>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</si>
  <si>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</si>
  <si>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</si>
  <si>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</si>
  <si>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</si>
  <si>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</si>
  <si>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</si>
  <si>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</si>
  <si>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</si>
  <si>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</si>
  <si>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</si>
  <si>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</si>
  <si>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</si>
  <si>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</si>
  <si>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</si>
  <si>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</si>
  <si>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</si>
  <si>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</si>
  <si>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</si>
  <si>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</si>
  <si>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</si>
  <si>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</si>
  <si>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</si>
  <si>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</si>
  <si>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</si>
  <si>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</si>
  <si>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</si>
  <si>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</si>
  <si>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</si>
  <si>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</si>
  <si>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</si>
  <si>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</si>
  <si>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</si>
  <si>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</si>
  <si>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</si>
  <si>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</si>
  <si>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</si>
  <si>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</si>
  <si>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</si>
  <si>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</si>
  <si>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</si>
  <si>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</si>
  <si>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</si>
  <si>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</si>
  <si>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</si>
  <si>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</si>
  <si>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</si>
  <si>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</si>
  <si>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</si>
  <si>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</si>
  <si>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</si>
  <si>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</si>
  <si>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</si>
  <si>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</si>
  <si>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</si>
  <si>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</si>
  <si>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</si>
  <si>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匝瑳市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</si>
  <si>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</si>
  <si>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</si>
  <si>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</si>
  <si>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</si>
  <si>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</si>
  <si>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</si>
  <si>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</si>
  <si>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</si>
  <si>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</si>
  <si>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</si>
  <si>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</si>
  <si>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</si>
  <si>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</si>
  <si>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</si>
  <si>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</si>
  <si>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</si>
  <si>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</si>
  <si>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</si>
  <si>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</si>
  <si>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</si>
  <si>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</si>
  <si>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</si>
  <si>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</si>
  <si>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</si>
  <si>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</si>
  <si>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</si>
  <si>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</si>
  <si>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</si>
  <si>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</si>
  <si>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</si>
  <si>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</si>
  <si>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</si>
  <si>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</si>
  <si>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</si>
  <si>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</si>
  <si>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</si>
  <si>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</si>
  <si>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</si>
  <si>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</si>
  <si>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</si>
  <si>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</si>
  <si>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</si>
  <si>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</si>
  <si>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</si>
  <si>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</si>
  <si>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</si>
  <si>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</si>
  <si>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</si>
  <si>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</si>
  <si>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</si>
  <si>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</si>
  <si>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</si>
  <si>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</si>
  <si>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</si>
  <si>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</si>
  <si>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</si>
  <si>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</si>
  <si>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</si>
  <si>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</si>
  <si>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</si>
  <si>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</si>
  <si>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</si>
  <si>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</si>
  <si>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</si>
  <si>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</si>
  <si>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</si>
  <si>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</si>
  <si>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</si>
  <si>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</si>
  <si>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</si>
  <si>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</si>
  <si>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</si>
  <si>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</si>
  <si>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</si>
  <si>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</si>
  <si>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</si>
  <si>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</si>
  <si>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</si>
  <si>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</si>
  <si>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</si>
  <si>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</si>
  <si>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</si>
  <si>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</si>
  <si>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</si>
  <si>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</si>
  <si>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</si>
  <si>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</si>
  <si>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</si>
  <si>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</si>
  <si>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</si>
  <si>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</si>
  <si>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</si>
  <si>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</si>
  <si>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</si>
  <si>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</si>
  <si>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</si>
  <si>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</si>
  <si>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</si>
  <si>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</si>
  <si>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</si>
  <si>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</si>
  <si>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</si>
  <si>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</si>
  <si>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</si>
  <si>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</si>
  <si>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</si>
  <si>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</si>
  <si>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</si>
  <si>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</si>
  <si>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</si>
  <si>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</si>
  <si>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</si>
  <si>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</si>
  <si>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</si>
  <si>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</si>
  <si>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</si>
  <si>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</si>
  <si>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</si>
  <si>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</si>
  <si>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</si>
  <si>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千葉県匝瑳市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</si>
  <si>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</si>
  <si>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</si>
  <si>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</si>
  <si>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</si>
  <si>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</si>
  <si>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</si>
  <si>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</si>
  <si>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</si>
  <si>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</si>
  <si>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</si>
  <si>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</si>
  <si>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</si>
  <si>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</si>
  <si>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</si>
  <si>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</si>
  <si>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</si>
  <si>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</si>
  <si>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</si>
  <si>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</si>
  <si>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</si>
  <si>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</si>
  <si>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</si>
  <si>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</si>
  <si>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</si>
  <si>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</si>
  <si>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</si>
  <si>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</si>
  <si>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</si>
  <si>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</si>
  <si>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</si>
  <si>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</si>
  <si>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</si>
  <si>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</si>
  <si>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</si>
  <si>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</si>
  <si>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</si>
  <si>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</si>
  <si>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</si>
  <si>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</si>
  <si>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</si>
  <si>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</si>
  <si>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</si>
  <si>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</si>
  <si>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</si>
  <si>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</si>
  <si>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</si>
  <si>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</si>
  <si>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</si>
  <si>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</si>
  <si>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</si>
  <si>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</si>
  <si>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</si>
  <si>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</si>
  <si>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</si>
  <si>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</si>
  <si>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</si>
  <si>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</si>
  <si>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</si>
  <si>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</si>
  <si>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</si>
  <si>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</si>
  <si>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</si>
  <si>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</si>
  <si>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</si>
  <si>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</si>
  <si>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</si>
  <si>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</si>
  <si>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</si>
  <si>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</si>
  <si>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</si>
  <si>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</si>
  <si>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</si>
  <si>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</si>
  <si>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</si>
  <si>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</si>
  <si>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</si>
  <si>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</si>
  <si>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</si>
  <si>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</si>
  <si>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</si>
  <si>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</si>
  <si>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</si>
  <si>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</si>
  <si>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</si>
  <si>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</si>
  <si>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</si>
  <si>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</si>
  <si>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</si>
  <si>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</si>
  <si>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</si>
  <si>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</si>
  <si>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</si>
  <si>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</si>
  <si>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</si>
  <si>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</si>
  <si>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</si>
  <si>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</si>
  <si>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</si>
  <si>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</si>
  <si>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</si>
  <si>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</si>
  <si>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</si>
  <si>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</si>
  <si>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</si>
  <si>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</si>
  <si>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</si>
  <si>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</si>
  <si>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</si>
  <si>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</si>
  <si>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</si>
  <si>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</si>
  <si>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</si>
  <si>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</si>
  <si>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</si>
  <si>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</si>
  <si>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</si>
  <si>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</si>
  <si>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</si>
  <si>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</si>
  <si>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</si>
  <si>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</si>
  <si>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</si>
  <si>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</si>
  <si>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</si>
  <si>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</si>
  <si>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</si>
  <si>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</si>
  <si>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</si>
  <si>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</si>
  <si>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</si>
  <si>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</si>
  <si>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</si>
  <si>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</si>
  <si>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</si>
  <si>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</si>
  <si>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</si>
  <si>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</si>
  <si>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</si>
  <si>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</si>
  <si>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</si>
  <si>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</si>
  <si>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</si>
  <si>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</si>
  <si>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</si>
  <si>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</si>
  <si>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</si>
  <si>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</si>
  <si>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</si>
  <si>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</si>
  <si>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</si>
  <si>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</si>
  <si>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</si>
  <si>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</si>
  <si>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千葉県匝瑳市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</si>
  <si>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</si>
  <si>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</si>
  <si>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</si>
  <si>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</si>
  <si>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</si>
  <si>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</si>
  <si>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</si>
  <si>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</si>
  <si>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</si>
  <si>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</si>
  <si>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</si>
  <si>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</si>
  <si>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</si>
  <si>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</si>
  <si>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</si>
  <si>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</si>
  <si>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</si>
  <si>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</si>
  <si>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</si>
  <si>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</si>
  <si>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</si>
  <si>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</si>
  <si>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</si>
  <si>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</si>
  <si>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</si>
  <si>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</si>
  <si>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</si>
  <si>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</si>
  <si>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</si>
  <si>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</si>
  <si>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</si>
  <si>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</si>
  <si>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</si>
  <si>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</si>
  <si>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</si>
  <si>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</si>
  <si>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</si>
  <si>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</si>
  <si>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</si>
  <si>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</si>
  <si>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</si>
  <si>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</si>
  <si>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</si>
  <si>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</si>
  <si>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</si>
  <si>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</si>
  <si>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</si>
  <si>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</si>
  <si>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</si>
  <si>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</si>
  <si>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</si>
  <si>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</si>
  <si>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</si>
  <si>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</si>
  <si>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</si>
  <si>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</si>
  <si>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</si>
  <si>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</si>
  <si>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</si>
  <si>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</si>
  <si>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</si>
  <si>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</si>
  <si>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</si>
  <si>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</si>
  <si>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</si>
  <si>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</si>
  <si>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</si>
  <si>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</si>
  <si>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</si>
  <si>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</si>
  <si>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</si>
  <si>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</si>
  <si>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</si>
  <si>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</si>
  <si>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</si>
  <si>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</si>
  <si>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</si>
  <si>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</si>
  <si>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</si>
  <si>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</si>
  <si>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</si>
  <si>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</si>
  <si>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</si>
  <si>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</si>
  <si>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</si>
  <si>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</si>
  <si>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</si>
  <si>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</si>
  <si>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</si>
  <si>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</si>
  <si>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</si>
  <si>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</si>
  <si>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</si>
  <si>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</si>
  <si>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</si>
  <si>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</si>
  <si>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</si>
  <si>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</si>
  <si>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</si>
  <si>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</si>
  <si>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</si>
  <si>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</si>
  <si>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</si>
  <si>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</si>
  <si>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</si>
  <si>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</si>
  <si>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</si>
  <si>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</si>
  <si>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</si>
  <si>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</si>
  <si>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</si>
  <si>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</si>
  <si>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</si>
  <si>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</si>
  <si>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</si>
  <si>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</si>
  <si>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</si>
  <si>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</si>
  <si>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</si>
  <si>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</si>
  <si>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</si>
  <si>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</si>
  <si>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</si>
  <si>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</si>
  <si>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</si>
  <si>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</si>
  <si>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</si>
  <si>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</si>
  <si>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</si>
  <si>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</si>
  <si>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</si>
  <si>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</si>
  <si>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</si>
  <si>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</si>
  <si>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</si>
  <si>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</si>
  <si>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</si>
  <si>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</si>
  <si>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</si>
  <si>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</si>
  <si>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</si>
  <si>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</si>
  <si>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</si>
  <si>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</si>
  <si>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</si>
  <si>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</si>
  <si>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</si>
  <si>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</si>
  <si>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</si>
  <si>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</si>
  <si>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</si>
  <si>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</si>
  <si>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</si>
  <si>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</si>
  <si>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</si>
  <si>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</si>
  <si>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</si>
  <si>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</si>
  <si>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</si>
  <si>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</si>
  <si>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</si>
  <si>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</si>
  <si>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</si>
  <si>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</si>
  <si>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</si>
  <si>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</si>
  <si>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</si>
  <si>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</si>
  <si>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</si>
  <si>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</si>
  <si>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</si>
  <si>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</si>
  <si>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</si>
  <si>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</si>
  <si>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</si>
  <si>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</si>
  <si>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</si>
  <si>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</si>
  <si>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</si>
  <si>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</si>
  <si>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</si>
  <si>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</si>
  <si>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</si>
  <si>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</si>
  <si>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</si>
  <si>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</si>
  <si>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</si>
  <si>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</si>
  <si>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2.86</t>
  </si>
  <si>
    <t>▲ 2.84</t>
  </si>
  <si>
    <t>▲ 8.50</t>
  </si>
  <si>
    <t>▲ 4.49</t>
  </si>
  <si>
    <t>▲ 0.07</t>
  </si>
  <si>
    <t>一般会計</t>
  </si>
  <si>
    <t>病院事業会計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</si>
  <si>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</si>
  <si>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</si>
  <si>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</si>
  <si>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</si>
  <si>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</si>
  <si>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</si>
  <si>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</si>
  <si>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</si>
  <si>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</si>
  <si>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</si>
  <si>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</si>
  <si>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</si>
  <si>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</si>
  <si>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</si>
  <si>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5">
      <t>チバ</t>
    </rPh>
    <rPh sb="15" eb="16">
      <t>ケン</t>
    </rPh>
    <rPh sb="16" eb="19">
      <t>シチョウソン</t>
    </rPh>
    <rPh sb="19" eb="21">
      <t>コウツウ</t>
    </rPh>
    <rPh sb="21" eb="23">
      <t>サイガイ</t>
    </rPh>
    <rPh sb="23" eb="25">
      <t>キョウサイ</t>
    </rPh>
    <rPh sb="25" eb="27">
      <t>トクベツ</t>
    </rPh>
    <rPh sb="27" eb="2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</si>
  <si>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</si>
  <si>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</si>
  <si>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7">
      <t>ヨコシバヒカリマチ</t>
    </rPh>
    <rPh sb="7" eb="9">
      <t>ショウボウ</t>
    </rPh>
    <rPh sb="9" eb="11">
      <t>クミアイ</t>
    </rPh>
    <rPh sb="12" eb="14">
      <t>イッパン</t>
    </rPh>
    <rPh sb="14" eb="16">
      <t>カイケイ</t>
    </rPh>
    <phoneticPr fontId="2"/>
  </si>
  <si>
    <t>東総衛生組合（一般会計）</t>
    <rPh sb="0" eb="2">
      <t>トウソウ</t>
    </rPh>
    <rPh sb="2" eb="4">
      <t>エイセイ</t>
    </rPh>
    <rPh sb="4" eb="6">
      <t>クミアイ</t>
    </rPh>
    <rPh sb="7" eb="9">
      <t>イッパン</t>
    </rPh>
    <rPh sb="9" eb="11">
      <t>カイケイ</t>
    </rPh>
    <phoneticPr fontId="2"/>
  </si>
  <si>
    <t>東総地区広域市町村圏事務組合（一般会計）</t>
    <rPh sb="0" eb="2">
      <t>トウソウ</t>
    </rPh>
    <rPh sb="2" eb="4">
      <t>チク</t>
    </rPh>
    <rPh sb="4" eb="6">
      <t>コウイキ</t>
    </rPh>
    <rPh sb="6" eb="9">
      <t>シチョウソン</t>
    </rPh>
    <rPh sb="9" eb="10">
      <t>ケン</t>
    </rPh>
    <rPh sb="10" eb="12">
      <t>ジム</t>
    </rPh>
    <rPh sb="12" eb="14">
      <t>クミアイ</t>
    </rPh>
    <rPh sb="15" eb="17">
      <t>イッパン</t>
    </rPh>
    <rPh sb="17" eb="19">
      <t>カイケイ</t>
    </rPh>
    <phoneticPr fontId="2"/>
  </si>
  <si>
    <t>東総地区広域市町村圏事務組合（一般廃棄物処理事業特別会計）</t>
    <rPh sb="0" eb="2">
      <t>トウソウ</t>
    </rPh>
    <rPh sb="2" eb="4">
      <t>チク</t>
    </rPh>
    <rPh sb="4" eb="6">
      <t>コウイキ</t>
    </rPh>
    <rPh sb="6" eb="9">
      <t>シチョウソン</t>
    </rPh>
    <rPh sb="9" eb="10">
      <t>ケン</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</si>
  <si>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東総地区広域市町村圏事務組合（東総地区ふるさと市町村圏事業特別会計）</t>
    <rPh sb="0" eb="2">
      <t>トウソウ</t>
    </rPh>
    <rPh sb="2" eb="4">
      <t>チク</t>
    </rPh>
    <rPh sb="4" eb="6">
      <t>コウイキ</t>
    </rPh>
    <rPh sb="6" eb="9">
      <t>シチョウソン</t>
    </rPh>
    <rPh sb="9" eb="10">
      <t>ケン</t>
    </rPh>
    <rPh sb="10" eb="12">
      <t>ジム</t>
    </rPh>
    <rPh sb="12" eb="14">
      <t>クミアイ</t>
    </rPh>
    <rPh sb="15" eb="17">
      <t>トウソウ</t>
    </rPh>
    <rPh sb="17" eb="19">
      <t>チク</t>
    </rPh>
    <rPh sb="23" eb="26">
      <t>シチョウソン</t>
    </rPh>
    <rPh sb="26" eb="27">
      <t>ケン</t>
    </rPh>
    <rPh sb="27" eb="29">
      <t>ジギョウ</t>
    </rPh>
    <rPh sb="29" eb="31">
      <t>トクベツ</t>
    </rPh>
    <rPh sb="31" eb="33">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</si>
  <si>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</si>
  <si>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</si>
  <si>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</si>
  <si>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</si>
  <si>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ふれあいパーク八日市場有限会社</t>
    <rPh sb="7" eb="11">
      <t>ヨウカイチバ</t>
    </rPh>
    <rPh sb="11" eb="15">
      <t>ユウゲンガイシャ</t>
    </rPh>
    <phoneticPr fontId="2"/>
  </si>
  <si>
    <t>地域振興基金</t>
    <rPh sb="0" eb="4">
      <t>チイキシンコウ</t>
    </rPh>
    <rPh sb="4" eb="6">
      <t>キキン</t>
    </rPh>
    <phoneticPr fontId="5"/>
  </si>
  <si>
    <t>ふるさと振興基金</t>
    <rPh sb="4" eb="6">
      <t>シンコウ</t>
    </rPh>
    <rPh sb="6" eb="8">
      <t>キキン</t>
    </rPh>
    <phoneticPr fontId="5"/>
  </si>
  <si>
    <t>社会福祉振興基金</t>
    <rPh sb="0" eb="8">
      <t>シャカイフクシシンコウキキン</t>
    </rPh>
    <phoneticPr fontId="5"/>
  </si>
  <si>
    <t>スポーツ推進基金</t>
    <rPh sb="4" eb="6">
      <t>スイシン</t>
    </rPh>
    <rPh sb="6" eb="8">
      <t>キキン</t>
    </rPh>
    <phoneticPr fontId="5"/>
  </si>
  <si>
    <t>森林環境整備基金</t>
    <rPh sb="0" eb="2">
      <t>シンリン</t>
    </rPh>
    <rPh sb="2" eb="4">
      <t>カンキョウ</t>
    </rPh>
    <rPh sb="4" eb="6">
      <t>セイビ</t>
    </rPh>
    <rPh sb="6" eb="8">
      <t>キキン</t>
    </rPh>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</si>
  <si>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</si>
  <si>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</si>
  <si>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</si>
  <si>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</si>
  <si>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</si>
  <si>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3年度において、将来負担比率は令和2年度よりも減少し、類似団体内平均と比較すると低い水準にあるが、有形固定資産減価償却率は令和2年度よりも上昇し、類似団体内平均と比較すると高い水準である。
有形固定資産減価償却率は上昇傾向にあり、庁舎や橋りょう・トンネル、福祉施設は80％以上となっている。今後も庁舎を始めとする施設の老朽化により上昇が見込まれ、施設整備のために地方債の借入れをすることとなると将来負担比率を増加させる要因となるため、施設の更新や統廃合、長寿命化を計画的に行う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</si>
  <si>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</si>
  <si>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</si>
  <si>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</si>
  <si>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</si>
  <si>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</si>
  <si>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</si>
  <si>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3年度において将来負担比率は15.5％、実質公債費比率は6.4％であり、令和2年度から将来負担比率は8.9ポイント減少し、実質公債費比率は0.6ポイント上昇している。地方債の償還額が発行額を上回った等により将来負担比率が減少している。また、類似団体内平均と比較すると将来負担比率、実質公債費率ともに低い水準である。
地方債の新規発行を抑制し、地方債の発行にあたっては交付税算入率の高い地方債を選択することで、今後も将来負担比率や実質公債費比率が低い水準となるよう努める。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</si>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</sst>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876D900-02FA-4F1E-BFB3-CF22FEE232F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8FB3-466D-90DC-FD61852F75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38283</c:v>
                </c:pt>
                <c:pt idx="1">
                  <c:v>31683</c:v>
                </c:pt>
                <c:pt idx="2">
                  <c:v>45309</c:v>
                </c:pt>
                <c:pt idx="3">
                  <c:v>43849</c:v>
                </c:pt>
                <c:pt idx="4">
                  <c:v>53442</c:v>
                </c:pt>
              </c:numCache>
            </c:numRef>
          </c:val>
          <c:smooth val="0"/>
          <c:extLst>
            <c:ext xmlns:c16="http://schemas.microsoft.com/office/drawing/2014/chart" uri="{C3380CC4-5D6E-409C-BE32-E72D297353CC}">
              <c16:uniqueId val="{00000001-8FB3-466D-90DC-FD61852F75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7.17</c:v>
                </c:pt>
                <c:pt idx="1">
                  <c:v>7.92</c:v>
                </c:pt>
                <c:pt idx="2">
                  <c:v>6.76</c:v>
                </c:pt>
                <c:pt idx="3">
                  <c:v>9.84</c:v>
                </c:pt>
                <c:pt idx="4">
                  <c:v>10.24</c:v>
                </c:pt>
              </c:numCache>
            </c:numRef>
          </c:val>
          <c:extLst>
            <c:ext xmlns:c16="http://schemas.microsoft.com/office/drawing/2014/chart" uri="{C3380CC4-5D6E-409C-BE32-E72D297353CC}">
              <c16:uniqueId val="{00000000-A50A-409C-AA3B-F6863FE6DF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31.64</c:v>
                </c:pt>
                <c:pt idx="1">
                  <c:v>31.95</c:v>
                </c:pt>
                <c:pt idx="2">
                  <c:v>28.8</c:v>
                </c:pt>
                <c:pt idx="3">
                  <c:v>23.63</c:v>
                </c:pt>
                <c:pt idx="4">
                  <c:v>26.75</c:v>
                </c:pt>
              </c:numCache>
            </c:numRef>
          </c:val>
          <c:extLst>
            <c:ext xmlns:c16="http://schemas.microsoft.com/office/drawing/2014/chart" uri="{C3380CC4-5D6E-409C-BE32-E72D297353CC}">
              <c16:uniqueId val="{00000001-A50A-409C-AA3B-F6863FE6DF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-2.86</c:v>
                </c:pt>
                <c:pt idx="1">
                  <c:v>-2.84</c:v>
                </c:pt>
                <c:pt idx="2">
                  <c:v>-8.5</c:v>
                </c:pt>
                <c:pt idx="3">
                  <c:v>-4.49</c:v>
                </c:pt>
                <c:pt idx="4">
                  <c:v>-7.0000000000000007E-2</c:v>
                </c:pt>
              </c:numCache>
            </c:numRef>
          </c:val>
          <c:smooth val="0"/>
          <c:extLst>
            <c:ext xmlns:c16="http://schemas.microsoft.com/office/drawing/2014/chart" uri="{C3380CC4-5D6E-409C-BE32-E72D297353CC}">
              <c16:uniqueId val="{00000002-A50A-409C-AA3B-F6863FE6DF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D39-4292-A2A6-23811BD39D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39-4292-A2A6-23811BD39D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D39-4292-A2A6-23811BD39D7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D39-4292-A2A6-23811BD39D7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D39-4292-A2A6-23811BD39D7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3D39-4292-A2A6-23811BD39D7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1.01</c:v>
                </c:pt>
                <c:pt idx="2">
                  <c:v>#N/A</c:v>
                </c:pt>
                <c:pt idx="3">
                  <c:v>1.29</c:v>
                </c:pt>
                <c:pt idx="4">
                  <c:v>#N/A</c:v>
                </c:pt>
                <c:pt idx="5">
                  <c:v>1.65</c:v>
                </c:pt>
                <c:pt idx="6">
                  <c:v>#N/A</c:v>
                </c:pt>
                <c:pt idx="7">
                  <c:v>1.43</c:v>
                </c:pt>
                <c:pt idx="8">
                  <c:v>#N/A</c:v>
                </c:pt>
                <c:pt idx="9">
                  <c:v>1.51</c:v>
                </c:pt>
              </c:numCache>
            </c:numRef>
          </c:val>
          <c:extLst>
            <c:ext xmlns:c16="http://schemas.microsoft.com/office/drawing/2014/chart" uri="{C3380CC4-5D6E-409C-BE32-E72D297353CC}">
              <c16:uniqueId val="{00000006-3D39-4292-A2A6-23811BD39D7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4.79</c:v>
                </c:pt>
                <c:pt idx="2">
                  <c:v>#N/A</c:v>
                </c:pt>
                <c:pt idx="3">
                  <c:v>4.0599999999999996</c:v>
                </c:pt>
                <c:pt idx="4">
                  <c:v>#N/A</c:v>
                </c:pt>
                <c:pt idx="5">
                  <c:v>2.52</c:v>
                </c:pt>
                <c:pt idx="6">
                  <c:v>#N/A</c:v>
                </c:pt>
                <c:pt idx="7">
                  <c:v>1.56</c:v>
                </c:pt>
                <c:pt idx="8">
                  <c:v>#N/A</c:v>
                </c:pt>
                <c:pt idx="9">
                  <c:v>2.25</c:v>
                </c:pt>
              </c:numCache>
            </c:numRef>
          </c:val>
          <c:extLst>
            <c:ext xmlns:c16="http://schemas.microsoft.com/office/drawing/2014/chart" uri="{C3380CC4-5D6E-409C-BE32-E72D297353CC}">
              <c16:uniqueId val="{00000007-3D39-4292-A2A6-23811BD39D72}"/>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4.04</c:v>
                </c:pt>
                <c:pt idx="2">
                  <c:v>#N/A</c:v>
                </c:pt>
                <c:pt idx="3">
                  <c:v>3.58</c:v>
                </c:pt>
                <c:pt idx="4">
                  <c:v>#N/A</c:v>
                </c:pt>
                <c:pt idx="5">
                  <c:v>3.65</c:v>
                </c:pt>
                <c:pt idx="6">
                  <c:v>#N/A</c:v>
                </c:pt>
                <c:pt idx="7">
                  <c:v>5.27</c:v>
                </c:pt>
                <c:pt idx="8">
                  <c:v>#N/A</c:v>
                </c:pt>
                <c:pt idx="9">
                  <c:v>5.6</c:v>
                </c:pt>
              </c:numCache>
            </c:numRef>
          </c:val>
          <c:extLst>
            <c:ext xmlns:c16="http://schemas.microsoft.com/office/drawing/2014/chart" uri="{C3380CC4-5D6E-409C-BE32-E72D297353CC}">
              <c16:uniqueId val="{00000008-3D39-4292-A2A6-23811BD39D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7.17</c:v>
                </c:pt>
                <c:pt idx="2">
                  <c:v>#N/A</c:v>
                </c:pt>
                <c:pt idx="3">
                  <c:v>7.91</c:v>
                </c:pt>
                <c:pt idx="4">
                  <c:v>#N/A</c:v>
                </c:pt>
                <c:pt idx="5">
                  <c:v>6.76</c:v>
                </c:pt>
                <c:pt idx="6">
                  <c:v>#N/A</c:v>
                </c:pt>
                <c:pt idx="7">
                  <c:v>9.84</c:v>
                </c:pt>
                <c:pt idx="8">
                  <c:v>#N/A</c:v>
                </c:pt>
                <c:pt idx="9">
                  <c:v>10.24</c:v>
                </c:pt>
              </c:numCache>
            </c:numRef>
          </c:val>
          <c:extLst>
            <c:ext xmlns:c16="http://schemas.microsoft.com/office/drawing/2014/chart" uri="{C3380CC4-5D6E-409C-BE32-E72D297353CC}">
              <c16:uniqueId val="{00000009-3D39-4292-A2A6-23811BD39D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1237</c:v>
                </c:pt>
                <c:pt idx="5">
                  <c:v>1294</c:v>
                </c:pt>
                <c:pt idx="8">
                  <c:v>1306</c:v>
                </c:pt>
                <c:pt idx="11">
                  <c:v>1287</c:v>
                </c:pt>
                <c:pt idx="14">
                  <c:v>1248</c:v>
                </c:pt>
              </c:numCache>
            </c:numRef>
          </c:val>
          <c:extLst>
            <c:ext xmlns:c16="http://schemas.microsoft.com/office/drawing/2014/chart" uri="{C3380CC4-5D6E-409C-BE32-E72D297353CC}">
              <c16:uniqueId val="{00000000-2C24-49F7-8588-801D320E3D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24-49F7-8588-801D320E3D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38</c:v>
                </c:pt>
                <c:pt idx="3">
                  <c:v>39</c:v>
                </c:pt>
                <c:pt idx="6">
                  <c:v>42</c:v>
                </c:pt>
                <c:pt idx="9">
                  <c:v>16</c:v>
                </c:pt>
                <c:pt idx="12">
                  <c:v>11</c:v>
                </c:pt>
              </c:numCache>
            </c:numRef>
          </c:val>
          <c:extLst>
            <c:ext xmlns:c16="http://schemas.microsoft.com/office/drawing/2014/chart" uri="{C3380CC4-5D6E-409C-BE32-E72D297353CC}">
              <c16:uniqueId val="{00000002-2C24-49F7-8588-801D320E3D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63</c:v>
                </c:pt>
                <c:pt idx="3">
                  <c:v>41</c:v>
                </c:pt>
                <c:pt idx="6">
                  <c:v>38</c:v>
                </c:pt>
                <c:pt idx="9">
                  <c:v>37</c:v>
                </c:pt>
                <c:pt idx="12">
                  <c:v>47</c:v>
                </c:pt>
              </c:numCache>
            </c:numRef>
          </c:val>
          <c:extLst>
            <c:ext xmlns:c16="http://schemas.microsoft.com/office/drawing/2014/chart" uri="{C3380CC4-5D6E-409C-BE32-E72D297353CC}">
              <c16:uniqueId val="{00000003-2C24-49F7-8588-801D320E3D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85</c:v>
                </c:pt>
                <c:pt idx="3">
                  <c:v>79</c:v>
                </c:pt>
                <c:pt idx="6">
                  <c:v>57</c:v>
                </c:pt>
                <c:pt idx="9">
                  <c:v>58</c:v>
                </c:pt>
                <c:pt idx="12">
                  <c:v>71</c:v>
                </c:pt>
              </c:numCache>
            </c:numRef>
          </c:val>
          <c:extLst>
            <c:ext xmlns:c16="http://schemas.microsoft.com/office/drawing/2014/chart" uri="{C3380CC4-5D6E-409C-BE32-E72D297353CC}">
              <c16:uniqueId val="{00000004-2C24-49F7-8588-801D320E3D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24-49F7-8588-801D320E3D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24-49F7-8588-801D320E3D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1553</c:v>
                </c:pt>
                <c:pt idx="3">
                  <c:v>1576</c:v>
                </c:pt>
                <c:pt idx="6">
                  <c:v>1669</c:v>
                </c:pt>
                <c:pt idx="9">
                  <c:v>1697</c:v>
                </c:pt>
                <c:pt idx="12">
                  <c:v>1750</c:v>
                </c:pt>
              </c:numCache>
            </c:numRef>
          </c:val>
          <c:extLst>
            <c:ext xmlns:c16="http://schemas.microsoft.com/office/drawing/2014/chart" uri="{C3380CC4-5D6E-409C-BE32-E72D297353CC}">
              <c16:uniqueId val="{00000007-2C24-49F7-8588-801D320E3D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502</c:v>
                </c:pt>
                <c:pt idx="2">
                  <c:v>#N/A</c:v>
                </c:pt>
                <c:pt idx="3">
                  <c:v>#N/A</c:v>
                </c:pt>
                <c:pt idx="4">
                  <c:v>441</c:v>
                </c:pt>
                <c:pt idx="5">
                  <c:v>#N/A</c:v>
                </c:pt>
                <c:pt idx="6">
                  <c:v>#N/A</c:v>
                </c:pt>
                <c:pt idx="7">
                  <c:v>500</c:v>
                </c:pt>
                <c:pt idx="8">
                  <c:v>#N/A</c:v>
                </c:pt>
                <c:pt idx="9">
                  <c:v>#N/A</c:v>
                </c:pt>
                <c:pt idx="10">
                  <c:v>521</c:v>
                </c:pt>
                <c:pt idx="11">
                  <c:v>#N/A</c:v>
                </c:pt>
                <c:pt idx="12">
                  <c:v>#N/A</c:v>
                </c:pt>
                <c:pt idx="13">
                  <c:v>631</c:v>
                </c:pt>
                <c:pt idx="14">
                  <c:v>#N/A</c:v>
                </c:pt>
              </c:numCache>
            </c:numRef>
          </c:val>
          <c:smooth val="0"/>
          <c:extLst>
            <c:ext xmlns:c16="http://schemas.microsoft.com/office/drawing/2014/chart" uri="{C3380CC4-5D6E-409C-BE32-E72D297353CC}">
              <c16:uniqueId val="{00000008-2C24-49F7-8588-801D320E3D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13246</c:v>
                </c:pt>
                <c:pt idx="5">
                  <c:v>12959</c:v>
                </c:pt>
                <c:pt idx="8">
                  <c:v>12563</c:v>
                </c:pt>
                <c:pt idx="11">
                  <c:v>12647</c:v>
                </c:pt>
                <c:pt idx="14">
                  <c:v>12012</c:v>
                </c:pt>
              </c:numCache>
            </c:numRef>
          </c:val>
          <c:extLst>
            <c:ext xmlns:c16="http://schemas.microsoft.com/office/drawing/2014/chart" uri="{C3380CC4-5D6E-409C-BE32-E72D297353CC}">
              <c16:uniqueId val="{00000000-76E6-43B8-A3D7-E171944A98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6E6-43B8-A3D7-E171944A98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4930</c:v>
                </c:pt>
                <c:pt idx="5">
                  <c:v>5205</c:v>
                </c:pt>
                <c:pt idx="8">
                  <c:v>5121</c:v>
                </c:pt>
                <c:pt idx="11">
                  <c:v>4699</c:v>
                </c:pt>
                <c:pt idx="14">
                  <c:v>5181</c:v>
                </c:pt>
              </c:numCache>
            </c:numRef>
          </c:val>
          <c:extLst>
            <c:ext xmlns:c16="http://schemas.microsoft.com/office/drawing/2014/chart" uri="{C3380CC4-5D6E-409C-BE32-E72D297353CC}">
              <c16:uniqueId val="{00000002-76E6-43B8-A3D7-E171944A98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E6-43B8-A3D7-E171944A98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E6-43B8-A3D7-E171944A98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E6-43B8-A3D7-E171944A98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2878</c:v>
                </c:pt>
                <c:pt idx="3">
                  <c:v>2676</c:v>
                </c:pt>
                <c:pt idx="6">
                  <c:v>2532</c:v>
                </c:pt>
                <c:pt idx="9">
                  <c:v>2373</c:v>
                </c:pt>
                <c:pt idx="12">
                  <c:v>2185</c:v>
                </c:pt>
              </c:numCache>
            </c:numRef>
          </c:val>
          <c:extLst>
            <c:ext xmlns:c16="http://schemas.microsoft.com/office/drawing/2014/chart" uri="{C3380CC4-5D6E-409C-BE32-E72D297353CC}">
              <c16:uniqueId val="{00000006-76E6-43B8-A3D7-E171944A98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240</c:v>
                </c:pt>
                <c:pt idx="3">
                  <c:v>226</c:v>
                </c:pt>
                <c:pt idx="6">
                  <c:v>265</c:v>
                </c:pt>
                <c:pt idx="9">
                  <c:v>329</c:v>
                </c:pt>
                <c:pt idx="12">
                  <c:v>303</c:v>
                </c:pt>
              </c:numCache>
            </c:numRef>
          </c:val>
          <c:extLst>
            <c:ext xmlns:c16="http://schemas.microsoft.com/office/drawing/2014/chart" uri="{C3380CC4-5D6E-409C-BE32-E72D297353CC}">
              <c16:uniqueId val="{00000007-76E6-43B8-A3D7-E171944A98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520</c:v>
                </c:pt>
                <c:pt idx="3">
                  <c:v>474</c:v>
                </c:pt>
                <c:pt idx="6">
                  <c:v>437</c:v>
                </c:pt>
                <c:pt idx="9">
                  <c:v>620</c:v>
                </c:pt>
                <c:pt idx="12">
                  <c:v>609</c:v>
                </c:pt>
              </c:numCache>
            </c:numRef>
          </c:val>
          <c:extLst>
            <c:ext xmlns:c16="http://schemas.microsoft.com/office/drawing/2014/chart" uri="{C3380CC4-5D6E-409C-BE32-E72D297353CC}">
              <c16:uniqueId val="{00000008-76E6-43B8-A3D7-E171944A98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143</c:v>
                </c:pt>
                <c:pt idx="3">
                  <c:v>118</c:v>
                </c:pt>
                <c:pt idx="6">
                  <c:v>93</c:v>
                </c:pt>
                <c:pt idx="9">
                  <c:v>92</c:v>
                </c:pt>
                <c:pt idx="12">
                  <c:v>91</c:v>
                </c:pt>
              </c:numCache>
            </c:numRef>
          </c:val>
          <c:extLst>
            <c:ext xmlns:c16="http://schemas.microsoft.com/office/drawing/2014/chart" uri="{C3380CC4-5D6E-409C-BE32-E72D297353CC}">
              <c16:uniqueId val="{00000009-76E6-43B8-A3D7-E171944A98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16718</c:v>
                </c:pt>
                <c:pt idx="3">
                  <c:v>16332</c:v>
                </c:pt>
                <c:pt idx="6">
                  <c:v>16108</c:v>
                </c:pt>
                <c:pt idx="9">
                  <c:v>16010</c:v>
                </c:pt>
                <c:pt idx="12">
                  <c:v>15386</c:v>
                </c:pt>
              </c:numCache>
            </c:numRef>
          </c:val>
          <c:extLst>
            <c:ext xmlns:c16="http://schemas.microsoft.com/office/drawing/2014/chart" uri="{C3380CC4-5D6E-409C-BE32-E72D297353CC}">
              <c16:uniqueId val="{0000000A-76E6-43B8-A3D7-E171944A98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2323</c:v>
                </c:pt>
                <c:pt idx="2">
                  <c:v>#N/A</c:v>
                </c:pt>
                <c:pt idx="3">
                  <c:v>#N/A</c:v>
                </c:pt>
                <c:pt idx="4">
                  <c:v>1661</c:v>
                </c:pt>
                <c:pt idx="5">
                  <c:v>#N/A</c:v>
                </c:pt>
                <c:pt idx="6">
                  <c:v>#N/A</c:v>
                </c:pt>
                <c:pt idx="7">
                  <c:v>1750</c:v>
                </c:pt>
                <c:pt idx="8">
                  <c:v>#N/A</c:v>
                </c:pt>
                <c:pt idx="9">
                  <c:v>#N/A</c:v>
                </c:pt>
                <c:pt idx="10">
                  <c:v>2077</c:v>
                </c:pt>
                <c:pt idx="11">
                  <c:v>#N/A</c:v>
                </c:pt>
                <c:pt idx="12">
                  <c:v>#N/A</c:v>
                </c:pt>
                <c:pt idx="13">
                  <c:v>1381</c:v>
                </c:pt>
                <c:pt idx="14">
                  <c:v>#N/A</c:v>
                </c:pt>
              </c:numCache>
            </c:numRef>
          </c:val>
          <c:smooth val="0"/>
          <c:extLst>
            <c:ext xmlns:c16="http://schemas.microsoft.com/office/drawing/2014/chart" uri="{C3380CC4-5D6E-409C-BE32-E72D297353CC}">
              <c16:uniqueId val="{0000000B-76E6-43B8-A3D7-E171944A98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2749</c:v>
                </c:pt>
                <c:pt idx="1">
                  <c:v>2314</c:v>
                </c:pt>
                <c:pt idx="2">
                  <c:v>2714</c:v>
                </c:pt>
              </c:numCache>
            </c:numRef>
          </c:val>
          <c:extLst>
            <c:ext xmlns:c16="http://schemas.microsoft.com/office/drawing/2014/chart" uri="{C3380CC4-5D6E-409C-BE32-E72D297353CC}">
              <c16:uniqueId val="{00000000-3FA9-44D3-ACDE-806E136D27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155</c:v>
                </c:pt>
                <c:pt idx="1">
                  <c:v>155</c:v>
                </c:pt>
                <c:pt idx="2">
                  <c:v>304</c:v>
                </c:pt>
              </c:numCache>
            </c:numRef>
          </c:val>
          <c:extLst>
            <c:ext xmlns:c16="http://schemas.microsoft.com/office/drawing/2014/chart" uri="{C3380CC4-5D6E-409C-BE32-E72D297353CC}">
              <c16:uniqueId val="{00000001-3FA9-44D3-ACDE-806E136D27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2147</c:v>
                </c:pt>
                <c:pt idx="1">
                  <c:v>2175</c:v>
                </c:pt>
                <c:pt idx="2">
                  <c:v>2008</c:v>
                </c:pt>
              </c:numCache>
            </c:numRef>
          </c:val>
          <c:extLst>
            <c:ext xmlns:c16="http://schemas.microsoft.com/office/drawing/2014/chart" uri="{C3380CC4-5D6E-409C-BE32-E72D297353CC}">
              <c16:uniqueId val="{00000002-3FA9-44D3-ACDE-806E136D27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{7FC2993D-50B7-46E0-BCBD-289520AA9F84}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CAC-4973-B0E6-9E50746F9D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{5D5B37C4-8F2B-40BB-9346-B082BD91C86F}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AC-4973-B0E6-9E50746F9D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{9F4D53FA-F833-49E1-8C59-024FE8FE29C9}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AC-4973-B0E6-9E50746F9D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{67D8DCE3-185B-4367-B674-A6B333CDA43C}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AC-4973-B0E6-9E50746F9D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{E72705BC-C757-4064-8A83-299BEF41E7A1}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AC-4973-B0E6-9E50746F9DC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{F0645500-969F-44C9-BCB6-94F6E1F3DA9A}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CAC-4973-B0E6-9E50746F9DC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{FC8B6EF7-0260-4D80-8AB2-7248F2410ABA}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CAC-4973-B0E6-9E50746F9DC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{4471BA57-A8BC-4DCD-B560-89C987A3CE91}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CAC-4973-B0E6-9E50746F9DC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{8596CB2C-F1A8-47AA-89A8-30D0A31EAD32}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CAC-4973-B0E6-9E50746F9D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59.6</c:v>
                </c:pt>
                <c:pt idx="16">
                  <c:v>61.4</c:v>
                </c:pt>
                <c:pt idx="24">
                  <c:v>63.2</c:v>
                </c:pt>
                <c:pt idx="32">
                  <c:v>65</c:v>
                </c:pt>
              </c:numCache>
            </c:numRef>
          </c:xVal>
          <c:yVal>
            <c:numRef>
              <c:f>公会計指標分析・財政指標組合せ分析表!$BP$51:$DC$51</c:f>
              <c:numCache>
                <c:formatCode>#,##0.0;"▲ "#,##0.0</c:formatCode>
                <c:ptCount val="40"/>
                <c:pt idx="0">
                  <c:v>27.5</c:v>
                </c:pt>
                <c:pt idx="8">
                  <c:v>20</c:v>
                </c:pt>
                <c:pt idx="16">
                  <c:v>21.2</c:v>
                </c:pt>
                <c:pt idx="24">
                  <c:v>24.4</c:v>
                </c:pt>
                <c:pt idx="32">
                  <c:v>15.5</c:v>
                </c:pt>
              </c:numCache>
            </c:numRef>
          </c:yVal>
          <c:smooth val="0"/>
          <c:extLst>
            <c:ext xmlns:c16="http://schemas.microsoft.com/office/drawing/2014/chart" uri="{C3380CC4-5D6E-409C-BE32-E72D297353CC}">
              <c16:uniqueId val="{00000009-BCAC-4973-B0E6-9E50746F9D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{8F24DB96-6211-4851-A08C-5ED6B70B7DFD}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CAC-4973-B0E6-9E50746F9DC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{794D7BB1-DBB5-470D-AD91-62B1286CF19C}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AC-4973-B0E6-9E50746F9D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{BCBFDF2D-4441-4965-B73B-E8DE05DB06F2}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AC-4973-B0E6-9E50746F9D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{757D3BCD-48BD-493E-B779-162036322588}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AC-4973-B0E6-9E50746F9D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{81AA3982-7A00-4060-AD86-07D6E00B2A45}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AC-4973-B0E6-9E50746F9DC9}"/>
                </c:ext>
              </c:extLst>
            </c:dLbl>
            <c:dLbl>
              <c:idx val="8"/>
              <c:layout>
                <c:manualLayout>
                  <c:x val="-2.700572229358869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{D67D0172-3BE1-41AF-BE75-6251BEFC0992}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CAC-4973-B0E6-9E50746F9DC9}"/>
                </c:ext>
              </c:extLst>
            </c:dLbl>
            <c:dLbl>
              <c:idx val="16"/>
              <c:layout>
                <c:manualLayout>
                  <c:x val="-3.715522882621776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{4A97DCB2-3D06-4255-BFB0-85F3C97ADD46}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CAC-4973-B0E6-9E50746F9DC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{9FFFA8B1-278D-49DC-9F94-400F80F90728}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CAC-4973-B0E6-9E50746F9DC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{C0DC2150-CC13-4EF8-86ED-4D526C706D39}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CAC-4973-B0E6-9E50746F9D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BCAC-4973-B0E6-9E50746F9DC9}"/>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{C9F32247-57BB-44F6-BBAE-E58843243D7A}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76A-4061-BCB8-3B463DE88C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{331ABFC2-481B-4C7A-B67A-DA9B1CB96011}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6A-4061-BCB8-3B463DE88C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{2A497EA9-8BE0-4F80-A464-67833FBE11D2}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6A-4061-BCB8-3B463DE88C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{5A9120C4-BB62-4F84-B3A5-3B7ACF8C8645}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6A-4061-BCB8-3B463DE88C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{AD5D3197-0555-4EC9-8B00-7E9130CFBC9B}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6A-4061-BCB8-3B463DE88C87}"/>
                </c:ext>
              </c:extLst>
            </c:dLbl>
            <c:dLbl>
              <c:idx val="8"/>
              <c:layout>
                <c:manualLayout>
                  <c:x val="-4.5096530706953748E-2"/>
                  <c:y val="-7.354595189967580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{6CF12900-F55D-4FD6-BBBC-2B3753287EFA}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76A-4061-BCB8-3B463DE88C87}"/>
                </c:ext>
              </c:extLst>
            </c:dLbl>
            <c:dLbl>
              <c:idx val="16"/>
              <c:layout>
                <c:manualLayout>
                  <c:x val="-1.8171803637232468E-2"/>
                  <c:y val="-5.128734227591209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{166F9848-9520-4431-9692-426B3E8377B3}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76A-4061-BCB8-3B463DE88C8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{0FE2C795-A138-476C-8DC2-486D44059DDF}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76A-4061-BCB8-3B463DE88C8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{6D9FFACB-0C7D-427E-9C9F-83EDE8643757}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76A-4061-BCB8-3B463DE88C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5.7</c:v>
                </c:pt>
                <c:pt idx="16">
                  <c:v>5.7</c:v>
                </c:pt>
                <c:pt idx="24">
                  <c:v>5.8</c:v>
                </c:pt>
                <c:pt idx="32">
                  <c:v>6.4</c:v>
                </c:pt>
              </c:numCache>
            </c:numRef>
          </c:xVal>
          <c:yVal>
            <c:numRef>
              <c:f>公会計指標分析・財政指標組合せ分析表!$BP$73:$DC$73</c:f>
              <c:numCache>
                <c:formatCode>#,##0.0;"▲ "#,##0.0</c:formatCode>
                <c:ptCount val="40"/>
                <c:pt idx="0">
                  <c:v>27.5</c:v>
                </c:pt>
                <c:pt idx="8">
                  <c:v>20</c:v>
                </c:pt>
                <c:pt idx="16">
                  <c:v>21.2</c:v>
                </c:pt>
                <c:pt idx="24">
                  <c:v>24.4</c:v>
                </c:pt>
                <c:pt idx="32">
                  <c:v>15.5</c:v>
                </c:pt>
              </c:numCache>
            </c:numRef>
          </c:yVal>
          <c:smooth val="0"/>
          <c:extLst>
            <c:ext xmlns:c16="http://schemas.microsoft.com/office/drawing/2014/chart" uri="{C3380CC4-5D6E-409C-BE32-E72D297353CC}">
              <c16:uniqueId val="{00000009-A76A-4061-BCB8-3B463DE88C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{31D9563A-1315-4607-AC79-C077A7074C23}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76A-4061-BCB8-3B463DE88C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{407EB315-8E0F-4D87-AF66-DE33BBC7D309}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6A-4061-BCB8-3B463DE88C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{3331A433-43AD-4E73-AB60-F951A6E5B932}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6A-4061-BCB8-3B463DE88C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{56F7FD9D-A25E-4899-B471-F511AEF6B2B7}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6A-4061-BCB8-3B463DE88C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{431053D3-0D43-4306-8943-DF79F4B67D1F}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6A-4061-BCB8-3B463DE88C87}"/>
                </c:ext>
              </c:extLst>
            </c:dLbl>
            <c:dLbl>
              <c:idx val="8"/>
              <c:layout>
                <c:manualLayout>
                  <c:x val="0"/>
                  <c:y val="-1.17784899997055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{ADAF5D15-47B9-4AC0-A8E8-4FFA2AF805AB}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76A-4061-BCB8-3B463DE88C87}"/>
                </c:ext>
              </c:extLst>
            </c:dLbl>
            <c:dLbl>
              <c:idx val="16"/>
              <c:layout>
                <c:manualLayout>
                  <c:x val="0"/>
                  <c:y val="1.177883248727479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{767BCD64-6B18-427B-BE32-4AE6590EE2A7}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76A-4061-BCB8-3B463DE88C8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{D6ABCC38-4C84-4CBC-8F81-375E7CF3F848}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76A-4061-BCB8-3B463DE88C8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{43B03795-1150-4144-B805-27B9D3A194AC}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76A-4061-BCB8-3B463DE88C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A76A-4061-BCB8-3B463DE88C87}"/>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28B0B46-0D44-49A3-92F6-410C2C10C71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00E60B3-64D3-44E8-A1D9-FDC06C6FC00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元利償還金について、合併特例事業債分は減少したが、臨時財政対策債分が増加したことにより、前年度より</a:t>
          </a:r>
          <a:r>
            <a:rPr kumimoji="1" lang="en-US" altLang="ja-JP" sz="1400">
              <a:solidFill>
                <a:sysClr val="windowText" lastClr="000000"/>
              </a:solidFill>
              <a:latin typeface="ＭＳ ゴシック" pitchFamily="49" charset="-128"/>
              <a:ea typeface="ＭＳ ゴシック" pitchFamily="49" charset="-128"/>
            </a:rPr>
            <a:t>5,300</a:t>
          </a:r>
          <a:r>
            <a:rPr kumimoji="1" lang="ja-JP" altLang="en-US" sz="1400">
              <a:solidFill>
                <a:sysClr val="windowText" lastClr="000000"/>
              </a:solidFill>
              <a:latin typeface="ＭＳ ゴシック" pitchFamily="49" charset="-128"/>
              <a:ea typeface="ＭＳ ゴシック" pitchFamily="49" charset="-128"/>
            </a:rPr>
            <a:t>万円の増となった。</a:t>
          </a:r>
        </a:p>
        <a:p>
          <a:r>
            <a:rPr kumimoji="1" lang="ja-JP" altLang="en-US" sz="1400">
              <a:solidFill>
                <a:sysClr val="windowText" lastClr="000000"/>
              </a:solidFill>
              <a:latin typeface="ＭＳ ゴシック" pitchFamily="49" charset="-128"/>
              <a:ea typeface="ＭＳ ゴシック" pitchFamily="49" charset="-128"/>
            </a:rPr>
            <a:t>また、算入公債費等は</a:t>
          </a:r>
          <a:r>
            <a:rPr kumimoji="1" lang="en-US" altLang="ja-JP" sz="1400">
              <a:solidFill>
                <a:sysClr val="windowText" lastClr="000000"/>
              </a:solidFill>
              <a:latin typeface="ＭＳ ゴシック" pitchFamily="49" charset="-128"/>
              <a:ea typeface="ＭＳ ゴシック" pitchFamily="49" charset="-128"/>
            </a:rPr>
            <a:t>3,900</a:t>
          </a:r>
          <a:r>
            <a:rPr kumimoji="1" lang="ja-JP" altLang="en-US" sz="1400">
              <a:solidFill>
                <a:sysClr val="windowText" lastClr="000000"/>
              </a:solidFill>
              <a:latin typeface="ＭＳ ゴシック" pitchFamily="49" charset="-128"/>
              <a:ea typeface="ＭＳ ゴシック" pitchFamily="49" charset="-128"/>
            </a:rPr>
            <a:t>万円の減少となっており、実質公債費比率の分子は前年度とと比べて</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1,100</a:t>
          </a:r>
          <a:r>
            <a:rPr kumimoji="1" lang="ja-JP" altLang="en-US" sz="1400">
              <a:solidFill>
                <a:sysClr val="windowText" lastClr="000000"/>
              </a:solidFill>
              <a:latin typeface="ＭＳ ゴシック" pitchFamily="49" charset="-128"/>
              <a:ea typeface="ＭＳ ゴシック" pitchFamily="49" charset="-128"/>
            </a:rPr>
            <a:t>万円の増となった。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将来負担額について、地方債の現在高及び退職手当負担見込額等の減により、前年度と比べて減少した。</a:t>
          </a:r>
        </a:p>
        <a:p>
          <a:r>
            <a:rPr kumimoji="1" lang="ja-JP" altLang="en-US" sz="1400">
              <a:solidFill>
                <a:sysClr val="windowText" lastClr="000000"/>
              </a:solidFill>
              <a:latin typeface="ＭＳ ゴシック" pitchFamily="49" charset="-128"/>
              <a:ea typeface="ＭＳ ゴシック" pitchFamily="49" charset="-128"/>
            </a:rPr>
            <a:t>また、充当可能財源等について、基準財政需要額参入見込額が減少した一方で、充当可能基金の増により、前年度と比べて微減となった。</a:t>
          </a:r>
        </a:p>
        <a:p>
          <a:r>
            <a:rPr kumimoji="1" lang="ja-JP" altLang="en-US" sz="1400">
              <a:solidFill>
                <a:sysClr val="windowText" lastClr="000000"/>
              </a:solidFill>
              <a:latin typeface="ＭＳ ゴシック" pitchFamily="49" charset="-128"/>
              <a:ea typeface="ＭＳ ゴシック" pitchFamily="49" charset="-128"/>
            </a:rPr>
            <a:t>その結果、将来負担比率の分子は前年度から</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9,600</a:t>
          </a:r>
          <a:r>
            <a:rPr kumimoji="1" lang="ja-JP" altLang="en-US" sz="1400">
              <a:solidFill>
                <a:sysClr val="windowText" lastClr="000000"/>
              </a:solidFill>
              <a:latin typeface="ＭＳ ゴシック" pitchFamily="49" charset="-128"/>
              <a:ea typeface="ＭＳ ゴシック" pitchFamily="49" charset="-128"/>
            </a:rPr>
            <a:t>万円減の</a:t>
          </a:r>
          <a:r>
            <a:rPr kumimoji="1" lang="en-US" altLang="ja-JP" sz="1400">
              <a:solidFill>
                <a:sysClr val="windowText" lastClr="000000"/>
              </a:solidFill>
              <a:latin typeface="ＭＳ ゴシック" pitchFamily="49" charset="-128"/>
              <a:ea typeface="ＭＳ ゴシック" pitchFamily="49" charset="-128"/>
            </a:rPr>
            <a:t>13</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8,100</a:t>
          </a:r>
          <a:r>
            <a:rPr kumimoji="1" lang="ja-JP" altLang="en-US" sz="1400">
              <a:solidFill>
                <a:sysClr val="windowText" lastClr="000000"/>
              </a:solidFill>
              <a:latin typeface="ＭＳ ゴシック" pitchFamily="49" charset="-128"/>
              <a:ea typeface="ＭＳ ゴシック" pitchFamily="49" charset="-128"/>
            </a:rPr>
            <a:t>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千葉県匝瑳市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取り崩しにより残高が減少した基金がある一方、財政調整基金や減債基金等による積立額が上回ったことにより、基金全体としては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本年度における基金残高は増加となったが、令和元年度以降は財源不足による取り崩しにより減少に転じており、今後も減少傾向が続くことが予想される。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地域振興基金：市民の連帯の強化及び地域振興の推進</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ふるさと振興基金：歴史、伝統、文化、産業等を活かした地域づくりの推進</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社会福祉振興基金：高齢社会に対応した在宅福祉の向上、健康対策、ボランティア活動その他の地域福祉の推進</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スポーツ推進基金：市民の生涯スポーツの推進</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森林環境整備基金：間伐や人材育成、担い手の確保、木材利用の促進や普及啓発等の森林整備及びその促進</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地域振興基金：校務用パソコン活用事業の財源とするため取り崩したこと等による減少</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ふるさと振興基金：小学校施設整備事業の財源とするため取り崩したこと等による減少</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社会福祉振興基金：障害者計画策定事業の財源とするため取り崩したこと等による減少</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森林環境整備基金：森林環境譲与税の積立てによる増加</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地域振興基金：市民の連帯強化及び地域振興の推進に資する事業の財源として取り崩す予定。</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ふるさと振興基金：地域づくりの推進に資する事業の財源として取り崩す予定。</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新型コロナウイルス感染症の影響に伴う事業経費縮小により取崩額が見込みより減った一方、前年度剰余金による積立額が上回ったことにより残高が増加した。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税は今後大きな増加を見込むことができず、普通交付税及び臨時財政対策債についても国勢調査人口の減による算定額の減少が見込まれており、財源不足の拡大が予想される。経常的経費の大幅な削減は困難であり、財源不足に対応するための取り崩しの増加が見込まれる。</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国の補正予算において、臨時財政対策債を償還するための基金の積立に要する経費として、普通交付税が増額交付されたことに伴い、増額分を積み立てた結果増額となった。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経済事情の変動等による市債償還財源の不足や、繰上償還時の財源としての活用等に備えて残高を維持していく。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117D90D-2959-4E58-9194-5317810AB7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C3930ED-622A-4229-A239-40AF0273EA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91FA0FA-7BED-4B77-AFAB-9EC0771CAD06}"/>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B71988C-ED5F-49D7-B0C8-295BA130C12A}"/>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EAB5D58-3609-4862-819A-C9CCF85AC219}"/>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886C81A-3615-44F6-A876-82865082DF38}"/>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0CB844C-DCEE-4E15-A591-8DA107DD84A2}"/>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EC5C623-7CEB-4AE1-B85E-661B5C0D5380}"/>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E69CA21-C95C-4CEB-BFFE-02FD6FBDB87F}"/>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AD96FB0-76A5-4A55-BD58-E0B21E4293E6}"/>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7F7AAEE-9802-4561-8FE8-E45BAA15815D}"/>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6585C7B-CA84-497D-80E3-860DE023230E}"/>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34,932
34,365
101.52
17,868,875
16,750,239
1,038,835
10,143,778
15,386,060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B9028FE-0E38-4EA1-BC49-BA9DB33C14F0}"/>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487BF88-35C6-4FF1-AEC3-248C3FEA6731}"/>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ED99908-8373-44EB-8216-C672320F8B79}"/>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E790C5B-CFE9-4898-AFED-B719A74C718C}"/>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96674A6-A811-4901-960E-8D455464EE60}"/>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F0A3A99-DFCF-420A-9644-8A441FF2CC33}"/>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F7BCA59-3B0C-4AE8-B88F-0597E0468D7D}"/>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FD83ECA-D216-4F5A-8F16-B30B0D83F4E5}"/>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A02C5AB-8897-4278-A43D-44B9D95A7A6A}"/>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F93BF16-0CC2-43ED-902B-602FC86CDF6C}"/>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E1AE8BF-BB95-4B53-BBE8-A26B8692BACC}"/>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698EDD6-E9C5-4497-A76F-5F018E43BA74}"/>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4AD33ED-1A3A-4E46-8A59-42798AF9A80E}"/>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4FCAA4D-BD8B-4C8A-85DD-8D25AB5E19DF}"/>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3C734F6-9A5D-4A3D-9C68-747E7BBF7418}"/>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F3B1BBC-C5CD-442A-9FD8-F6601FCEE92B}"/>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B0D0DB3-CED1-4D32-B3C7-C806F24BCFC2}"/>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DA8726A-973F-47F5-95A1-0E7D32C892C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EC79417-5784-46FB-8C43-B0B78C7FB445}"/>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4BA8159-B894-4C16-B42D-AF91FDD4511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09B7190-65A1-46F7-A375-A75C809B8B3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54F54C1-C457-4494-B37A-CDDC67B365E3}"/>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A6D84A0-9F42-4D55-BA1E-9FC69401A787}"/>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0B34CF4-367C-4F92-9565-F240B15DCF8D}"/>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FEDFF8B-0C04-44B0-98ED-DE33EA64A239}"/>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71F6A1F-F381-4120-8AE5-70E96C0D37EF}"/>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CBD0B80-364C-4154-A008-2F5E3D927F6C}"/>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AD5859D-7E88-4BFC-A7A4-33D10EFE2B0B}"/>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8BB2615-C277-4970-9157-8DD595A5B221}"/>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34E4572-C63A-4797-8136-4D9D52643756}"/>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041F913-856A-47FA-931F-74ECB182485C}"/>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CE4A083-7B6B-4B10-B80E-9DC2F478F324}"/>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B0A0E73-DEC2-4EEF-9735-803536C2E70E}"/>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6095039-886A-478D-BA16-BA898D9253FD}"/>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DB73F1A-2272-4CA6-BFF1-D93351EEAEFA}"/>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65.0</a:t>
          </a:r>
          <a:r>
            <a:rPr kumimoji="1" lang="ja-JP" altLang="en-US" sz="1100">
              <a:latin typeface="ＭＳ Ｐゴシック" panose="020B0600070205080204" pitchFamily="50" charset="-128"/>
              <a:ea typeface="ＭＳ Ｐゴシック" panose="020B0600070205080204" pitchFamily="50" charset="-128"/>
            </a:rPr>
            <a:t>％であり、令和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ポイント上昇した。類似団体内平均より</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％高く、わずかに高い水準である。</a:t>
          </a:r>
        </a:p>
        <a:p>
          <a:r>
            <a:rPr kumimoji="1" lang="ja-JP" altLang="en-US" sz="1100">
              <a:latin typeface="ＭＳ Ｐゴシック" panose="020B0600070205080204" pitchFamily="50" charset="-128"/>
              <a:ea typeface="ＭＳ Ｐゴシック" panose="020B0600070205080204" pitchFamily="50" charset="-128"/>
            </a:rPr>
            <a:t>学校施設や体育館・プール、一般廃棄物処理施設等の有形固定資産減価償却率は改修が行われたことで類似団体内平均よりも低いが、庁舎や福祉施設等多くの施設で減価償却率が平均を上回っている。施設の老朽化が進み、有形固定資産減価償却率は上昇傾向にあるため、公共施設総合管理計画等に基づき、適切に管理、改修等を行う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50277E9-D20E-4915-8EE1-6EBA1117D8F4}"/>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B589A7C-E2E9-4135-8F06-68AA58AF7BD6}"/>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5CB6A66-C1BF-49DA-B24E-3780491D9FB9}"/>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49D18343-3F57-4975-A4EC-D645B407CB94}"/>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234A9B02-07BE-49A1-904E-150423A5DFE6}"/>
            </a:ext>
          </a:extLst>
        </xdr:cNvPr>
        <xdr:cNvSpPr txBox="1"/>
      </xdr:nvSpPr>
      <xdr:spPr>
        <a:xfrm>
          <a:off x="731041"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27386A3-E9BE-47DF-9B61-95C2BDFE3920}"/>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F962CCB-7B0D-419A-8492-EE595FB04073}"/>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710D0AC-72CC-43F9-A027-9F6BEFA39FF1}"/>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B5990576-D413-448B-AB04-02EEFB7A4A8F}"/>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A3CBE9F0-C12B-4256-B1AC-5F72FC21153A}"/>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B037D8B-467B-41C6-ACE9-38F484736277}"/>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2088477-22F6-409E-AB5A-9D534BC59506}"/>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07C09AC-61C5-4BA4-B221-2E65489B61FC}"/>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2CEA513-BBB3-4148-9EC3-CB80B82B8916}"/>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EB760939-F3ED-410B-A2A3-4C7AB040B5C3}"/>
            </a:ext>
          </a:extLst>
        </xdr:cNvPr>
        <xdr:cNvSpPr txBox="1"/>
      </xdr:nvSpPr>
      <xdr:spPr>
        <a:xfrm>
          <a:off x="810773" y="48382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796AC2E-D89C-4148-910A-64209C8D2C47}"/>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64F68AE0-F62C-4D1E-969B-985CA3255691}"/>
            </a:ext>
          </a:extLst>
        </xdr:cNvPr>
        <xdr:cNvCxnSpPr/>
      </xdr:nvCxnSpPr>
      <xdr:spPr>
        <a:xfrm flipV="1">
          <a:off x="4295775" y="5225627"/>
          <a:ext cx="1270" cy="133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4C7FEC27-8277-4376-A16F-C107CFB41DB6}"/>
            </a:ext>
          </a:extLst>
        </xdr:cNvPr>
        <xdr:cNvSpPr txBox="1"/>
      </xdr:nvSpPr>
      <xdr:spPr>
        <a:xfrm>
          <a:off x="4342765" y="656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D9B1632F-0201-4DD7-85C7-9C3E61019770}"/>
            </a:ext>
          </a:extLst>
        </xdr:cNvPr>
        <xdr:cNvCxnSpPr/>
      </xdr:nvCxnSpPr>
      <xdr:spPr>
        <a:xfrm>
          <a:off x="4206875" y="655669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A5331EFD-EC93-4FD3-8A85-F294533DD0AA}"/>
            </a:ext>
          </a:extLst>
        </xdr:cNvPr>
        <xdr:cNvSpPr txBox="1"/>
      </xdr:nvSpPr>
      <xdr:spPr>
        <a:xfrm>
          <a:off x="4342765" y="50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AE103C6E-C7A6-4857-AAB6-A0E86BD3FCDE}"/>
            </a:ext>
          </a:extLst>
        </xdr:cNvPr>
        <xdr:cNvCxnSpPr/>
      </xdr:nvCxnSpPr>
      <xdr:spPr>
        <a:xfrm>
          <a:off x="4206875" y="522562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D46BFDC7-C591-4D09-81A8-F83AD9B9F0A3}"/>
            </a:ext>
          </a:extLst>
        </xdr:cNvPr>
        <xdr:cNvSpPr txBox="1"/>
      </xdr:nvSpPr>
      <xdr:spPr>
        <a:xfrm>
          <a:off x="4342765" y="5861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62583234-4656-4270-ABF1-F0FA7F9A89FC}"/>
            </a:ext>
          </a:extLst>
        </xdr:cNvPr>
        <xdr:cNvSpPr/>
      </xdr:nvSpPr>
      <xdr:spPr>
        <a:xfrm>
          <a:off x="4244975" y="60039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6E1229EF-0446-4504-ADAA-4A4770B2FF6F}"/>
            </a:ext>
          </a:extLst>
        </xdr:cNvPr>
        <xdr:cNvSpPr/>
      </xdr:nvSpPr>
      <xdr:spPr>
        <a:xfrm>
          <a:off x="3611880" y="598942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F721AA27-B844-4EB1-94A9-8F102061F445}"/>
            </a:ext>
          </a:extLst>
        </xdr:cNvPr>
        <xdr:cNvSpPr/>
      </xdr:nvSpPr>
      <xdr:spPr>
        <a:xfrm>
          <a:off x="2926080" y="59825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1B1EFBFA-F53A-452F-88E8-C1355FF4C85C}"/>
            </a:ext>
          </a:extLst>
        </xdr:cNvPr>
        <xdr:cNvSpPr/>
      </xdr:nvSpPr>
      <xdr:spPr>
        <a:xfrm>
          <a:off x="2240280" y="597894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F4509479-DF0A-4A92-8E9C-87F34F25D25E}"/>
            </a:ext>
          </a:extLst>
        </xdr:cNvPr>
        <xdr:cNvSpPr/>
      </xdr:nvSpPr>
      <xdr:spPr>
        <a:xfrm>
          <a:off x="1554480" y="595164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09D8D2D-9397-4212-BB04-E8684525703B}"/>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AD455FC-5A57-4F23-AF6E-637FDBB59EB4}"/>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3BFA16D-064E-4558-8499-AFF5D8DD8A68}"/>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22018F3-7246-4A16-AAEE-F19B6811425A}"/>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FA8D3A3-6980-4D9D-A913-3DF8CB4C1FE5}"/>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81" name="楕円 80">
          <a:extLst>
            <a:ext uri="{FF2B5EF4-FFF2-40B4-BE49-F238E27FC236}">
              <a16:creationId xmlns:a16="http://schemas.microsoft.com/office/drawing/2014/main" id="{07A2E76C-569D-4513-90AB-85FE4FAAE025}"/>
            </a:ext>
          </a:extLst>
        </xdr:cNvPr>
        <xdr:cNvSpPr/>
      </xdr:nvSpPr>
      <xdr:spPr>
        <a:xfrm>
          <a:off x="4244975" y="605451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135060</xdr:rowOff>
    </xdr:from>
    <xdr:ext cx="405111" cy="259045"/>
    <xdr:sp macro="" textlink="">
      <xdr:nvSpPr>
        <xdr:cNvPr id="82" name="有形固定資産減価償却率該当値テキスト">
          <a:extLst>
            <a:ext uri="{FF2B5EF4-FFF2-40B4-BE49-F238E27FC236}">
              <a16:creationId xmlns:a16="http://schemas.microsoft.com/office/drawing/2014/main" id="{526BC66C-B04D-4DFF-8E1A-89DD01192BB7}"/>
            </a:ext>
          </a:extLst>
        </xdr:cNvPr>
        <xdr:cNvSpPr txBox="1"/>
      </xdr:nvSpPr>
      <xdr:spPr>
        <a:xfrm>
          <a:off x="4342765" y="602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124248</xdr:rowOff>
    </xdr:from>
    <xdr:to>
      <xdr:col>19</xdr:col>
      <xdr:colOff>187325</xdr:colOff>
      <xdr:row>31</xdr:row>
      <xdr:rowOff>54398</xdr:rowOff>
    </xdr:to>
    <xdr:sp macro="" textlink="">
      <xdr:nvSpPr>
        <xdr:cNvPr id="83" name="楕円 82">
          <a:extLst>
            <a:ext uri="{FF2B5EF4-FFF2-40B4-BE49-F238E27FC236}">
              <a16:creationId xmlns:a16="http://schemas.microsoft.com/office/drawing/2014/main" id="{900426EA-3287-4560-82A3-11C8BD8B3C3B}"/>
            </a:ext>
          </a:extLst>
        </xdr:cNvPr>
        <xdr:cNvSpPr/>
      </xdr:nvSpPr>
      <xdr:spPr>
        <a:xfrm>
          <a:off x="3611880" y="602212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xdr:rowOff>
    </xdr:from>
    <xdr:to>
      <xdr:col>23</xdr:col>
      <xdr:colOff>85725</xdr:colOff>
      <xdr:row>31</xdr:row>
      <xdr:rowOff>35983</xdr:rowOff>
    </xdr:to>
    <xdr:cxnSp macro="">
      <xdr:nvCxnSpPr>
        <xdr:cNvPr id="84" name="直線コネクタ 83">
          <a:extLst>
            <a:ext uri="{FF2B5EF4-FFF2-40B4-BE49-F238E27FC236}">
              <a16:creationId xmlns:a16="http://schemas.microsoft.com/office/drawing/2014/main" id="{CE85C2BD-C0A6-4472-99FC-76DA6A966D57}"/>
            </a:ext>
          </a:extLst>
        </xdr:cNvPr>
        <xdr:cNvCxnSpPr/>
      </xdr:nvCxnSpPr>
      <xdr:spPr>
        <a:xfrm>
          <a:off x="3656965" y="6071023"/>
          <a:ext cx="64071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91863</xdr:rowOff>
    </xdr:from>
    <xdr:to>
      <xdr:col>15</xdr:col>
      <xdr:colOff>187325</xdr:colOff>
      <xdr:row>31</xdr:row>
      <xdr:rowOff>22013</xdr:rowOff>
    </xdr:to>
    <xdr:sp macro="" textlink="">
      <xdr:nvSpPr>
        <xdr:cNvPr id="85" name="楕円 84">
          <a:extLst>
            <a:ext uri="{FF2B5EF4-FFF2-40B4-BE49-F238E27FC236}">
              <a16:creationId xmlns:a16="http://schemas.microsoft.com/office/drawing/2014/main" id="{0FED575C-EFEC-4DC0-9EB4-65B54EC614FD}"/>
            </a:ext>
          </a:extLst>
        </xdr:cNvPr>
        <xdr:cNvSpPr/>
      </xdr:nvSpPr>
      <xdr:spPr>
        <a:xfrm>
          <a:off x="2926080" y="5991648"/>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142663</xdr:rowOff>
    </xdr:from>
    <xdr:to>
      <xdr:col>19</xdr:col>
      <xdr:colOff>136525</xdr:colOff>
      <xdr:row>31</xdr:row>
      <xdr:rowOff>3598</xdr:rowOff>
    </xdr:to>
    <xdr:cxnSp macro="">
      <xdr:nvCxnSpPr>
        <xdr:cNvPr id="86" name="直線コネクタ 85">
          <a:extLst>
            <a:ext uri="{FF2B5EF4-FFF2-40B4-BE49-F238E27FC236}">
              <a16:creationId xmlns:a16="http://schemas.microsoft.com/office/drawing/2014/main" id="{78A40116-EFCA-4611-90EF-FFA8072E090B}"/>
            </a:ext>
          </a:extLst>
        </xdr:cNvPr>
        <xdr:cNvCxnSpPr/>
      </xdr:nvCxnSpPr>
      <xdr:spPr>
        <a:xfrm>
          <a:off x="2971165" y="6036733"/>
          <a:ext cx="6858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59478</xdr:rowOff>
    </xdr:from>
    <xdr:to>
      <xdr:col>11</xdr:col>
      <xdr:colOff>187325</xdr:colOff>
      <xdr:row>30</xdr:row>
      <xdr:rowOff>161078</xdr:rowOff>
    </xdr:to>
    <xdr:sp macro="" textlink="">
      <xdr:nvSpPr>
        <xdr:cNvPr id="87" name="楕円 86">
          <a:extLst>
            <a:ext uri="{FF2B5EF4-FFF2-40B4-BE49-F238E27FC236}">
              <a16:creationId xmlns:a16="http://schemas.microsoft.com/office/drawing/2014/main" id="{3571F62C-7354-4053-A12E-F4294710C268}"/>
            </a:ext>
          </a:extLst>
        </xdr:cNvPr>
        <xdr:cNvSpPr/>
      </xdr:nvSpPr>
      <xdr:spPr>
        <a:xfrm>
          <a:off x="2240280" y="5951643"/>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110278</xdr:rowOff>
    </xdr:from>
    <xdr:to>
      <xdr:col>15</xdr:col>
      <xdr:colOff>136525</xdr:colOff>
      <xdr:row>30</xdr:row>
      <xdr:rowOff>142663</xdr:rowOff>
    </xdr:to>
    <xdr:cxnSp macro="">
      <xdr:nvCxnSpPr>
        <xdr:cNvPr id="88" name="直線コネクタ 87">
          <a:extLst>
            <a:ext uri="{FF2B5EF4-FFF2-40B4-BE49-F238E27FC236}">
              <a16:creationId xmlns:a16="http://schemas.microsoft.com/office/drawing/2014/main" id="{2956A914-C483-4945-A829-1E9C715D2F9D}"/>
            </a:ext>
          </a:extLst>
        </xdr:cNvPr>
        <xdr:cNvCxnSpPr/>
      </xdr:nvCxnSpPr>
      <xdr:spPr>
        <a:xfrm>
          <a:off x="2285365" y="6004348"/>
          <a:ext cx="6858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25294</xdr:rowOff>
    </xdr:from>
    <xdr:to>
      <xdr:col>7</xdr:col>
      <xdr:colOff>187325</xdr:colOff>
      <xdr:row>30</xdr:row>
      <xdr:rowOff>126894</xdr:rowOff>
    </xdr:to>
    <xdr:sp macro="" textlink="">
      <xdr:nvSpPr>
        <xdr:cNvPr id="89" name="楕円 88">
          <a:extLst>
            <a:ext uri="{FF2B5EF4-FFF2-40B4-BE49-F238E27FC236}">
              <a16:creationId xmlns:a16="http://schemas.microsoft.com/office/drawing/2014/main" id="{D327A4B8-E39C-412E-BB91-454CD35B7D72}"/>
            </a:ext>
          </a:extLst>
        </xdr:cNvPr>
        <xdr:cNvSpPr/>
      </xdr:nvSpPr>
      <xdr:spPr>
        <a:xfrm>
          <a:off x="1554480" y="5917459"/>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76094</xdr:rowOff>
    </xdr:from>
    <xdr:to>
      <xdr:col>11</xdr:col>
      <xdr:colOff>136525</xdr:colOff>
      <xdr:row>30</xdr:row>
      <xdr:rowOff>110278</xdr:rowOff>
    </xdr:to>
    <xdr:cxnSp macro="">
      <xdr:nvCxnSpPr>
        <xdr:cNvPr id="90" name="直線コネクタ 89">
          <a:extLst>
            <a:ext uri="{FF2B5EF4-FFF2-40B4-BE49-F238E27FC236}">
              <a16:creationId xmlns:a16="http://schemas.microsoft.com/office/drawing/2014/main" id="{0223AD0E-F0DB-46E2-96C8-CE088D01464A}"/>
            </a:ext>
          </a:extLst>
        </xdr:cNvPr>
        <xdr:cNvCxnSpPr/>
      </xdr:nvCxnSpPr>
      <xdr:spPr>
        <a:xfrm>
          <a:off x="1599565" y="5972069"/>
          <a:ext cx="6858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a:extLst>
            <a:ext uri="{FF2B5EF4-FFF2-40B4-BE49-F238E27FC236}">
              <a16:creationId xmlns:a16="http://schemas.microsoft.com/office/drawing/2014/main" id="{315B6BD3-2A0C-4C15-8932-6E757DBE1A9B}"/>
            </a:ext>
          </a:extLst>
        </xdr:cNvPr>
        <xdr:cNvSpPr txBox="1"/>
      </xdr:nvSpPr>
      <xdr:spPr>
        <a:xfrm>
          <a:off x="3464569" y="577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80EE3E46-96B2-4BF6-B48C-F7F2650422BF}"/>
            </a:ext>
          </a:extLst>
        </xdr:cNvPr>
        <xdr:cNvSpPr txBox="1"/>
      </xdr:nvSpPr>
      <xdr:spPr>
        <a:xfrm>
          <a:off x="2793374" y="57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C84FCC74-DFF9-481D-95BD-933310F4F1E2}"/>
            </a:ext>
          </a:extLst>
        </xdr:cNvPr>
        <xdr:cNvSpPr txBox="1"/>
      </xdr:nvSpPr>
      <xdr:spPr>
        <a:xfrm>
          <a:off x="2107574" y="6069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9B9E8650-1B20-4233-9A8B-C56444F5E9DE}"/>
            </a:ext>
          </a:extLst>
        </xdr:cNvPr>
        <xdr:cNvSpPr txBox="1"/>
      </xdr:nvSpPr>
      <xdr:spPr>
        <a:xfrm>
          <a:off x="1421774" y="6048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45525</xdr:rowOff>
    </xdr:from>
    <xdr:ext cx="405111" cy="259045"/>
    <xdr:sp macro="" textlink="">
      <xdr:nvSpPr>
        <xdr:cNvPr id="95" name="n_1mainValue有形固定資産減価償却率">
          <a:extLst>
            <a:ext uri="{FF2B5EF4-FFF2-40B4-BE49-F238E27FC236}">
              <a16:creationId xmlns:a16="http://schemas.microsoft.com/office/drawing/2014/main" id="{1AC2985C-7040-45FD-AFFB-9E88EDE41621}"/>
            </a:ext>
          </a:extLst>
        </xdr:cNvPr>
        <xdr:cNvSpPr txBox="1"/>
      </xdr:nvSpPr>
      <xdr:spPr>
        <a:xfrm>
          <a:off x="3464569" y="611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6" name="n_2mainValue有形固定資産減価償却率">
          <a:extLst>
            <a:ext uri="{FF2B5EF4-FFF2-40B4-BE49-F238E27FC236}">
              <a16:creationId xmlns:a16="http://schemas.microsoft.com/office/drawing/2014/main" id="{872EB0B3-0539-49F1-BD3F-D9528EC7CAB5}"/>
            </a:ext>
          </a:extLst>
        </xdr:cNvPr>
        <xdr:cNvSpPr txBox="1"/>
      </xdr:nvSpPr>
      <xdr:spPr>
        <a:xfrm>
          <a:off x="2793374" y="60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6155</xdr:rowOff>
    </xdr:from>
    <xdr:ext cx="405111" cy="259045"/>
    <xdr:sp macro="" textlink="">
      <xdr:nvSpPr>
        <xdr:cNvPr id="97" name="n_3mainValue有形固定資産減価償却率">
          <a:extLst>
            <a:ext uri="{FF2B5EF4-FFF2-40B4-BE49-F238E27FC236}">
              <a16:creationId xmlns:a16="http://schemas.microsoft.com/office/drawing/2014/main" id="{97EB96D3-E2BF-4724-A7DC-7CC5BB00C613}"/>
            </a:ext>
          </a:extLst>
        </xdr:cNvPr>
        <xdr:cNvSpPr txBox="1"/>
      </xdr:nvSpPr>
      <xdr:spPr>
        <a:xfrm>
          <a:off x="2107574" y="57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143421</xdr:rowOff>
    </xdr:from>
    <xdr:ext cx="405111" cy="259045"/>
    <xdr:sp macro="" textlink="">
      <xdr:nvSpPr>
        <xdr:cNvPr id="98" name="n_4mainValue有形固定資産減価償却率">
          <a:extLst>
            <a:ext uri="{FF2B5EF4-FFF2-40B4-BE49-F238E27FC236}">
              <a16:creationId xmlns:a16="http://schemas.microsoft.com/office/drawing/2014/main" id="{1EABD79D-AC2B-49BB-9705-32FD0F9E77C4}"/>
            </a:ext>
          </a:extLst>
        </xdr:cNvPr>
        <xdr:cNvSpPr txBox="1"/>
      </xdr:nvSpPr>
      <xdr:spPr>
        <a:xfrm>
          <a:off x="1421774" y="569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349F57E-4C19-437E-A33E-665CA4FF056F}"/>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227E1B8-F79C-477A-8D57-EEDA9B91D951}"/>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D2BF0099-574B-4D63-90FF-5FA14B30ACA5}"/>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3B87ACE7-FE04-4216-918B-4ACB918A2399}"/>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131A6F4-2D0E-4E1E-9C4D-49EB1BF9220F}"/>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D0C04FB-CBA0-45BE-8244-629C843B20D0}"/>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45161D0-1BDD-46BF-AE8E-041E6F024EFB}"/>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916ABB2-E702-4477-A0E4-CA94FF0B9964}"/>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CB294A94-B89F-4D3B-A185-BA6146A9E0B8}"/>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9821023-87A0-4614-A6B1-CE8B345772B9}"/>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9686234-3C56-4EAA-91F7-68C55815864D}"/>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186BB30-3F41-4205-B523-C497CD7DFEC3}"/>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1204B81A-5DFC-4764-98C9-D260D5C7BF20}"/>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年度の債務償還比率は</a:t>
          </a:r>
          <a:r>
            <a:rPr kumimoji="1" lang="en-US" altLang="ja-JP" sz="1100">
              <a:latin typeface="ＭＳ Ｐゴシック" panose="020B0600070205080204" pitchFamily="50" charset="-128"/>
              <a:ea typeface="ＭＳ Ｐゴシック" panose="020B0600070205080204" pitchFamily="50" charset="-128"/>
            </a:rPr>
            <a:t>436.0</a:t>
          </a:r>
          <a:r>
            <a:rPr kumimoji="1" lang="ja-JP" altLang="en-US" sz="1100">
              <a:latin typeface="ＭＳ Ｐゴシック" panose="020B0600070205080204" pitchFamily="50" charset="-128"/>
              <a:ea typeface="ＭＳ Ｐゴシック" panose="020B0600070205080204" pitchFamily="50" charset="-128"/>
            </a:rPr>
            <a:t>％であり、令和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214.6</a:t>
          </a:r>
          <a:r>
            <a:rPr kumimoji="1" lang="ja-JP" altLang="en-US" sz="1100">
              <a:latin typeface="ＭＳ Ｐゴシック" panose="020B0600070205080204" pitchFamily="50" charset="-128"/>
              <a:ea typeface="ＭＳ Ｐゴシック" panose="020B0600070205080204" pitchFamily="50" charset="-128"/>
            </a:rPr>
            <a:t>ポイント減少し、類似団体内平均を</a:t>
          </a:r>
          <a:r>
            <a:rPr kumimoji="1" lang="en-US" altLang="ja-JP" sz="1100">
              <a:latin typeface="ＭＳ Ｐゴシック" panose="020B0600070205080204" pitchFamily="50" charset="-128"/>
              <a:ea typeface="ＭＳ Ｐゴシック" panose="020B0600070205080204" pitchFamily="50" charset="-128"/>
            </a:rPr>
            <a:t>87.9</a:t>
          </a:r>
          <a:r>
            <a:rPr kumimoji="1" lang="ja-JP" altLang="en-US" sz="1100">
              <a:latin typeface="ＭＳ Ｐゴシック" panose="020B0600070205080204" pitchFamily="50" charset="-128"/>
              <a:ea typeface="ＭＳ Ｐゴシック" panose="020B0600070205080204" pitchFamily="50" charset="-128"/>
            </a:rPr>
            <a:t>ポイント下回っている。令和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年度は地方債の新規発行を抑え、償還が進んだことにより、令和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も債務償還比率が減少している。定員適正化計画に基づいた職員数の削減により、職員数が類似団体よりも低い水準で推移していることが類似団体内平均を下回る要因であると思われる。今後も地方債の新規発行を抑制し、財政の健全化や定員適正化計画に基づく職員数の適正化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3F3B505-B8A4-433C-8C78-9B3409D325B4}"/>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8145532-111A-4BF1-928A-26C57B9B1DCC}"/>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7E92D24-D25C-46CE-80D8-F4533AB6D536}"/>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60553E56-287B-4889-BE8B-9415970F54A6}"/>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86986920-09F8-49EE-BB0D-EA435A999BB5}"/>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E0754076-6176-4614-9C6C-933C0BD1A599}"/>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8380A841-3328-4ADC-B930-726973FEA8BB}"/>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943E23AC-C249-406C-A2DD-E21009B31DDE}"/>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2FE17A-8CF1-4CCD-9AF4-6A84A89060CB}"/>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7FFCC096-31DF-4C1F-A276-E380B5481A92}"/>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89F32BCB-6E4F-49FE-8236-7F8E41E363D9}"/>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2E8F6053-6196-4962-86E9-71969DEF1952}"/>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EF1D0F1-1739-45D3-AA79-850DF8A08C59}"/>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F86B6FB1-4944-4AC0-813D-3C1D23E005CE}"/>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45ACCA04-D457-4C13-AC5F-605ABDB35A6D}"/>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E48767A8-D976-45FE-8BDA-B44D2CD06A76}"/>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E30FAC7D-A363-4D3F-9062-4B318918CF53}"/>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56CF7966-99F6-4394-9C72-3D29A88CBDF0}"/>
            </a:ext>
          </a:extLst>
        </xdr:cNvPr>
        <xdr:cNvCxnSpPr/>
      </xdr:nvCxnSpPr>
      <xdr:spPr>
        <a:xfrm flipV="1">
          <a:off x="13313410" y="5410572"/>
          <a:ext cx="1269" cy="125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18581598-BDFA-4819-982F-78E9A058430E}"/>
            </a:ext>
          </a:extLst>
        </xdr:cNvPr>
        <xdr:cNvSpPr txBox="1"/>
      </xdr:nvSpPr>
      <xdr:spPr>
        <a:xfrm>
          <a:off x="13369925" y="666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EFDCE86-9D63-42AD-A80C-85D4FADDA0C6}"/>
            </a:ext>
          </a:extLst>
        </xdr:cNvPr>
        <xdr:cNvCxnSpPr/>
      </xdr:nvCxnSpPr>
      <xdr:spPr>
        <a:xfrm>
          <a:off x="13251180" y="666068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158E44BF-4033-4207-9198-33F81FB2586B}"/>
            </a:ext>
          </a:extLst>
        </xdr:cNvPr>
        <xdr:cNvSpPr txBox="1"/>
      </xdr:nvSpPr>
      <xdr:spPr>
        <a:xfrm>
          <a:off x="13369925" y="518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3BD91D54-7EC6-461F-9E67-7671E5199177}"/>
            </a:ext>
          </a:extLst>
        </xdr:cNvPr>
        <xdr:cNvCxnSpPr/>
      </xdr:nvCxnSpPr>
      <xdr:spPr>
        <a:xfrm>
          <a:off x="13251180" y="541057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a:extLst>
            <a:ext uri="{FF2B5EF4-FFF2-40B4-BE49-F238E27FC236}">
              <a16:creationId xmlns:a16="http://schemas.microsoft.com/office/drawing/2014/main" id="{2EF09304-0D28-4E30-9B7D-D5E7972ADF87}"/>
            </a:ext>
          </a:extLst>
        </xdr:cNvPr>
        <xdr:cNvSpPr txBox="1"/>
      </xdr:nvSpPr>
      <xdr:spPr>
        <a:xfrm>
          <a:off x="13369925" y="5979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B65928CC-2825-49C8-81EA-FFD175734903}"/>
            </a:ext>
          </a:extLst>
        </xdr:cNvPr>
        <xdr:cNvSpPr/>
      </xdr:nvSpPr>
      <xdr:spPr>
        <a:xfrm>
          <a:off x="13289280" y="5997602"/>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3EB99211-7DC2-46E3-AAB1-D0FDE0C295A6}"/>
            </a:ext>
          </a:extLst>
        </xdr:cNvPr>
        <xdr:cNvSpPr/>
      </xdr:nvSpPr>
      <xdr:spPr>
        <a:xfrm>
          <a:off x="12629515" y="622095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81DE361-CB23-44CC-8C7C-D3E9A89D60C4}"/>
            </a:ext>
          </a:extLst>
        </xdr:cNvPr>
        <xdr:cNvSpPr/>
      </xdr:nvSpPr>
      <xdr:spPr>
        <a:xfrm>
          <a:off x="11943715" y="6299563"/>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56ECFCB-0F3E-44DC-BC3B-8FBEA3471844}"/>
            </a:ext>
          </a:extLst>
        </xdr:cNvPr>
        <xdr:cNvSpPr/>
      </xdr:nvSpPr>
      <xdr:spPr>
        <a:xfrm>
          <a:off x="11257915" y="6257399"/>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86235D13-DF77-4262-AE23-403F352FF273}"/>
            </a:ext>
          </a:extLst>
        </xdr:cNvPr>
        <xdr:cNvSpPr/>
      </xdr:nvSpPr>
      <xdr:spPr>
        <a:xfrm>
          <a:off x="10572115" y="624630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3221D25-A775-46A2-98B0-9AADBDDA9B16}"/>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16FFE69-934B-4A9B-9D17-FCAF0B8E5151}"/>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0304EF5-BFBE-4400-A1B4-15286AF15602}"/>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DE1DAFC-20FB-43DD-AFAA-951B1AAA2D3A}"/>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1E5C4A3-28BB-4FCF-95F1-E5C64D16B53B}"/>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139428</xdr:rowOff>
    </xdr:from>
    <xdr:to>
      <xdr:col>76</xdr:col>
      <xdr:colOff>73025</xdr:colOff>
      <xdr:row>30</xdr:row>
      <xdr:rowOff>69578</xdr:rowOff>
    </xdr:to>
    <xdr:sp macro="" textlink="">
      <xdr:nvSpPr>
        <xdr:cNvPr id="145" name="楕円 144">
          <a:extLst>
            <a:ext uri="{FF2B5EF4-FFF2-40B4-BE49-F238E27FC236}">
              <a16:creationId xmlns:a16="http://schemas.microsoft.com/office/drawing/2014/main" id="{872F4AE0-9C3B-4D32-B3CD-45DCE2185931}"/>
            </a:ext>
          </a:extLst>
        </xdr:cNvPr>
        <xdr:cNvSpPr/>
      </xdr:nvSpPr>
      <xdr:spPr>
        <a:xfrm>
          <a:off x="13289280" y="5860143"/>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162305</xdr:rowOff>
    </xdr:from>
    <xdr:ext cx="469744" cy="259045"/>
    <xdr:sp macro="" textlink="">
      <xdr:nvSpPr>
        <xdr:cNvPr id="146" name="債務償還比率該当値テキスト">
          <a:extLst>
            <a:ext uri="{FF2B5EF4-FFF2-40B4-BE49-F238E27FC236}">
              <a16:creationId xmlns:a16="http://schemas.microsoft.com/office/drawing/2014/main" id="{CEFBF262-D303-40F2-AC53-8C3AAD1EA0B8}"/>
            </a:ext>
          </a:extLst>
        </xdr:cNvPr>
        <xdr:cNvSpPr txBox="1"/>
      </xdr:nvSpPr>
      <xdr:spPr>
        <a:xfrm>
          <a:off x="13369925" y="5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127472</xdr:rowOff>
    </xdr:from>
    <xdr:to>
      <xdr:col>72</xdr:col>
      <xdr:colOff>123825</xdr:colOff>
      <xdr:row>32</xdr:row>
      <xdr:rowOff>57622</xdr:rowOff>
    </xdr:to>
    <xdr:sp macro="" textlink="">
      <xdr:nvSpPr>
        <xdr:cNvPr id="147" name="楕円 146">
          <a:extLst>
            <a:ext uri="{FF2B5EF4-FFF2-40B4-BE49-F238E27FC236}">
              <a16:creationId xmlns:a16="http://schemas.microsoft.com/office/drawing/2014/main" id="{5EE2C7A4-A35B-4AA4-9EB2-0776E246D25B}"/>
            </a:ext>
          </a:extLst>
        </xdr:cNvPr>
        <xdr:cNvSpPr/>
      </xdr:nvSpPr>
      <xdr:spPr>
        <a:xfrm>
          <a:off x="12629515" y="6198707"/>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18778</xdr:rowOff>
    </xdr:from>
    <xdr:to>
      <xdr:col>76</xdr:col>
      <xdr:colOff>22225</xdr:colOff>
      <xdr:row>32</xdr:row>
      <xdr:rowOff>6822</xdr:rowOff>
    </xdr:to>
    <xdr:cxnSp macro="">
      <xdr:nvCxnSpPr>
        <xdr:cNvPr id="148" name="直線コネクタ 147">
          <a:extLst>
            <a:ext uri="{FF2B5EF4-FFF2-40B4-BE49-F238E27FC236}">
              <a16:creationId xmlns:a16="http://schemas.microsoft.com/office/drawing/2014/main" id="{C32FC84E-5A39-4A2D-A21A-BB2DD5104DBA}"/>
            </a:ext>
          </a:extLst>
        </xdr:cNvPr>
        <xdr:cNvCxnSpPr/>
      </xdr:nvCxnSpPr>
      <xdr:spPr>
        <a:xfrm flipV="1">
          <a:off x="12684125" y="5918563"/>
          <a:ext cx="631190" cy="32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110046</xdr:rowOff>
    </xdr:from>
    <xdr:to>
      <xdr:col>68</xdr:col>
      <xdr:colOff>123825</xdr:colOff>
      <xdr:row>32</xdr:row>
      <xdr:rowOff>40196</xdr:rowOff>
    </xdr:to>
    <xdr:sp macro="" textlink="">
      <xdr:nvSpPr>
        <xdr:cNvPr id="149" name="楕円 148">
          <a:extLst>
            <a:ext uri="{FF2B5EF4-FFF2-40B4-BE49-F238E27FC236}">
              <a16:creationId xmlns:a16="http://schemas.microsoft.com/office/drawing/2014/main" id="{0ACB3774-D003-4258-99E7-D5FAB7CC9A15}"/>
            </a:ext>
          </a:extLst>
        </xdr:cNvPr>
        <xdr:cNvSpPr/>
      </xdr:nvSpPr>
      <xdr:spPr>
        <a:xfrm>
          <a:off x="11943715" y="6175566"/>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160846</xdr:rowOff>
    </xdr:from>
    <xdr:to>
      <xdr:col>72</xdr:col>
      <xdr:colOff>73025</xdr:colOff>
      <xdr:row>32</xdr:row>
      <xdr:rowOff>6822</xdr:rowOff>
    </xdr:to>
    <xdr:cxnSp macro="">
      <xdr:nvCxnSpPr>
        <xdr:cNvPr id="150" name="直線コネクタ 149">
          <a:extLst>
            <a:ext uri="{FF2B5EF4-FFF2-40B4-BE49-F238E27FC236}">
              <a16:creationId xmlns:a16="http://schemas.microsoft.com/office/drawing/2014/main" id="{97893395-6151-493C-A694-0AECF34954E3}"/>
            </a:ext>
          </a:extLst>
        </xdr:cNvPr>
        <xdr:cNvCxnSpPr/>
      </xdr:nvCxnSpPr>
      <xdr:spPr>
        <a:xfrm>
          <a:off x="11998325" y="6230176"/>
          <a:ext cx="685800" cy="1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48514</xdr:rowOff>
    </xdr:from>
    <xdr:to>
      <xdr:col>64</xdr:col>
      <xdr:colOff>123825</xdr:colOff>
      <xdr:row>31</xdr:row>
      <xdr:rowOff>150114</xdr:rowOff>
    </xdr:to>
    <xdr:sp macro="" textlink="">
      <xdr:nvSpPr>
        <xdr:cNvPr id="151" name="楕円 150">
          <a:extLst>
            <a:ext uri="{FF2B5EF4-FFF2-40B4-BE49-F238E27FC236}">
              <a16:creationId xmlns:a16="http://schemas.microsoft.com/office/drawing/2014/main" id="{A094DBCF-3E32-4222-9E6C-913901CBC337}"/>
            </a:ext>
          </a:extLst>
        </xdr:cNvPr>
        <xdr:cNvSpPr/>
      </xdr:nvSpPr>
      <xdr:spPr>
        <a:xfrm>
          <a:off x="11257915" y="6117844"/>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99314</xdr:rowOff>
    </xdr:from>
    <xdr:to>
      <xdr:col>68</xdr:col>
      <xdr:colOff>73025</xdr:colOff>
      <xdr:row>31</xdr:row>
      <xdr:rowOff>160846</xdr:rowOff>
    </xdr:to>
    <xdr:cxnSp macro="">
      <xdr:nvCxnSpPr>
        <xdr:cNvPr id="152" name="直線コネクタ 151">
          <a:extLst>
            <a:ext uri="{FF2B5EF4-FFF2-40B4-BE49-F238E27FC236}">
              <a16:creationId xmlns:a16="http://schemas.microsoft.com/office/drawing/2014/main" id="{EFF11134-1963-4999-A787-8247866870B8}"/>
            </a:ext>
          </a:extLst>
        </xdr:cNvPr>
        <xdr:cNvCxnSpPr/>
      </xdr:nvCxnSpPr>
      <xdr:spPr>
        <a:xfrm>
          <a:off x="11312525" y="6162929"/>
          <a:ext cx="6858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63935</xdr:rowOff>
    </xdr:from>
    <xdr:to>
      <xdr:col>60</xdr:col>
      <xdr:colOff>123825</xdr:colOff>
      <xdr:row>31</xdr:row>
      <xdr:rowOff>165535</xdr:rowOff>
    </xdr:to>
    <xdr:sp macro="" textlink="">
      <xdr:nvSpPr>
        <xdr:cNvPr id="153" name="楕円 152">
          <a:extLst>
            <a:ext uri="{FF2B5EF4-FFF2-40B4-BE49-F238E27FC236}">
              <a16:creationId xmlns:a16="http://schemas.microsoft.com/office/drawing/2014/main" id="{FA9FA48F-01AF-4500-AF28-4C21790C4D2B}"/>
            </a:ext>
          </a:extLst>
        </xdr:cNvPr>
        <xdr:cNvSpPr/>
      </xdr:nvSpPr>
      <xdr:spPr>
        <a:xfrm>
          <a:off x="10572115" y="6127550"/>
          <a:ext cx="10731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99314</xdr:rowOff>
    </xdr:from>
    <xdr:to>
      <xdr:col>64</xdr:col>
      <xdr:colOff>73025</xdr:colOff>
      <xdr:row>31</xdr:row>
      <xdr:rowOff>114735</xdr:rowOff>
    </xdr:to>
    <xdr:cxnSp macro="">
      <xdr:nvCxnSpPr>
        <xdr:cNvPr id="154" name="直線コネクタ 153">
          <a:extLst>
            <a:ext uri="{FF2B5EF4-FFF2-40B4-BE49-F238E27FC236}">
              <a16:creationId xmlns:a16="http://schemas.microsoft.com/office/drawing/2014/main" id="{02FBDCBF-3C43-4612-ABF1-455E59C6FDD6}"/>
            </a:ext>
          </a:extLst>
        </xdr:cNvPr>
        <xdr:cNvCxnSpPr/>
      </xdr:nvCxnSpPr>
      <xdr:spPr>
        <a:xfrm flipV="1">
          <a:off x="10626725" y="6162929"/>
          <a:ext cx="685800" cy="1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a:extLst>
            <a:ext uri="{FF2B5EF4-FFF2-40B4-BE49-F238E27FC236}">
              <a16:creationId xmlns:a16="http://schemas.microsoft.com/office/drawing/2014/main" id="{63B01AD9-E60F-4346-8134-EC669FADA843}"/>
            </a:ext>
          </a:extLst>
        </xdr:cNvPr>
        <xdr:cNvSpPr txBox="1"/>
      </xdr:nvSpPr>
      <xdr:spPr>
        <a:xfrm>
          <a:off x="12459412" y="63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a:extLst>
            <a:ext uri="{FF2B5EF4-FFF2-40B4-BE49-F238E27FC236}">
              <a16:creationId xmlns:a16="http://schemas.microsoft.com/office/drawing/2014/main" id="{2243A1D5-B0BF-4418-84EC-7F24A2712B84}"/>
            </a:ext>
          </a:extLst>
        </xdr:cNvPr>
        <xdr:cNvSpPr txBox="1"/>
      </xdr:nvSpPr>
      <xdr:spPr>
        <a:xfrm>
          <a:off x="11780597" y="638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a:extLst>
            <a:ext uri="{FF2B5EF4-FFF2-40B4-BE49-F238E27FC236}">
              <a16:creationId xmlns:a16="http://schemas.microsoft.com/office/drawing/2014/main" id="{F77A32D8-379F-49B4-861E-3F58E4EFB287}"/>
            </a:ext>
          </a:extLst>
        </xdr:cNvPr>
        <xdr:cNvSpPr txBox="1"/>
      </xdr:nvSpPr>
      <xdr:spPr>
        <a:xfrm>
          <a:off x="11094797" y="63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a:extLst>
            <a:ext uri="{FF2B5EF4-FFF2-40B4-BE49-F238E27FC236}">
              <a16:creationId xmlns:a16="http://schemas.microsoft.com/office/drawing/2014/main" id="{BC801D78-4959-46F9-864E-C79F2CDB2867}"/>
            </a:ext>
          </a:extLst>
        </xdr:cNvPr>
        <xdr:cNvSpPr txBox="1"/>
      </xdr:nvSpPr>
      <xdr:spPr>
        <a:xfrm>
          <a:off x="10408997" y="63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74149</xdr:rowOff>
    </xdr:from>
    <xdr:ext cx="469744" cy="259045"/>
    <xdr:sp macro="" textlink="">
      <xdr:nvSpPr>
        <xdr:cNvPr id="159" name="n_1mainValue債務償還比率">
          <a:extLst>
            <a:ext uri="{FF2B5EF4-FFF2-40B4-BE49-F238E27FC236}">
              <a16:creationId xmlns:a16="http://schemas.microsoft.com/office/drawing/2014/main" id="{64585E0A-876E-4238-9443-8DF5FBE9D9D3}"/>
            </a:ext>
          </a:extLst>
        </xdr:cNvPr>
        <xdr:cNvSpPr txBox="1"/>
      </xdr:nvSpPr>
      <xdr:spPr>
        <a:xfrm>
          <a:off x="12459412" y="597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56723</xdr:rowOff>
    </xdr:from>
    <xdr:ext cx="469744" cy="259045"/>
    <xdr:sp macro="" textlink="">
      <xdr:nvSpPr>
        <xdr:cNvPr id="160" name="n_2mainValue債務償還比率">
          <a:extLst>
            <a:ext uri="{FF2B5EF4-FFF2-40B4-BE49-F238E27FC236}">
              <a16:creationId xmlns:a16="http://schemas.microsoft.com/office/drawing/2014/main" id="{B466C629-24B6-46E1-A2BD-73FAF9B8E7ED}"/>
            </a:ext>
          </a:extLst>
        </xdr:cNvPr>
        <xdr:cNvSpPr txBox="1"/>
      </xdr:nvSpPr>
      <xdr:spPr>
        <a:xfrm>
          <a:off x="11780597" y="595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166641</xdr:rowOff>
    </xdr:from>
    <xdr:ext cx="469744" cy="259045"/>
    <xdr:sp macro="" textlink="">
      <xdr:nvSpPr>
        <xdr:cNvPr id="161" name="n_3mainValue債務償還比率">
          <a:extLst>
            <a:ext uri="{FF2B5EF4-FFF2-40B4-BE49-F238E27FC236}">
              <a16:creationId xmlns:a16="http://schemas.microsoft.com/office/drawing/2014/main" id="{D1D44D63-B7D4-49A8-B831-0A829EAAF881}"/>
            </a:ext>
          </a:extLst>
        </xdr:cNvPr>
        <xdr:cNvSpPr txBox="1"/>
      </xdr:nvSpPr>
      <xdr:spPr>
        <a:xfrm>
          <a:off x="11094797" y="589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10612</xdr:rowOff>
    </xdr:from>
    <xdr:ext cx="469744" cy="259045"/>
    <xdr:sp macro="" textlink="">
      <xdr:nvSpPr>
        <xdr:cNvPr id="162" name="n_4mainValue債務償還比率">
          <a:extLst>
            <a:ext uri="{FF2B5EF4-FFF2-40B4-BE49-F238E27FC236}">
              <a16:creationId xmlns:a16="http://schemas.microsoft.com/office/drawing/2014/main" id="{75A51171-7019-41A1-BB35-850EF4DB560A}"/>
            </a:ext>
          </a:extLst>
        </xdr:cNvPr>
        <xdr:cNvSpPr txBox="1"/>
      </xdr:nvSpPr>
      <xdr:spPr>
        <a:xfrm>
          <a:off x="10408997" y="590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CBF873B-FCA3-4B62-869A-113016F5C3E2}"/>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C50A3814-2F8E-460B-BFBF-C572D4A71CD6}"/>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3BCA320-81AF-402C-AE4C-B6AB8D22966C}"/>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E15A754D-67E4-4066-BBFB-0CD97728D5F5}"/>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7CDA73F-0DF4-432E-8FD4-D44A793EBB64}"/>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E40BBBD0-4275-49F1-B57E-4493D1F4C216}"/>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6E0E691-3A17-4FE3-BE55-FDE5CA2CBFEA}"/>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7A5FFE-FC0D-496B-B55C-F49728250C5D}"/>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B828200-1052-44C8-B163-362DBBED45A7}"/>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D2ECEF-B1FB-41A7-85DE-1E53EEA1D6F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CC8EA4-31C6-4F31-859F-DE86986D3D46}"/>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369B7A-0BE2-42FA-AA6D-5F528A14D7B8}"/>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2007B2-BA62-4E90-A09B-119810E19E7C}"/>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C038FB5-6D0A-4FA3-95F7-0E7C90CF3C5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F98176-339C-41BD-AEEB-DB703D92FADD}"/>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B93E86E-A4A3-41CB-B7FC-4EDCA3420BA1}"/>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34,932
34,365
101.52
17,868,875
16,750,239
1,038,835
10,143,778
15,386,060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F082F1-E12E-42A7-92B1-4085212D693F}"/>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37A9E5-B12D-44F0-AC28-102A03851571}"/>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273440-0B5D-44B9-AE69-EE2834287C23}"/>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E32E59-9335-4137-8B06-92E773B0E25E}"/>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1AB038E-06FD-42A0-8649-163CE95D766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8C473C8-3BCC-4280-A032-C7DAE30E6C38}"/>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5BC870-45BD-4D1D-B4F2-769C42E2E5D2}"/>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911CAB-278C-4E60-8BAD-F70C232C9D12}"/>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AC7FBB-766E-473B-8DCC-D64089A802B0}"/>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859CC3-3B59-456E-BBE5-4E72E0857E2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D968146-D762-4665-B2B4-84BA82790195}"/>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F7B5B2-5338-4F06-B4D9-FC4288039BFB}"/>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7B84F3-5E7A-4753-8E3F-827DB0CB70E1}"/>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55EA6D6-86C6-4462-A326-77E6D3F827F5}"/>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329010E-0669-4406-B937-16A192DD3179}"/>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64352DD-0C5C-4D49-9017-C6A30D4AA362}"/>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410B01-58A7-4CBF-BE38-CE5102CA2769}"/>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2F9BD4-2D58-4F61-A87B-87AF8F800047}"/>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6409917-F396-4D7A-AE46-23B00F6C4205}"/>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65E44A6-CE44-4206-A229-DCA82F004111}"/>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8C52CDF-021C-4BE6-B903-AF24F1CC4944}"/>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10EEBF4-C631-4B35-9831-5D5A44A376B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A86DB8B-A524-491E-832B-8507E548C69D}"/>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5D2110-6AD9-43E0-8929-A961DD19F3F1}"/>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0AA7740-E6A5-45E7-8EBF-CFC4AACDF56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29B8B3A-608A-4B20-AE35-50F7E3855C0B}"/>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B6CFAC1-B917-48DE-A685-8FBD778C43D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42C584C-3AAF-46EC-B03F-A839CD98777F}"/>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1E720A-4506-4CD0-B256-CEC135F71D1A}"/>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CAAD21B-3962-443E-B68B-04B4C5C6D147}"/>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FE3D028-2831-4E7B-92F5-31CAA0FCE00B}"/>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544644E-7961-4063-A7BC-9065A7890319}"/>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A89609-3644-4418-AB66-9EE868FDF76E}"/>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AD04823-3304-4FFE-88BD-AF121238827D}"/>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29A1420-9179-43F2-8D10-CBED0A9ECB74}"/>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9E8A6C7-D534-45DE-9B25-BB7C1A3FAC6B}"/>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3813BC1-4AE5-4CC4-8C3A-06BF1F823EFA}"/>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3DC3729-FF43-4234-B0E9-A5C2FD350307}"/>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760A959-EEC3-4758-A382-55FF8221AC80}"/>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3A3FE21-6480-45E4-8A3C-FF2A57A83D25}"/>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46A4B95-5C04-40CC-88FF-69A5FB6C63E2}"/>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C5995CE-7194-4A74-B525-08685E20520B}"/>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CC38F62-498B-4643-9411-B75DD161BED6}"/>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363DB60-DB0B-434F-B4DF-F2FFCB6A7B72}"/>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7F05F47-C588-4032-9EE6-B0A445E9D5C6}"/>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B226A116-6FE5-4DAA-AAF3-D35001DEEBD9}"/>
            </a:ext>
          </a:extLst>
        </xdr:cNvPr>
        <xdr:cNvCxnSpPr/>
      </xdr:nvCxnSpPr>
      <xdr:spPr>
        <a:xfrm flipV="1">
          <a:off x="4173855" y="576072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9BC6C2D1-6717-44A1-B3EF-8829B21BB682}"/>
            </a:ext>
          </a:extLst>
        </xdr:cNvPr>
        <xdr:cNvSpPr txBox="1"/>
      </xdr:nvSpPr>
      <xdr:spPr>
        <a:xfrm>
          <a:off x="421259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C3A6F17A-78B8-4F63-8749-B19163F8D6C1}"/>
            </a:ext>
          </a:extLst>
        </xdr:cNvPr>
        <xdr:cNvCxnSpPr/>
      </xdr:nvCxnSpPr>
      <xdr:spPr>
        <a:xfrm>
          <a:off x="4112260" y="7235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DF3BF65B-2E5F-4E58-A6D3-50EA8ED0A42D}"/>
            </a:ext>
          </a:extLst>
        </xdr:cNvPr>
        <xdr:cNvSpPr txBox="1"/>
      </xdr:nvSpPr>
      <xdr:spPr>
        <a:xfrm>
          <a:off x="421259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AB56D4DC-2AA4-4AA9-A684-3569028528A7}"/>
            </a:ext>
          </a:extLst>
        </xdr:cNvPr>
        <xdr:cNvCxnSpPr/>
      </xdr:nvCxnSpPr>
      <xdr:spPr>
        <a:xfrm>
          <a:off x="4112260" y="5760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4E883452-2708-4473-ABF0-0BEA57FE5A0C}"/>
            </a:ext>
          </a:extLst>
        </xdr:cNvPr>
        <xdr:cNvSpPr txBox="1"/>
      </xdr:nvSpPr>
      <xdr:spPr>
        <a:xfrm>
          <a:off x="421259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88B404D2-C63B-48F3-BCBD-3FB498F4B486}"/>
            </a:ext>
          </a:extLst>
        </xdr:cNvPr>
        <xdr:cNvSpPr/>
      </xdr:nvSpPr>
      <xdr:spPr>
        <a:xfrm>
          <a:off x="4131310" y="65252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449DF792-E47F-4EDC-A631-12BB87070698}"/>
            </a:ext>
          </a:extLst>
        </xdr:cNvPr>
        <xdr:cNvSpPr/>
      </xdr:nvSpPr>
      <xdr:spPr>
        <a:xfrm>
          <a:off x="33883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80E205C1-8D55-44CA-B8C5-C410450B9155}"/>
            </a:ext>
          </a:extLst>
        </xdr:cNvPr>
        <xdr:cNvSpPr/>
      </xdr:nvSpPr>
      <xdr:spPr>
        <a:xfrm>
          <a:off x="2571750" y="645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156B12FC-EC5E-4E3F-811D-6F237657CF60}"/>
            </a:ext>
          </a:extLst>
        </xdr:cNvPr>
        <xdr:cNvSpPr/>
      </xdr:nvSpPr>
      <xdr:spPr>
        <a:xfrm>
          <a:off x="1774190" y="64471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37DA59CD-CE57-4367-8A83-B84F17003615}"/>
            </a:ext>
          </a:extLst>
        </xdr:cNvPr>
        <xdr:cNvSpPr/>
      </xdr:nvSpPr>
      <xdr:spPr>
        <a:xfrm>
          <a:off x="988060" y="64223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F3664B7-45F8-455F-80CF-648E293B1940}"/>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B0D3AFE-1AB0-493F-9854-2DF02BD5071A}"/>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6023C42-1BF1-4E47-A654-DCF4B35198A4}"/>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ECE32A-2764-4910-93AF-98CBAA971518}"/>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162FB69-BFD6-4380-825F-028196DA6E5A}"/>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53975</xdr:rowOff>
    </xdr:from>
    <xdr:to>
      <xdr:col>24</xdr:col>
      <xdr:colOff>114300</xdr:colOff>
      <xdr:row>38</xdr:row>
      <xdr:rowOff>155575</xdr:rowOff>
    </xdr:to>
    <xdr:sp macro="" textlink="">
      <xdr:nvSpPr>
        <xdr:cNvPr id="73" name="楕円 72">
          <a:extLst>
            <a:ext uri="{FF2B5EF4-FFF2-40B4-BE49-F238E27FC236}">
              <a16:creationId xmlns:a16="http://schemas.microsoft.com/office/drawing/2014/main" id="{D73698A6-67BE-491A-8626-E94B5A86CB66}"/>
            </a:ext>
          </a:extLst>
        </xdr:cNvPr>
        <xdr:cNvSpPr/>
      </xdr:nvSpPr>
      <xdr:spPr>
        <a:xfrm>
          <a:off x="4131310" y="65728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32402</xdr:rowOff>
    </xdr:from>
    <xdr:ext cx="405111" cy="259045"/>
    <xdr:sp macro="" textlink="">
      <xdr:nvSpPr>
        <xdr:cNvPr id="74" name="【道路】&#10;有形固定資産減価償却率該当値テキスト">
          <a:extLst>
            <a:ext uri="{FF2B5EF4-FFF2-40B4-BE49-F238E27FC236}">
              <a16:creationId xmlns:a16="http://schemas.microsoft.com/office/drawing/2014/main" id="{0E920903-C2B4-4C35-94C5-F5FD44FC5C8F}"/>
            </a:ext>
          </a:extLst>
        </xdr:cNvPr>
        <xdr:cNvSpPr txBox="1"/>
      </xdr:nvSpPr>
      <xdr:spPr>
        <a:xfrm>
          <a:off x="421259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5" name="楕円 74">
          <a:extLst>
            <a:ext uri="{FF2B5EF4-FFF2-40B4-BE49-F238E27FC236}">
              <a16:creationId xmlns:a16="http://schemas.microsoft.com/office/drawing/2014/main" id="{9A7588C8-CF3C-4D6C-A6E7-5E70B64CBFCD}"/>
            </a:ext>
          </a:extLst>
        </xdr:cNvPr>
        <xdr:cNvSpPr/>
      </xdr:nvSpPr>
      <xdr:spPr>
        <a:xfrm>
          <a:off x="3388360" y="65366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68580</xdr:rowOff>
    </xdr:from>
    <xdr:to>
      <xdr:col>24</xdr:col>
      <xdr:colOff>63500</xdr:colOff>
      <xdr:row>38</xdr:row>
      <xdr:rowOff>104775</xdr:rowOff>
    </xdr:to>
    <xdr:cxnSp macro="">
      <xdr:nvCxnSpPr>
        <xdr:cNvPr id="76" name="直線コネクタ 75">
          <a:extLst>
            <a:ext uri="{FF2B5EF4-FFF2-40B4-BE49-F238E27FC236}">
              <a16:creationId xmlns:a16="http://schemas.microsoft.com/office/drawing/2014/main" id="{BE9F978C-FD42-403A-9879-7C55A6A91EF4}"/>
            </a:ext>
          </a:extLst>
        </xdr:cNvPr>
        <xdr:cNvCxnSpPr/>
      </xdr:nvCxnSpPr>
      <xdr:spPr>
        <a:xfrm>
          <a:off x="3431540" y="6581775"/>
          <a:ext cx="7429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7" name="楕円 76">
          <a:extLst>
            <a:ext uri="{FF2B5EF4-FFF2-40B4-BE49-F238E27FC236}">
              <a16:creationId xmlns:a16="http://schemas.microsoft.com/office/drawing/2014/main" id="{A970362C-4F67-4A5B-8274-43E19FAD401B}"/>
            </a:ext>
          </a:extLst>
        </xdr:cNvPr>
        <xdr:cNvSpPr/>
      </xdr:nvSpPr>
      <xdr:spPr>
        <a:xfrm>
          <a:off x="2571750" y="64947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68580</xdr:rowOff>
    </xdr:to>
    <xdr:cxnSp macro="">
      <xdr:nvCxnSpPr>
        <xdr:cNvPr id="78" name="直線コネクタ 77">
          <a:extLst>
            <a:ext uri="{FF2B5EF4-FFF2-40B4-BE49-F238E27FC236}">
              <a16:creationId xmlns:a16="http://schemas.microsoft.com/office/drawing/2014/main" id="{29740297-1E42-4919-88A3-394565B80CCB}"/>
            </a:ext>
          </a:extLst>
        </xdr:cNvPr>
        <xdr:cNvCxnSpPr/>
      </xdr:nvCxnSpPr>
      <xdr:spPr>
        <a:xfrm>
          <a:off x="2626360" y="6543675"/>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113030</xdr:rowOff>
    </xdr:from>
    <xdr:to>
      <xdr:col>10</xdr:col>
      <xdr:colOff>165100</xdr:colOff>
      <xdr:row>38</xdr:row>
      <xdr:rowOff>43180</xdr:rowOff>
    </xdr:to>
    <xdr:sp macro="" textlink="">
      <xdr:nvSpPr>
        <xdr:cNvPr id="79" name="楕円 78">
          <a:extLst>
            <a:ext uri="{FF2B5EF4-FFF2-40B4-BE49-F238E27FC236}">
              <a16:creationId xmlns:a16="http://schemas.microsoft.com/office/drawing/2014/main" id="{3622DE5E-2E0B-4711-AF89-A22BB8CE5806}"/>
            </a:ext>
          </a:extLst>
        </xdr:cNvPr>
        <xdr:cNvSpPr/>
      </xdr:nvSpPr>
      <xdr:spPr>
        <a:xfrm>
          <a:off x="1774190" y="64566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163830</xdr:rowOff>
    </xdr:from>
    <xdr:to>
      <xdr:col>15</xdr:col>
      <xdr:colOff>50800</xdr:colOff>
      <xdr:row>38</xdr:row>
      <xdr:rowOff>30480</xdr:rowOff>
    </xdr:to>
    <xdr:cxnSp macro="">
      <xdr:nvCxnSpPr>
        <xdr:cNvPr id="80" name="直線コネクタ 79">
          <a:extLst>
            <a:ext uri="{FF2B5EF4-FFF2-40B4-BE49-F238E27FC236}">
              <a16:creationId xmlns:a16="http://schemas.microsoft.com/office/drawing/2014/main" id="{AD51BB4C-5127-4FD9-A442-AA7EAFFCFC92}"/>
            </a:ext>
          </a:extLst>
        </xdr:cNvPr>
        <xdr:cNvCxnSpPr/>
      </xdr:nvCxnSpPr>
      <xdr:spPr>
        <a:xfrm>
          <a:off x="1828800" y="6511290"/>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76835</xdr:rowOff>
    </xdr:from>
    <xdr:to>
      <xdr:col>6</xdr:col>
      <xdr:colOff>38100</xdr:colOff>
      <xdr:row>38</xdr:row>
      <xdr:rowOff>6985</xdr:rowOff>
    </xdr:to>
    <xdr:sp macro="" textlink="">
      <xdr:nvSpPr>
        <xdr:cNvPr id="81" name="楕円 80">
          <a:extLst>
            <a:ext uri="{FF2B5EF4-FFF2-40B4-BE49-F238E27FC236}">
              <a16:creationId xmlns:a16="http://schemas.microsoft.com/office/drawing/2014/main" id="{C633FBEF-913C-44A6-A9EE-F947A5F6CCDC}"/>
            </a:ext>
          </a:extLst>
        </xdr:cNvPr>
        <xdr:cNvSpPr/>
      </xdr:nvSpPr>
      <xdr:spPr>
        <a:xfrm>
          <a:off x="988060" y="64204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127635</xdr:rowOff>
    </xdr:from>
    <xdr:to>
      <xdr:col>10</xdr:col>
      <xdr:colOff>114300</xdr:colOff>
      <xdr:row>37</xdr:row>
      <xdr:rowOff>163830</xdr:rowOff>
    </xdr:to>
    <xdr:cxnSp macro="">
      <xdr:nvCxnSpPr>
        <xdr:cNvPr id="82" name="直線コネクタ 81">
          <a:extLst>
            <a:ext uri="{FF2B5EF4-FFF2-40B4-BE49-F238E27FC236}">
              <a16:creationId xmlns:a16="http://schemas.microsoft.com/office/drawing/2014/main" id="{5B810924-34F5-4D2B-B9A4-E8688F811DCE}"/>
            </a:ext>
          </a:extLst>
        </xdr:cNvPr>
        <xdr:cNvCxnSpPr/>
      </xdr:nvCxnSpPr>
      <xdr:spPr>
        <a:xfrm>
          <a:off x="1031240" y="6475095"/>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0D841B76-BAD7-4773-930C-CD2CD2886814}"/>
            </a:ext>
          </a:extLst>
        </xdr:cNvPr>
        <xdr:cNvSpPr txBox="1"/>
      </xdr:nvSpPr>
      <xdr:spPr>
        <a:xfrm>
          <a:off x="32391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D98BF367-5BD2-47B6-A5D8-1FC7DE408388}"/>
            </a:ext>
          </a:extLst>
        </xdr:cNvPr>
        <xdr:cNvSpPr txBox="1"/>
      </xdr:nvSpPr>
      <xdr:spPr>
        <a:xfrm>
          <a:off x="2439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8B10B9B3-46D4-4381-8F61-FB9AF4D49D6B}"/>
            </a:ext>
          </a:extLst>
        </xdr:cNvPr>
        <xdr:cNvSpPr txBox="1"/>
      </xdr:nvSpPr>
      <xdr:spPr>
        <a:xfrm>
          <a:off x="164148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B9816FB1-0CDA-42AC-8751-36CF2E66EE3A}"/>
            </a:ext>
          </a:extLst>
        </xdr:cNvPr>
        <xdr:cNvSpPr txBox="1"/>
      </xdr:nvSpPr>
      <xdr:spPr>
        <a:xfrm>
          <a:off x="85535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87" name="n_1mainValue【道路】&#10;有形固定資産減価償却率">
          <a:extLst>
            <a:ext uri="{FF2B5EF4-FFF2-40B4-BE49-F238E27FC236}">
              <a16:creationId xmlns:a16="http://schemas.microsoft.com/office/drawing/2014/main" id="{2DF317EF-8BDC-4B9F-8E87-C24812FC9B52}"/>
            </a:ext>
          </a:extLst>
        </xdr:cNvPr>
        <xdr:cNvSpPr txBox="1"/>
      </xdr:nvSpPr>
      <xdr:spPr>
        <a:xfrm>
          <a:off x="32391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8" name="n_2mainValue【道路】&#10;有形固定資産減価償却率">
          <a:extLst>
            <a:ext uri="{FF2B5EF4-FFF2-40B4-BE49-F238E27FC236}">
              <a16:creationId xmlns:a16="http://schemas.microsoft.com/office/drawing/2014/main" id="{20213EB9-4979-44F3-9DA6-2C1E206BD6B4}"/>
            </a:ext>
          </a:extLst>
        </xdr:cNvPr>
        <xdr:cNvSpPr txBox="1"/>
      </xdr:nvSpPr>
      <xdr:spPr>
        <a:xfrm>
          <a:off x="2439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9" name="n_3mainValue【道路】&#10;有形固定資産減価償却率">
          <a:extLst>
            <a:ext uri="{FF2B5EF4-FFF2-40B4-BE49-F238E27FC236}">
              <a16:creationId xmlns:a16="http://schemas.microsoft.com/office/drawing/2014/main" id="{B9926D02-039A-4F34-A9A3-7A7AE1483D7E}"/>
            </a:ext>
          </a:extLst>
        </xdr:cNvPr>
        <xdr:cNvSpPr txBox="1"/>
      </xdr:nvSpPr>
      <xdr:spPr>
        <a:xfrm>
          <a:off x="164148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90" name="n_4mainValue【道路】&#10;有形固定資産減価償却率">
          <a:extLst>
            <a:ext uri="{FF2B5EF4-FFF2-40B4-BE49-F238E27FC236}">
              <a16:creationId xmlns:a16="http://schemas.microsoft.com/office/drawing/2014/main" id="{582942F1-6A79-425E-963A-37C654EDC444}"/>
            </a:ext>
          </a:extLst>
        </xdr:cNvPr>
        <xdr:cNvSpPr txBox="1"/>
      </xdr:nvSpPr>
      <xdr:spPr>
        <a:xfrm>
          <a:off x="85535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7A1E031-B9C0-4D3B-AAC8-5F284E0322D7}"/>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73AF902-7E25-4FAE-996F-4E530E441A9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F16857C-38EC-4E26-AA6B-42EB1B312178}"/>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35AF8CB-F045-4E08-B6C8-AC0E8865BA17}"/>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2B18301-43D7-4B29-B599-1AE9705348E5}"/>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1475624-284C-4686-BD48-E14BB7616CDC}"/>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7097E63-C268-4910-A925-1258EB7437C7}"/>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1660867-7AF6-4CAB-9D5F-D8A7DDE8C252}"/>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652E94C-F326-45A0-80DA-F693E78BC77D}"/>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203E237-C86D-43C2-A977-0B4C23CCEDE4}"/>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3207CA70-8EA2-45FC-A09A-BB78F042DA39}"/>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9F9FD81F-4149-49F8-8E35-EF54B410BDB1}"/>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BBD67714-8A98-4075-8F8D-516BA6B00ED9}"/>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B03284E-8E67-476A-9931-3C4E0E4A3B92}"/>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8EDDA737-ABA6-4ACA-88E8-93C3FB6DEAED}"/>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9EA6B618-072C-4F08-BD84-8AF914F41CB3}"/>
            </a:ext>
          </a:extLst>
        </xdr:cNvPr>
        <xdr:cNvSpPr txBox="1"/>
      </xdr:nvSpPr>
      <xdr:spPr>
        <a:xfrm>
          <a:off x="5416126"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694A4968-8A75-425E-9F37-5D864136898B}"/>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68784E20-B8F5-4400-B3C3-6F6FA603924C}"/>
            </a:ext>
          </a:extLst>
        </xdr:cNvPr>
        <xdr:cNvSpPr txBox="1"/>
      </xdr:nvSpPr>
      <xdr:spPr>
        <a:xfrm>
          <a:off x="5416126"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9015FCD-4F73-4B09-8F81-1C6DC5E2FA3C}"/>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A4EF0471-96A4-41E1-B7EB-857497F46C3D}"/>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C6A704E-CE7E-47A2-8B65-C2CCC029FBB6}"/>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BEC3233A-36F0-4D02-AB24-63618CB544E1}"/>
            </a:ext>
          </a:extLst>
        </xdr:cNvPr>
        <xdr:cNvCxnSpPr/>
      </xdr:nvCxnSpPr>
      <xdr:spPr>
        <a:xfrm flipV="1">
          <a:off x="9429115" y="571737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45B6AB2E-985B-487D-967B-78EF69F1533F}"/>
            </a:ext>
          </a:extLst>
        </xdr:cNvPr>
        <xdr:cNvSpPr txBox="1"/>
      </xdr:nvSpPr>
      <xdr:spPr>
        <a:xfrm>
          <a:off x="9467850" y="71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8EB42F0B-3878-4AB8-985E-7E909FE08366}"/>
            </a:ext>
          </a:extLst>
        </xdr:cNvPr>
        <xdr:cNvCxnSpPr/>
      </xdr:nvCxnSpPr>
      <xdr:spPr>
        <a:xfrm>
          <a:off x="9356090" y="71626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53C141C0-31FF-47FA-9BF5-5968021DCFF2}"/>
            </a:ext>
          </a:extLst>
        </xdr:cNvPr>
        <xdr:cNvSpPr txBox="1"/>
      </xdr:nvSpPr>
      <xdr:spPr>
        <a:xfrm>
          <a:off x="946785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68639448-1329-4078-9421-B7431ED4FE35}"/>
            </a:ext>
          </a:extLst>
        </xdr:cNvPr>
        <xdr:cNvCxnSpPr/>
      </xdr:nvCxnSpPr>
      <xdr:spPr>
        <a:xfrm>
          <a:off x="9356090" y="57173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EAFF9D67-A1AC-4209-B227-8984FE2BCAC7}"/>
            </a:ext>
          </a:extLst>
        </xdr:cNvPr>
        <xdr:cNvSpPr txBox="1"/>
      </xdr:nvSpPr>
      <xdr:spPr>
        <a:xfrm>
          <a:off x="9467850" y="6704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EF57BF33-F510-474B-9EDE-364C8FBE3006}"/>
            </a:ext>
          </a:extLst>
        </xdr:cNvPr>
        <xdr:cNvSpPr/>
      </xdr:nvSpPr>
      <xdr:spPr>
        <a:xfrm>
          <a:off x="9394190" y="6860555"/>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60A661AF-562F-4402-A11A-4E7F2C0B4CA3}"/>
            </a:ext>
          </a:extLst>
        </xdr:cNvPr>
        <xdr:cNvSpPr/>
      </xdr:nvSpPr>
      <xdr:spPr>
        <a:xfrm>
          <a:off x="8632190" y="68769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77F375A9-AFD0-4833-8901-EA497703F547}"/>
            </a:ext>
          </a:extLst>
        </xdr:cNvPr>
        <xdr:cNvSpPr/>
      </xdr:nvSpPr>
      <xdr:spPr>
        <a:xfrm>
          <a:off x="7846060" y="68734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CBFD0E4B-1FA0-48E7-ADB8-45D9268148F2}"/>
            </a:ext>
          </a:extLst>
        </xdr:cNvPr>
        <xdr:cNvSpPr/>
      </xdr:nvSpPr>
      <xdr:spPr>
        <a:xfrm>
          <a:off x="7029450" y="688418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D14D4164-88E0-4CC0-BD59-FCF0A31C14E3}"/>
            </a:ext>
          </a:extLst>
        </xdr:cNvPr>
        <xdr:cNvSpPr/>
      </xdr:nvSpPr>
      <xdr:spPr>
        <a:xfrm>
          <a:off x="6231890" y="689899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7D3F249-9C50-4B77-87E8-BF088B5FF806}"/>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AF71B09-0001-49A9-A935-053AF87301C1}"/>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3D5154C-966C-49A4-8707-F1B067C71000}"/>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E49EFFB-6FF6-4301-BE11-D063940CAD5B}"/>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C468B45-6CCF-44A6-A2D2-3820C19FC409}"/>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1690</xdr:rowOff>
    </xdr:from>
    <xdr:to>
      <xdr:col>55</xdr:col>
      <xdr:colOff>50800</xdr:colOff>
      <xdr:row>40</xdr:row>
      <xdr:rowOff>103290</xdr:rowOff>
    </xdr:to>
    <xdr:sp macro="" textlink="">
      <xdr:nvSpPr>
        <xdr:cNvPr id="128" name="楕円 127">
          <a:extLst>
            <a:ext uri="{FF2B5EF4-FFF2-40B4-BE49-F238E27FC236}">
              <a16:creationId xmlns:a16="http://schemas.microsoft.com/office/drawing/2014/main" id="{989C4BF6-C64F-4CF2-A886-589F0BAE4CA9}"/>
            </a:ext>
          </a:extLst>
        </xdr:cNvPr>
        <xdr:cNvSpPr/>
      </xdr:nvSpPr>
      <xdr:spPr>
        <a:xfrm>
          <a:off x="9394190" y="685969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151567</xdr:rowOff>
    </xdr:from>
    <xdr:ext cx="534377" cy="259045"/>
    <xdr:sp macro="" textlink="">
      <xdr:nvSpPr>
        <xdr:cNvPr id="129" name="【道路】&#10;一人当たり延長該当値テキスト">
          <a:extLst>
            <a:ext uri="{FF2B5EF4-FFF2-40B4-BE49-F238E27FC236}">
              <a16:creationId xmlns:a16="http://schemas.microsoft.com/office/drawing/2014/main" id="{1E0770D1-157E-4E3B-9275-451CDD0C986F}"/>
            </a:ext>
          </a:extLst>
        </xdr:cNvPr>
        <xdr:cNvSpPr txBox="1"/>
      </xdr:nvSpPr>
      <xdr:spPr>
        <a:xfrm>
          <a:off x="9467850" y="68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6033</xdr:rowOff>
    </xdr:from>
    <xdr:to>
      <xdr:col>50</xdr:col>
      <xdr:colOff>165100</xdr:colOff>
      <xdr:row>40</xdr:row>
      <xdr:rowOff>107633</xdr:rowOff>
    </xdr:to>
    <xdr:sp macro="" textlink="">
      <xdr:nvSpPr>
        <xdr:cNvPr id="130" name="楕円 129">
          <a:extLst>
            <a:ext uri="{FF2B5EF4-FFF2-40B4-BE49-F238E27FC236}">
              <a16:creationId xmlns:a16="http://schemas.microsoft.com/office/drawing/2014/main" id="{F132FCB9-C5EC-468B-97E1-D1987F24CE76}"/>
            </a:ext>
          </a:extLst>
        </xdr:cNvPr>
        <xdr:cNvSpPr/>
      </xdr:nvSpPr>
      <xdr:spPr>
        <a:xfrm>
          <a:off x="8632190" y="686593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52490</xdr:rowOff>
    </xdr:from>
    <xdr:to>
      <xdr:col>55</xdr:col>
      <xdr:colOff>0</xdr:colOff>
      <xdr:row>40</xdr:row>
      <xdr:rowOff>56833</xdr:rowOff>
    </xdr:to>
    <xdr:cxnSp macro="">
      <xdr:nvCxnSpPr>
        <xdr:cNvPr id="131" name="直線コネクタ 130">
          <a:extLst>
            <a:ext uri="{FF2B5EF4-FFF2-40B4-BE49-F238E27FC236}">
              <a16:creationId xmlns:a16="http://schemas.microsoft.com/office/drawing/2014/main" id="{E80EA7F4-AB49-43F9-A8E5-B238D6A7E7EA}"/>
            </a:ext>
          </a:extLst>
        </xdr:cNvPr>
        <xdr:cNvCxnSpPr/>
      </xdr:nvCxnSpPr>
      <xdr:spPr>
        <a:xfrm flipV="1">
          <a:off x="8686800" y="6914300"/>
          <a:ext cx="74295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10047</xdr:rowOff>
    </xdr:from>
    <xdr:to>
      <xdr:col>46</xdr:col>
      <xdr:colOff>38100</xdr:colOff>
      <xdr:row>40</xdr:row>
      <xdr:rowOff>111647</xdr:rowOff>
    </xdr:to>
    <xdr:sp macro="" textlink="">
      <xdr:nvSpPr>
        <xdr:cNvPr id="132" name="楕円 131">
          <a:extLst>
            <a:ext uri="{FF2B5EF4-FFF2-40B4-BE49-F238E27FC236}">
              <a16:creationId xmlns:a16="http://schemas.microsoft.com/office/drawing/2014/main" id="{7FFF9637-8B34-4E3B-8419-09798AE228F3}"/>
            </a:ext>
          </a:extLst>
        </xdr:cNvPr>
        <xdr:cNvSpPr/>
      </xdr:nvSpPr>
      <xdr:spPr>
        <a:xfrm>
          <a:off x="7846060" y="686995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56833</xdr:rowOff>
    </xdr:from>
    <xdr:to>
      <xdr:col>50</xdr:col>
      <xdr:colOff>114300</xdr:colOff>
      <xdr:row>40</xdr:row>
      <xdr:rowOff>60847</xdr:rowOff>
    </xdr:to>
    <xdr:cxnSp macro="">
      <xdr:nvCxnSpPr>
        <xdr:cNvPr id="133" name="直線コネクタ 132">
          <a:extLst>
            <a:ext uri="{FF2B5EF4-FFF2-40B4-BE49-F238E27FC236}">
              <a16:creationId xmlns:a16="http://schemas.microsoft.com/office/drawing/2014/main" id="{1AADC5A5-13F4-4A15-BA8C-B35074729899}"/>
            </a:ext>
          </a:extLst>
        </xdr:cNvPr>
        <xdr:cNvCxnSpPr/>
      </xdr:nvCxnSpPr>
      <xdr:spPr>
        <a:xfrm flipV="1">
          <a:off x="7889240" y="691864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13769</xdr:rowOff>
    </xdr:from>
    <xdr:to>
      <xdr:col>41</xdr:col>
      <xdr:colOff>101600</xdr:colOff>
      <xdr:row>40</xdr:row>
      <xdr:rowOff>115369</xdr:rowOff>
    </xdr:to>
    <xdr:sp macro="" textlink="">
      <xdr:nvSpPr>
        <xdr:cNvPr id="134" name="楕円 133">
          <a:extLst>
            <a:ext uri="{FF2B5EF4-FFF2-40B4-BE49-F238E27FC236}">
              <a16:creationId xmlns:a16="http://schemas.microsoft.com/office/drawing/2014/main" id="{5826FBF0-DC7E-449B-B360-E285F56B4E3C}"/>
            </a:ext>
          </a:extLst>
        </xdr:cNvPr>
        <xdr:cNvSpPr/>
      </xdr:nvSpPr>
      <xdr:spPr>
        <a:xfrm>
          <a:off x="7029450" y="687557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60847</xdr:rowOff>
    </xdr:from>
    <xdr:to>
      <xdr:col>45</xdr:col>
      <xdr:colOff>177800</xdr:colOff>
      <xdr:row>40</xdr:row>
      <xdr:rowOff>64569</xdr:rowOff>
    </xdr:to>
    <xdr:cxnSp macro="">
      <xdr:nvCxnSpPr>
        <xdr:cNvPr id="135" name="直線コネクタ 134">
          <a:extLst>
            <a:ext uri="{FF2B5EF4-FFF2-40B4-BE49-F238E27FC236}">
              <a16:creationId xmlns:a16="http://schemas.microsoft.com/office/drawing/2014/main" id="{CFABBD0A-9305-44F1-9FEE-96C7AB48FEE8}"/>
            </a:ext>
          </a:extLst>
        </xdr:cNvPr>
        <xdr:cNvCxnSpPr/>
      </xdr:nvCxnSpPr>
      <xdr:spPr>
        <a:xfrm flipV="1">
          <a:off x="7084060" y="6915037"/>
          <a:ext cx="80518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17518</xdr:rowOff>
    </xdr:from>
    <xdr:to>
      <xdr:col>36</xdr:col>
      <xdr:colOff>165100</xdr:colOff>
      <xdr:row>40</xdr:row>
      <xdr:rowOff>119118</xdr:rowOff>
    </xdr:to>
    <xdr:sp macro="" textlink="">
      <xdr:nvSpPr>
        <xdr:cNvPr id="136" name="楕円 135">
          <a:extLst>
            <a:ext uri="{FF2B5EF4-FFF2-40B4-BE49-F238E27FC236}">
              <a16:creationId xmlns:a16="http://schemas.microsoft.com/office/drawing/2014/main" id="{66AC2905-EA4D-433C-8A6E-B533D2D4F2AF}"/>
            </a:ext>
          </a:extLst>
        </xdr:cNvPr>
        <xdr:cNvSpPr/>
      </xdr:nvSpPr>
      <xdr:spPr>
        <a:xfrm>
          <a:off x="6231890" y="687932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64569</xdr:rowOff>
    </xdr:from>
    <xdr:to>
      <xdr:col>41</xdr:col>
      <xdr:colOff>50800</xdr:colOff>
      <xdr:row>40</xdr:row>
      <xdr:rowOff>68318</xdr:rowOff>
    </xdr:to>
    <xdr:cxnSp macro="">
      <xdr:nvCxnSpPr>
        <xdr:cNvPr id="137" name="直線コネクタ 136">
          <a:extLst>
            <a:ext uri="{FF2B5EF4-FFF2-40B4-BE49-F238E27FC236}">
              <a16:creationId xmlns:a16="http://schemas.microsoft.com/office/drawing/2014/main" id="{2D4AB0A5-74D6-4639-BAD6-0BB437315C12}"/>
            </a:ext>
          </a:extLst>
        </xdr:cNvPr>
        <xdr:cNvCxnSpPr/>
      </xdr:nvCxnSpPr>
      <xdr:spPr>
        <a:xfrm flipV="1">
          <a:off x="6286500" y="6918759"/>
          <a:ext cx="79756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677DE846-D961-44B6-A797-179E50A8FC4F}"/>
            </a:ext>
          </a:extLst>
        </xdr:cNvPr>
        <xdr:cNvSpPr txBox="1"/>
      </xdr:nvSpPr>
      <xdr:spPr>
        <a:xfrm>
          <a:off x="8422151" y="69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83BD9EDB-1189-4B61-BDEE-734972BD95A7}"/>
            </a:ext>
          </a:extLst>
        </xdr:cNvPr>
        <xdr:cNvSpPr txBox="1"/>
      </xdr:nvSpPr>
      <xdr:spPr>
        <a:xfrm>
          <a:off x="764110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A2B5BC16-74BA-44BA-BA0C-5812CDF08339}"/>
            </a:ext>
          </a:extLst>
        </xdr:cNvPr>
        <xdr:cNvSpPr txBox="1"/>
      </xdr:nvSpPr>
      <xdr:spPr>
        <a:xfrm>
          <a:off x="6854971" y="698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43C3DE48-ADC7-41A7-845E-8A009B44F1F7}"/>
            </a:ext>
          </a:extLst>
        </xdr:cNvPr>
        <xdr:cNvSpPr txBox="1"/>
      </xdr:nvSpPr>
      <xdr:spPr>
        <a:xfrm>
          <a:off x="6038361" y="698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124160</xdr:rowOff>
    </xdr:from>
    <xdr:ext cx="534377" cy="259045"/>
    <xdr:sp macro="" textlink="">
      <xdr:nvSpPr>
        <xdr:cNvPr id="142" name="n_1mainValue【道路】&#10;一人当たり延長">
          <a:extLst>
            <a:ext uri="{FF2B5EF4-FFF2-40B4-BE49-F238E27FC236}">
              <a16:creationId xmlns:a16="http://schemas.microsoft.com/office/drawing/2014/main" id="{6A9941E7-7461-4F14-B59A-5C1C4696D84F}"/>
            </a:ext>
          </a:extLst>
        </xdr:cNvPr>
        <xdr:cNvSpPr txBox="1"/>
      </xdr:nvSpPr>
      <xdr:spPr>
        <a:xfrm>
          <a:off x="8422151" y="66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128174</xdr:rowOff>
    </xdr:from>
    <xdr:ext cx="534377" cy="259045"/>
    <xdr:sp macro="" textlink="">
      <xdr:nvSpPr>
        <xdr:cNvPr id="143" name="n_2mainValue【道路】&#10;一人当たり延長">
          <a:extLst>
            <a:ext uri="{FF2B5EF4-FFF2-40B4-BE49-F238E27FC236}">
              <a16:creationId xmlns:a16="http://schemas.microsoft.com/office/drawing/2014/main" id="{ECBA670B-066C-46C0-A692-B20BD611A2DB}"/>
            </a:ext>
          </a:extLst>
        </xdr:cNvPr>
        <xdr:cNvSpPr txBox="1"/>
      </xdr:nvSpPr>
      <xdr:spPr>
        <a:xfrm>
          <a:off x="7641101" y="66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131896</xdr:rowOff>
    </xdr:from>
    <xdr:ext cx="534377" cy="259045"/>
    <xdr:sp macro="" textlink="">
      <xdr:nvSpPr>
        <xdr:cNvPr id="144" name="n_3mainValue【道路】&#10;一人当たり延長">
          <a:extLst>
            <a:ext uri="{FF2B5EF4-FFF2-40B4-BE49-F238E27FC236}">
              <a16:creationId xmlns:a16="http://schemas.microsoft.com/office/drawing/2014/main" id="{82FE2189-4901-40D5-879A-C9A29507ABF2}"/>
            </a:ext>
          </a:extLst>
        </xdr:cNvPr>
        <xdr:cNvSpPr txBox="1"/>
      </xdr:nvSpPr>
      <xdr:spPr>
        <a:xfrm>
          <a:off x="6854971" y="66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135645</xdr:rowOff>
    </xdr:from>
    <xdr:ext cx="534377" cy="259045"/>
    <xdr:sp macro="" textlink="">
      <xdr:nvSpPr>
        <xdr:cNvPr id="145" name="n_4mainValue【道路】&#10;一人当たり延長">
          <a:extLst>
            <a:ext uri="{FF2B5EF4-FFF2-40B4-BE49-F238E27FC236}">
              <a16:creationId xmlns:a16="http://schemas.microsoft.com/office/drawing/2014/main" id="{E7A18703-8B8B-4C52-8DDF-113469B0543E}"/>
            </a:ext>
          </a:extLst>
        </xdr:cNvPr>
        <xdr:cNvSpPr txBox="1"/>
      </xdr:nvSpPr>
      <xdr:spPr>
        <a:xfrm>
          <a:off x="6038361" y="66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1F412BF-64B1-498D-B85D-0E11222DC4C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EC204C3-DCE3-488A-AA8F-2CB86B3721FC}"/>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C49912F-1317-4EE8-B7E4-9E8F03F501F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2E1C6E9-DE28-4D09-B776-AF58626DCE42}"/>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11E323F-EB31-4F92-9A8A-561CC965E24C}"/>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37B9D22-4C69-4FF9-ACEF-13884BCBFCB3}"/>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848DC857-8C43-44D6-A720-4580918FCFCD}"/>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2EB7022-6CA1-42C9-8D27-0E386E84CC3D}"/>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40F6777-ACAC-4336-A939-FC0BA915338D}"/>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83CA8F9-CC25-485C-AB3C-5DE60095F266}"/>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0F28B81-3401-4BFB-A17C-121E63F565C5}"/>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8DF15560-7F13-40A2-9683-12357B863EDA}"/>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CE9A13F2-5CFD-4B7B-BDDF-FB31D3F0EB38}"/>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5A24E4FC-E4F0-4198-B26A-03A68813A214}"/>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BA55AA3D-026B-4875-9EA0-D2B1A3D7348F}"/>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2B91D6BB-026B-4B3F-A92A-933BAA7DB29E}"/>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CD390DC-C22C-4B23-828E-078F483C4AD0}"/>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B822848-0382-4EFB-B23C-1142C2276555}"/>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5AD768D6-8B45-4A23-B854-BC57A191D8FA}"/>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84AC8FD3-9A21-402C-855B-56B180FBDAAA}"/>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3D729CC6-EEEE-4107-B6C4-AE211818A32C}"/>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62BDC29-2BF5-477F-AD3A-5C899DA40C5A}"/>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31E9C33D-ED02-4F8B-BFBB-032FBD9F239D}"/>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7D3B864-7F60-48FE-99A3-F7565F2F66E9}"/>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CBF6D70-76A3-406F-A1C0-C8132EB0D8EB}"/>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5B1674B7-2725-40D6-8EB7-CDD6F0A3E15C}"/>
            </a:ext>
          </a:extLst>
        </xdr:cNvPr>
        <xdr:cNvCxnSpPr/>
      </xdr:nvCxnSpPr>
      <xdr:spPr>
        <a:xfrm flipV="1">
          <a:off x="4173855" y="9528266"/>
          <a:ext cx="0" cy="145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1E591E2-EFD1-451E-B982-8A367D589155}"/>
            </a:ext>
          </a:extLst>
        </xdr:cNvPr>
        <xdr:cNvSpPr txBox="1"/>
      </xdr:nvSpPr>
      <xdr:spPr>
        <a:xfrm>
          <a:off x="4212590" y="109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339F8841-4DEB-42B0-81EE-C14D5E58E8D8}"/>
            </a:ext>
          </a:extLst>
        </xdr:cNvPr>
        <xdr:cNvCxnSpPr/>
      </xdr:nvCxnSpPr>
      <xdr:spPr>
        <a:xfrm>
          <a:off x="4112260" y="10981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13922B55-C783-4B4B-9B4B-18A52640AFFB}"/>
            </a:ext>
          </a:extLst>
        </xdr:cNvPr>
        <xdr:cNvSpPr txBox="1"/>
      </xdr:nvSpPr>
      <xdr:spPr>
        <a:xfrm>
          <a:off x="421259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C234DE06-988D-4247-943F-CE8F20912DBE}"/>
            </a:ext>
          </a:extLst>
        </xdr:cNvPr>
        <xdr:cNvCxnSpPr/>
      </xdr:nvCxnSpPr>
      <xdr:spPr>
        <a:xfrm>
          <a:off x="4112260" y="952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5F05DCB3-307D-47D4-B173-A1CA60927313}"/>
            </a:ext>
          </a:extLst>
        </xdr:cNvPr>
        <xdr:cNvSpPr txBox="1"/>
      </xdr:nvSpPr>
      <xdr:spPr>
        <a:xfrm>
          <a:off x="4212590" y="10290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EC299548-7344-42ED-A4BC-DBE3BCC4D33E}"/>
            </a:ext>
          </a:extLst>
        </xdr:cNvPr>
        <xdr:cNvSpPr/>
      </xdr:nvSpPr>
      <xdr:spPr>
        <a:xfrm>
          <a:off x="4131310" y="104335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FFB07CFC-041C-4B00-A644-5D9089F3466A}"/>
            </a:ext>
          </a:extLst>
        </xdr:cNvPr>
        <xdr:cNvSpPr/>
      </xdr:nvSpPr>
      <xdr:spPr>
        <a:xfrm>
          <a:off x="3388360" y="10407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68BC0E08-E4D1-4205-AE03-D9E88C4BF1DF}"/>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BC8CD75-46B9-402D-B60C-A6FF5823F69E}"/>
            </a:ext>
          </a:extLst>
        </xdr:cNvPr>
        <xdr:cNvSpPr/>
      </xdr:nvSpPr>
      <xdr:spPr>
        <a:xfrm>
          <a:off x="1774190" y="103809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43B0462F-F3D5-489C-8071-12B26AF5BCF0}"/>
            </a:ext>
          </a:extLst>
        </xdr:cNvPr>
        <xdr:cNvSpPr/>
      </xdr:nvSpPr>
      <xdr:spPr>
        <a:xfrm>
          <a:off x="988060" y="1036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7AC15DE-8A61-4EBA-9F7F-CD78BB7015C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A090157-0442-4D89-AC1F-6FFD83BC43AE}"/>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85AE7C4-CA67-488C-AEFC-E6055A100507}"/>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DD4CDE6-B71C-48AD-9970-68796D9476E2}"/>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0651AF3-C607-4170-A9F4-F885BE0AB315}"/>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150041</xdr:rowOff>
    </xdr:from>
    <xdr:to>
      <xdr:col>24</xdr:col>
      <xdr:colOff>114300</xdr:colOff>
      <xdr:row>63</xdr:row>
      <xdr:rowOff>80191</xdr:rowOff>
    </xdr:to>
    <xdr:sp macro="" textlink="">
      <xdr:nvSpPr>
        <xdr:cNvPr id="187" name="楕円 186">
          <a:extLst>
            <a:ext uri="{FF2B5EF4-FFF2-40B4-BE49-F238E27FC236}">
              <a16:creationId xmlns:a16="http://schemas.microsoft.com/office/drawing/2014/main" id="{71D1DA15-084E-4354-80EB-79DCD28C4472}"/>
            </a:ext>
          </a:extLst>
        </xdr:cNvPr>
        <xdr:cNvSpPr/>
      </xdr:nvSpPr>
      <xdr:spPr>
        <a:xfrm>
          <a:off x="4131310" y="107799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128468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BF11B3D-D7A8-4C28-8E57-1DFBB1942603}"/>
            </a:ext>
          </a:extLst>
        </xdr:cNvPr>
        <xdr:cNvSpPr txBox="1"/>
      </xdr:nvSpPr>
      <xdr:spPr>
        <a:xfrm>
          <a:off x="4212590" y="1076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145143</xdr:rowOff>
    </xdr:from>
    <xdr:to>
      <xdr:col>20</xdr:col>
      <xdr:colOff>38100</xdr:colOff>
      <xdr:row>63</xdr:row>
      <xdr:rowOff>75293</xdr:rowOff>
    </xdr:to>
    <xdr:sp macro="" textlink="">
      <xdr:nvSpPr>
        <xdr:cNvPr id="189" name="楕円 188">
          <a:extLst>
            <a:ext uri="{FF2B5EF4-FFF2-40B4-BE49-F238E27FC236}">
              <a16:creationId xmlns:a16="http://schemas.microsoft.com/office/drawing/2014/main" id="{BEE96648-1375-40E1-A979-F994D60627C9}"/>
            </a:ext>
          </a:extLst>
        </xdr:cNvPr>
        <xdr:cNvSpPr/>
      </xdr:nvSpPr>
      <xdr:spPr>
        <a:xfrm>
          <a:off x="3388360" y="1077313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24493</xdr:rowOff>
    </xdr:from>
    <xdr:to>
      <xdr:col>24</xdr:col>
      <xdr:colOff>63500</xdr:colOff>
      <xdr:row>63</xdr:row>
      <xdr:rowOff>29391</xdr:rowOff>
    </xdr:to>
    <xdr:cxnSp macro="">
      <xdr:nvCxnSpPr>
        <xdr:cNvPr id="190" name="直線コネクタ 189">
          <a:extLst>
            <a:ext uri="{FF2B5EF4-FFF2-40B4-BE49-F238E27FC236}">
              <a16:creationId xmlns:a16="http://schemas.microsoft.com/office/drawing/2014/main" id="{D5B8488A-6945-41F6-8023-6344BD9140BB}"/>
            </a:ext>
          </a:extLst>
        </xdr:cNvPr>
        <xdr:cNvCxnSpPr/>
      </xdr:nvCxnSpPr>
      <xdr:spPr>
        <a:xfrm>
          <a:off x="3431540" y="10822033"/>
          <a:ext cx="74295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123916</xdr:rowOff>
    </xdr:from>
    <xdr:to>
      <xdr:col>15</xdr:col>
      <xdr:colOff>101600</xdr:colOff>
      <xdr:row>63</xdr:row>
      <xdr:rowOff>54066</xdr:rowOff>
    </xdr:to>
    <xdr:sp macro="" textlink="">
      <xdr:nvSpPr>
        <xdr:cNvPr id="191" name="楕円 190">
          <a:extLst>
            <a:ext uri="{FF2B5EF4-FFF2-40B4-BE49-F238E27FC236}">
              <a16:creationId xmlns:a16="http://schemas.microsoft.com/office/drawing/2014/main" id="{89CB745D-1372-4062-AB1D-B66045DAF31E}"/>
            </a:ext>
          </a:extLst>
        </xdr:cNvPr>
        <xdr:cNvSpPr/>
      </xdr:nvSpPr>
      <xdr:spPr>
        <a:xfrm>
          <a:off x="2571750" y="107557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3266</xdr:rowOff>
    </xdr:from>
    <xdr:to>
      <xdr:col>19</xdr:col>
      <xdr:colOff>177800</xdr:colOff>
      <xdr:row>63</xdr:row>
      <xdr:rowOff>24493</xdr:rowOff>
    </xdr:to>
    <xdr:cxnSp macro="">
      <xdr:nvCxnSpPr>
        <xdr:cNvPr id="192" name="直線コネクタ 191">
          <a:extLst>
            <a:ext uri="{FF2B5EF4-FFF2-40B4-BE49-F238E27FC236}">
              <a16:creationId xmlns:a16="http://schemas.microsoft.com/office/drawing/2014/main" id="{FA80E2C2-23DD-4687-AB78-A8225927EE8E}"/>
            </a:ext>
          </a:extLst>
        </xdr:cNvPr>
        <xdr:cNvCxnSpPr/>
      </xdr:nvCxnSpPr>
      <xdr:spPr>
        <a:xfrm>
          <a:off x="2626360" y="10804616"/>
          <a:ext cx="80518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102688</xdr:rowOff>
    </xdr:from>
    <xdr:to>
      <xdr:col>10</xdr:col>
      <xdr:colOff>165100</xdr:colOff>
      <xdr:row>63</xdr:row>
      <xdr:rowOff>32838</xdr:rowOff>
    </xdr:to>
    <xdr:sp macro="" textlink="">
      <xdr:nvSpPr>
        <xdr:cNvPr id="193" name="楕円 192">
          <a:extLst>
            <a:ext uri="{FF2B5EF4-FFF2-40B4-BE49-F238E27FC236}">
              <a16:creationId xmlns:a16="http://schemas.microsoft.com/office/drawing/2014/main" id="{94B4825E-67F1-4AE4-B522-92705DD7A2AB}"/>
            </a:ext>
          </a:extLst>
        </xdr:cNvPr>
        <xdr:cNvSpPr/>
      </xdr:nvSpPr>
      <xdr:spPr>
        <a:xfrm>
          <a:off x="1774190" y="1072877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153488</xdr:rowOff>
    </xdr:from>
    <xdr:to>
      <xdr:col>15</xdr:col>
      <xdr:colOff>50800</xdr:colOff>
      <xdr:row>63</xdr:row>
      <xdr:rowOff>3266</xdr:rowOff>
    </xdr:to>
    <xdr:cxnSp macro="">
      <xdr:nvCxnSpPr>
        <xdr:cNvPr id="194" name="直線コネクタ 193">
          <a:extLst>
            <a:ext uri="{FF2B5EF4-FFF2-40B4-BE49-F238E27FC236}">
              <a16:creationId xmlns:a16="http://schemas.microsoft.com/office/drawing/2014/main" id="{D870E2A7-FBBE-4124-BE9E-9F0BC12ABE83}"/>
            </a:ext>
          </a:extLst>
        </xdr:cNvPr>
        <xdr:cNvCxnSpPr/>
      </xdr:nvCxnSpPr>
      <xdr:spPr>
        <a:xfrm>
          <a:off x="1828800" y="10783388"/>
          <a:ext cx="79756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83094</xdr:rowOff>
    </xdr:from>
    <xdr:to>
      <xdr:col>6</xdr:col>
      <xdr:colOff>38100</xdr:colOff>
      <xdr:row>63</xdr:row>
      <xdr:rowOff>13244</xdr:rowOff>
    </xdr:to>
    <xdr:sp macro="" textlink="">
      <xdr:nvSpPr>
        <xdr:cNvPr id="195" name="楕円 194">
          <a:extLst>
            <a:ext uri="{FF2B5EF4-FFF2-40B4-BE49-F238E27FC236}">
              <a16:creationId xmlns:a16="http://schemas.microsoft.com/office/drawing/2014/main" id="{AB20B8E0-B64B-4063-8689-CB1D0199E8E6}"/>
            </a:ext>
          </a:extLst>
        </xdr:cNvPr>
        <xdr:cNvSpPr/>
      </xdr:nvSpPr>
      <xdr:spPr>
        <a:xfrm>
          <a:off x="988060" y="1071489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133894</xdr:rowOff>
    </xdr:from>
    <xdr:to>
      <xdr:col>10</xdr:col>
      <xdr:colOff>114300</xdr:colOff>
      <xdr:row>62</xdr:row>
      <xdr:rowOff>153488</xdr:rowOff>
    </xdr:to>
    <xdr:cxnSp macro="">
      <xdr:nvCxnSpPr>
        <xdr:cNvPr id="196" name="直線コネクタ 195">
          <a:extLst>
            <a:ext uri="{FF2B5EF4-FFF2-40B4-BE49-F238E27FC236}">
              <a16:creationId xmlns:a16="http://schemas.microsoft.com/office/drawing/2014/main" id="{BD59F11C-BA0E-4946-80B6-ED63F479E235}"/>
            </a:ext>
          </a:extLst>
        </xdr:cNvPr>
        <xdr:cNvCxnSpPr/>
      </xdr:nvCxnSpPr>
      <xdr:spPr>
        <a:xfrm>
          <a:off x="1031240" y="10759984"/>
          <a:ext cx="79756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A368CF9-2F39-4314-B8E4-EB677A93C04C}"/>
            </a:ext>
          </a:extLst>
        </xdr:cNvPr>
        <xdr:cNvSpPr txBox="1"/>
      </xdr:nvSpPr>
      <xdr:spPr>
        <a:xfrm>
          <a:off x="3239144" y="1017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8844005F-FEEB-46E6-A2A6-24794B99433D}"/>
            </a:ext>
          </a:extLst>
        </xdr:cNvPr>
        <xdr:cNvSpPr txBox="1"/>
      </xdr:nvSpPr>
      <xdr:spPr>
        <a:xfrm>
          <a:off x="24390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D361F28-4A16-4498-8940-66727828C42A}"/>
            </a:ext>
          </a:extLst>
        </xdr:cNvPr>
        <xdr:cNvSpPr txBox="1"/>
      </xdr:nvSpPr>
      <xdr:spPr>
        <a:xfrm>
          <a:off x="164148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FF4AD18E-F60C-4EFF-8B3E-73DA43CF63F4}"/>
            </a:ext>
          </a:extLst>
        </xdr:cNvPr>
        <xdr:cNvSpPr txBox="1"/>
      </xdr:nvSpPr>
      <xdr:spPr>
        <a:xfrm>
          <a:off x="855354"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66420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A327C3B-94E6-42C8-8C74-15A9CAC9E7B5}"/>
            </a:ext>
          </a:extLst>
        </xdr:cNvPr>
        <xdr:cNvSpPr txBox="1"/>
      </xdr:nvSpPr>
      <xdr:spPr>
        <a:xfrm>
          <a:off x="3239144" y="1086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45193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38325D29-AEA4-4AF8-927F-4FF5F14FFBC2}"/>
            </a:ext>
          </a:extLst>
        </xdr:cNvPr>
        <xdr:cNvSpPr txBox="1"/>
      </xdr:nvSpPr>
      <xdr:spPr>
        <a:xfrm>
          <a:off x="2439044" y="1084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23965</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69D8230-7D4F-4B6D-8DE4-122A8FD0C366}"/>
            </a:ext>
          </a:extLst>
        </xdr:cNvPr>
        <xdr:cNvSpPr txBox="1"/>
      </xdr:nvSpPr>
      <xdr:spPr>
        <a:xfrm>
          <a:off x="1641484" y="1082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4371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A7D759A3-0C20-4827-9EE5-EAA39BD0D56B}"/>
            </a:ext>
          </a:extLst>
        </xdr:cNvPr>
        <xdr:cNvSpPr txBox="1"/>
      </xdr:nvSpPr>
      <xdr:spPr>
        <a:xfrm>
          <a:off x="855354" y="1080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410C5EF-B14D-4BB8-8084-7A37F9688ED4}"/>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512E98B-5696-4D25-85E1-4510EF693BE8}"/>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769D138-CDCF-44D4-A43E-80ED2A2A4C2F}"/>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6A4A80E-E2B8-4298-BE2E-6DEFA4F27B2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6551DBF-346D-476F-86C7-D7EF75801228}"/>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0628527-6C7D-49C1-8E07-4CB1BE86334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5EF65E5-01B1-4FA6-9FCA-90D8E7F63509}"/>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2080654-9A7F-47E7-B314-F6628C5E5A9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A6D2A03-F891-48C6-9ED8-AE8ABC5A53C2}"/>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39E7E4C-0AD3-41A2-AC42-0B54FDBF915C}"/>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9A64FD68-FE33-4461-B719-A2F37241EE87}"/>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17D8BF9B-9F4D-4A8B-B6F6-5A4F7702CE13}"/>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CF9B3B7-04A1-4AEE-9550-6592140C601D}"/>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2A7039F0-2789-46C2-BDB2-C4BCF3999014}"/>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94F3F54F-B706-4B3D-88B2-AD8DFBAEBE29}"/>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E13446A2-DEDE-4687-B50B-754AEAEB4F6E}"/>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412E79EC-B444-4D01-811C-91C31B287E05}"/>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C108EC76-9740-4637-A7E2-469B8D4222DB}"/>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25E9E19E-E7B1-4066-8C03-9F447CAEACD1}"/>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A3F5AE74-7F51-4973-A12E-F2ACEA21EF26}"/>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9047AE2-CD4B-41EB-BB91-AE189562AB72}"/>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F3053CF4-6252-47AB-9F02-DA1C4B7F9FB8}"/>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CEDAA71D-13A1-43F8-808E-7A193C3059EE}"/>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91F22B74-4076-45B3-828E-808ED643680C}"/>
            </a:ext>
          </a:extLst>
        </xdr:cNvPr>
        <xdr:cNvCxnSpPr/>
      </xdr:nvCxnSpPr>
      <xdr:spPr>
        <a:xfrm flipV="1">
          <a:off x="9429115" y="9762957"/>
          <a:ext cx="0" cy="127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D267DC2F-B825-4AEE-AB61-D7332BBBE131}"/>
            </a:ext>
          </a:extLst>
        </xdr:cNvPr>
        <xdr:cNvSpPr txBox="1"/>
      </xdr:nvSpPr>
      <xdr:spPr>
        <a:xfrm>
          <a:off x="9467850" y="110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ED657DBF-5247-4FEC-86ED-BBC5AA2DB060}"/>
            </a:ext>
          </a:extLst>
        </xdr:cNvPr>
        <xdr:cNvCxnSpPr/>
      </xdr:nvCxnSpPr>
      <xdr:spPr>
        <a:xfrm>
          <a:off x="9356090" y="110390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B7C0D707-25D7-48C1-9455-6954ABA2ACE2}"/>
            </a:ext>
          </a:extLst>
        </xdr:cNvPr>
        <xdr:cNvSpPr txBox="1"/>
      </xdr:nvSpPr>
      <xdr:spPr>
        <a:xfrm>
          <a:off x="9467850" y="953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26D0257B-10C7-46A7-A868-DAF8F177E101}"/>
            </a:ext>
          </a:extLst>
        </xdr:cNvPr>
        <xdr:cNvCxnSpPr/>
      </xdr:nvCxnSpPr>
      <xdr:spPr>
        <a:xfrm>
          <a:off x="9356090" y="97629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4F84B903-A872-4B2D-936F-E3DC16EF5626}"/>
            </a:ext>
          </a:extLst>
        </xdr:cNvPr>
        <xdr:cNvSpPr txBox="1"/>
      </xdr:nvSpPr>
      <xdr:spPr>
        <a:xfrm>
          <a:off x="9467850" y="1055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58018803-3574-4C13-A75C-B1EAE4F1BE5A}"/>
            </a:ext>
          </a:extLst>
        </xdr:cNvPr>
        <xdr:cNvSpPr/>
      </xdr:nvSpPr>
      <xdr:spPr>
        <a:xfrm>
          <a:off x="9394190" y="1070851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580EC76-217A-46A8-92DA-6B02592B1F6F}"/>
            </a:ext>
          </a:extLst>
        </xdr:cNvPr>
        <xdr:cNvSpPr/>
      </xdr:nvSpPr>
      <xdr:spPr>
        <a:xfrm>
          <a:off x="8632190" y="107248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4C248AC5-C446-41DD-A3C6-A339B33DAF5E}"/>
            </a:ext>
          </a:extLst>
        </xdr:cNvPr>
        <xdr:cNvSpPr/>
      </xdr:nvSpPr>
      <xdr:spPr>
        <a:xfrm>
          <a:off x="7846060" y="1072461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F684366E-51B4-4557-A165-EED7D70ACCC6}"/>
            </a:ext>
          </a:extLst>
        </xdr:cNvPr>
        <xdr:cNvSpPr/>
      </xdr:nvSpPr>
      <xdr:spPr>
        <a:xfrm>
          <a:off x="7029450" y="1072761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1EEB27FA-DDFA-4074-B191-CD8259ECB5D1}"/>
            </a:ext>
          </a:extLst>
        </xdr:cNvPr>
        <xdr:cNvSpPr/>
      </xdr:nvSpPr>
      <xdr:spPr>
        <a:xfrm>
          <a:off x="6231890" y="1072437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E49B123-847C-4672-AC1C-FE0AED535D36}"/>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5F7BDD5-4B31-452D-AC62-F4820610F490}"/>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720D4B1-4537-441E-90A0-5246F8B74976}"/>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B859CAD-CA74-4D7E-9319-1F3BDD637894}"/>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2BF588E-12D4-4C06-A4E8-017FE5D361C6}"/>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85285</xdr:rowOff>
    </xdr:from>
    <xdr:to>
      <xdr:col>55</xdr:col>
      <xdr:colOff>50800</xdr:colOff>
      <xdr:row>64</xdr:row>
      <xdr:rowOff>15435</xdr:rowOff>
    </xdr:to>
    <xdr:sp macro="" textlink="">
      <xdr:nvSpPr>
        <xdr:cNvPr id="244" name="楕円 243">
          <a:extLst>
            <a:ext uri="{FF2B5EF4-FFF2-40B4-BE49-F238E27FC236}">
              <a16:creationId xmlns:a16="http://schemas.microsoft.com/office/drawing/2014/main" id="{5944ECCD-6302-4B84-85D1-5BC67093D1D1}"/>
            </a:ext>
          </a:extLst>
        </xdr:cNvPr>
        <xdr:cNvSpPr/>
      </xdr:nvSpPr>
      <xdr:spPr>
        <a:xfrm>
          <a:off x="9394190" y="1088854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3665B40A-BE81-4A93-8F16-C2B0302A9DDF}"/>
            </a:ext>
          </a:extLst>
        </xdr:cNvPr>
        <xdr:cNvSpPr txBox="1"/>
      </xdr:nvSpPr>
      <xdr:spPr>
        <a:xfrm>
          <a:off x="9467850" y="1080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93031</xdr:rowOff>
    </xdr:from>
    <xdr:to>
      <xdr:col>50</xdr:col>
      <xdr:colOff>165100</xdr:colOff>
      <xdr:row>64</xdr:row>
      <xdr:rowOff>23181</xdr:rowOff>
    </xdr:to>
    <xdr:sp macro="" textlink="">
      <xdr:nvSpPr>
        <xdr:cNvPr id="246" name="楕円 245">
          <a:extLst>
            <a:ext uri="{FF2B5EF4-FFF2-40B4-BE49-F238E27FC236}">
              <a16:creationId xmlns:a16="http://schemas.microsoft.com/office/drawing/2014/main" id="{82532B64-4989-4682-B4F5-60D337B94FB0}"/>
            </a:ext>
          </a:extLst>
        </xdr:cNvPr>
        <xdr:cNvSpPr/>
      </xdr:nvSpPr>
      <xdr:spPr>
        <a:xfrm>
          <a:off x="8632190" y="1089819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136085</xdr:rowOff>
    </xdr:from>
    <xdr:to>
      <xdr:col>55</xdr:col>
      <xdr:colOff>0</xdr:colOff>
      <xdr:row>63</xdr:row>
      <xdr:rowOff>143831</xdr:rowOff>
    </xdr:to>
    <xdr:cxnSp macro="">
      <xdr:nvCxnSpPr>
        <xdr:cNvPr id="247" name="直線コネクタ 246">
          <a:extLst>
            <a:ext uri="{FF2B5EF4-FFF2-40B4-BE49-F238E27FC236}">
              <a16:creationId xmlns:a16="http://schemas.microsoft.com/office/drawing/2014/main" id="{FCD2AF49-6169-4794-B561-FB808F2FAF6C}"/>
            </a:ext>
          </a:extLst>
        </xdr:cNvPr>
        <xdr:cNvCxnSpPr/>
      </xdr:nvCxnSpPr>
      <xdr:spPr>
        <a:xfrm flipV="1">
          <a:off x="8686800" y="10933625"/>
          <a:ext cx="74295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95203</xdr:rowOff>
    </xdr:from>
    <xdr:to>
      <xdr:col>46</xdr:col>
      <xdr:colOff>38100</xdr:colOff>
      <xdr:row>64</xdr:row>
      <xdr:rowOff>25353</xdr:rowOff>
    </xdr:to>
    <xdr:sp macro="" textlink="">
      <xdr:nvSpPr>
        <xdr:cNvPr id="248" name="楕円 247">
          <a:extLst>
            <a:ext uri="{FF2B5EF4-FFF2-40B4-BE49-F238E27FC236}">
              <a16:creationId xmlns:a16="http://schemas.microsoft.com/office/drawing/2014/main" id="{63F5F72D-8D9D-4D15-8338-5D8B4543D834}"/>
            </a:ext>
          </a:extLst>
        </xdr:cNvPr>
        <xdr:cNvSpPr/>
      </xdr:nvSpPr>
      <xdr:spPr>
        <a:xfrm>
          <a:off x="7846060" y="1090036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143831</xdr:rowOff>
    </xdr:from>
    <xdr:to>
      <xdr:col>50</xdr:col>
      <xdr:colOff>114300</xdr:colOff>
      <xdr:row>63</xdr:row>
      <xdr:rowOff>146003</xdr:rowOff>
    </xdr:to>
    <xdr:cxnSp macro="">
      <xdr:nvCxnSpPr>
        <xdr:cNvPr id="249" name="直線コネクタ 248">
          <a:extLst>
            <a:ext uri="{FF2B5EF4-FFF2-40B4-BE49-F238E27FC236}">
              <a16:creationId xmlns:a16="http://schemas.microsoft.com/office/drawing/2014/main" id="{AE226157-91C9-40D5-8F70-A53F0BA9BEBB}"/>
            </a:ext>
          </a:extLst>
        </xdr:cNvPr>
        <xdr:cNvCxnSpPr/>
      </xdr:nvCxnSpPr>
      <xdr:spPr>
        <a:xfrm flipV="1">
          <a:off x="7889240" y="10943276"/>
          <a:ext cx="79756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97077</xdr:rowOff>
    </xdr:from>
    <xdr:to>
      <xdr:col>41</xdr:col>
      <xdr:colOff>101600</xdr:colOff>
      <xdr:row>64</xdr:row>
      <xdr:rowOff>27227</xdr:rowOff>
    </xdr:to>
    <xdr:sp macro="" textlink="">
      <xdr:nvSpPr>
        <xdr:cNvPr id="250" name="楕円 249">
          <a:extLst>
            <a:ext uri="{FF2B5EF4-FFF2-40B4-BE49-F238E27FC236}">
              <a16:creationId xmlns:a16="http://schemas.microsoft.com/office/drawing/2014/main" id="{2B91765E-656C-4009-9E48-127579DB302D}"/>
            </a:ext>
          </a:extLst>
        </xdr:cNvPr>
        <xdr:cNvSpPr/>
      </xdr:nvSpPr>
      <xdr:spPr>
        <a:xfrm>
          <a:off x="7029450" y="108946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146003</xdr:rowOff>
    </xdr:from>
    <xdr:to>
      <xdr:col>45</xdr:col>
      <xdr:colOff>177800</xdr:colOff>
      <xdr:row>63</xdr:row>
      <xdr:rowOff>147877</xdr:rowOff>
    </xdr:to>
    <xdr:cxnSp macro="">
      <xdr:nvCxnSpPr>
        <xdr:cNvPr id="251" name="直線コネクタ 250">
          <a:extLst>
            <a:ext uri="{FF2B5EF4-FFF2-40B4-BE49-F238E27FC236}">
              <a16:creationId xmlns:a16="http://schemas.microsoft.com/office/drawing/2014/main" id="{87A2D5E6-9ACB-4A64-93A5-A99157469042}"/>
            </a:ext>
          </a:extLst>
        </xdr:cNvPr>
        <xdr:cNvCxnSpPr/>
      </xdr:nvCxnSpPr>
      <xdr:spPr>
        <a:xfrm flipV="1">
          <a:off x="7084060" y="10945448"/>
          <a:ext cx="80518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99156</xdr:rowOff>
    </xdr:from>
    <xdr:to>
      <xdr:col>36</xdr:col>
      <xdr:colOff>165100</xdr:colOff>
      <xdr:row>64</xdr:row>
      <xdr:rowOff>29306</xdr:rowOff>
    </xdr:to>
    <xdr:sp macro="" textlink="">
      <xdr:nvSpPr>
        <xdr:cNvPr id="252" name="楕円 251">
          <a:extLst>
            <a:ext uri="{FF2B5EF4-FFF2-40B4-BE49-F238E27FC236}">
              <a16:creationId xmlns:a16="http://schemas.microsoft.com/office/drawing/2014/main" id="{C3FF7C36-FDDD-467B-A94D-27EEB88DDF27}"/>
            </a:ext>
          </a:extLst>
        </xdr:cNvPr>
        <xdr:cNvSpPr/>
      </xdr:nvSpPr>
      <xdr:spPr>
        <a:xfrm>
          <a:off x="6231890" y="1089669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147877</xdr:rowOff>
    </xdr:from>
    <xdr:to>
      <xdr:col>41</xdr:col>
      <xdr:colOff>50800</xdr:colOff>
      <xdr:row>63</xdr:row>
      <xdr:rowOff>149956</xdr:rowOff>
    </xdr:to>
    <xdr:cxnSp macro="">
      <xdr:nvCxnSpPr>
        <xdr:cNvPr id="253" name="直線コネクタ 252">
          <a:extLst>
            <a:ext uri="{FF2B5EF4-FFF2-40B4-BE49-F238E27FC236}">
              <a16:creationId xmlns:a16="http://schemas.microsoft.com/office/drawing/2014/main" id="{6AF9DD2F-2FDF-4A2D-90AA-EFDE34C73B75}"/>
            </a:ext>
          </a:extLst>
        </xdr:cNvPr>
        <xdr:cNvCxnSpPr/>
      </xdr:nvCxnSpPr>
      <xdr:spPr>
        <a:xfrm flipV="1">
          <a:off x="6286500" y="10947322"/>
          <a:ext cx="79756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96CB34F4-2115-4A05-BFEA-829DDC23D89F}"/>
            </a:ext>
          </a:extLst>
        </xdr:cNvPr>
        <xdr:cNvSpPr txBox="1"/>
      </xdr:nvSpPr>
      <xdr:spPr>
        <a:xfrm>
          <a:off x="840126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E7FE39FA-5F26-4B8A-8631-977A3E71FF57}"/>
            </a:ext>
          </a:extLst>
        </xdr:cNvPr>
        <xdr:cNvSpPr txBox="1"/>
      </xdr:nvSpPr>
      <xdr:spPr>
        <a:xfrm>
          <a:off x="7610690"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C17DB438-B919-4280-9A33-24E457D6D0BB}"/>
            </a:ext>
          </a:extLst>
        </xdr:cNvPr>
        <xdr:cNvSpPr txBox="1"/>
      </xdr:nvSpPr>
      <xdr:spPr>
        <a:xfrm>
          <a:off x="682265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9A2A6E21-DEE3-4D2B-B54A-AC9E68ED65BE}"/>
            </a:ext>
          </a:extLst>
        </xdr:cNvPr>
        <xdr:cNvSpPr txBox="1"/>
      </xdr:nvSpPr>
      <xdr:spPr>
        <a:xfrm>
          <a:off x="6007950" y="1050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14308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6C156E63-D359-4384-94D4-CFF60496E92E}"/>
            </a:ext>
          </a:extLst>
        </xdr:cNvPr>
        <xdr:cNvSpPr txBox="1"/>
      </xdr:nvSpPr>
      <xdr:spPr>
        <a:xfrm>
          <a:off x="8401265" y="1099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16480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2DFD3579-BBB2-4221-B90B-659F00365530}"/>
            </a:ext>
          </a:extLst>
        </xdr:cNvPr>
        <xdr:cNvSpPr txBox="1"/>
      </xdr:nvSpPr>
      <xdr:spPr>
        <a:xfrm>
          <a:off x="7610690" y="1099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18354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D8769C19-9DF0-4B6F-963A-F1BB307BDFF7}"/>
            </a:ext>
          </a:extLst>
        </xdr:cNvPr>
        <xdr:cNvSpPr txBox="1"/>
      </xdr:nvSpPr>
      <xdr:spPr>
        <a:xfrm>
          <a:off x="6822655" y="1099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20433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E7C74A38-5779-4A23-BB34-63634FFEF6DE}"/>
            </a:ext>
          </a:extLst>
        </xdr:cNvPr>
        <xdr:cNvSpPr txBox="1"/>
      </xdr:nvSpPr>
      <xdr:spPr>
        <a:xfrm>
          <a:off x="6007950" y="1098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D534E7A-46C8-4148-8551-5C2E1340CDD4}"/>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4E15A60-F6DF-4D01-BE20-D1E4B2D68B2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13EC2EAB-A22C-43AE-9A59-5738255D3EB8}"/>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B18EBEF-5361-462A-BCF9-34DA4D1AC5C4}"/>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518D44EF-A0BD-46A3-8028-B0610CA52824}"/>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BD51FB8-0198-4CA3-B441-4307C1539C6D}"/>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D740759-AB9E-414F-A2F1-788B31A622DB}"/>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5B51E24B-803B-410D-AE79-5751E50B2E83}"/>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F9B934C-9F68-42CF-AA9F-63315F1AD8C0}"/>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B57CE6F-220D-43AA-A5A6-C399EC80DE49}"/>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BEFACB4-872C-4CFD-BAB5-EC7DD8E023B3}"/>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59EDEE6E-A210-4C5D-90B7-9C78366064C0}"/>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D8D914CE-BB66-44B7-B7D0-77949E761365}"/>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3136F6DD-AE75-4459-BC9B-BFCBCED81D82}"/>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4C6E6358-9580-4F99-AF11-9485C254F1DC}"/>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8A29FC18-212E-42A6-A9FE-78DA99D61ABF}"/>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10FFA8EF-D2B2-4116-85F6-8EF5EA020EB4}"/>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752250E-7D54-4B90-8304-4E192B075A6D}"/>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588DA241-8798-4AFD-B5DF-6A7D048780A8}"/>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153B5AFC-6EB0-43FE-80B1-E89EA37B0459}"/>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7059101D-9B8F-43EB-852E-CA8DE29D4856}"/>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EB563E65-32EC-45A1-903B-9C00AB878305}"/>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D92AF785-9210-48CE-B80B-75234A41241E}"/>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94C2FBE-47D8-4A7D-A018-3AA046B7B754}"/>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9630E9D1-2174-4E74-B1E2-AC833FC0686C}"/>
            </a:ext>
          </a:extLst>
        </xdr:cNvPr>
        <xdr:cNvCxnSpPr/>
      </xdr:nvCxnSpPr>
      <xdr:spPr>
        <a:xfrm flipV="1">
          <a:off x="4173855" y="13430249"/>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CF22C7F3-7975-4470-88F5-A399DA89F027}"/>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F71610EB-C574-4CD4-BC6C-5880DD060236}"/>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989BB3D2-FACC-423F-AB73-1D5EDD0006A0}"/>
            </a:ext>
          </a:extLst>
        </xdr:cNvPr>
        <xdr:cNvSpPr txBox="1"/>
      </xdr:nvSpPr>
      <xdr:spPr>
        <a:xfrm>
          <a:off x="421259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73763C9-E784-4C01-BC14-2B8282D889D3}"/>
            </a:ext>
          </a:extLst>
        </xdr:cNvPr>
        <xdr:cNvCxnSpPr/>
      </xdr:nvCxnSpPr>
      <xdr:spPr>
        <a:xfrm>
          <a:off x="4112260" y="134302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97571B9-EE68-4416-8953-311244DE7190}"/>
            </a:ext>
          </a:extLst>
        </xdr:cNvPr>
        <xdr:cNvSpPr txBox="1"/>
      </xdr:nvSpPr>
      <xdr:spPr>
        <a:xfrm>
          <a:off x="421259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260CFB01-460D-45CB-9F5D-FC3A054A6402}"/>
            </a:ext>
          </a:extLst>
        </xdr:cNvPr>
        <xdr:cNvSpPr/>
      </xdr:nvSpPr>
      <xdr:spPr>
        <a:xfrm>
          <a:off x="4131310" y="142100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3DC064DB-B567-4E82-96E4-CFBAA98ED0C6}"/>
            </a:ext>
          </a:extLst>
        </xdr:cNvPr>
        <xdr:cNvSpPr/>
      </xdr:nvSpPr>
      <xdr:spPr>
        <a:xfrm>
          <a:off x="3388360" y="1419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1A7691A-E0EB-4D45-8124-799BBA7D6459}"/>
            </a:ext>
          </a:extLst>
        </xdr:cNvPr>
        <xdr:cNvSpPr/>
      </xdr:nvSpPr>
      <xdr:spPr>
        <a:xfrm>
          <a:off x="2571750" y="14190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77F0E650-21F7-4240-AC46-1AA54E0915AD}"/>
            </a:ext>
          </a:extLst>
        </xdr:cNvPr>
        <xdr:cNvSpPr/>
      </xdr:nvSpPr>
      <xdr:spPr>
        <a:xfrm>
          <a:off x="1774190" y="14162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EB9C8B21-9F56-4BE5-B0E6-FDDE855BB17D}"/>
            </a:ext>
          </a:extLst>
        </xdr:cNvPr>
        <xdr:cNvSpPr/>
      </xdr:nvSpPr>
      <xdr:spPr>
        <a:xfrm>
          <a:off x="988060" y="141433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CA909C3-D128-4D01-8614-9E6C1B28D359}"/>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16DDDA0-7183-4835-B050-7A2DA295A1CD}"/>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2A5B94E-322E-4F58-A329-3E1955B6187B}"/>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8809AEB-543E-4D50-88EB-5D8E4D9DA5C8}"/>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13A2515-AC06-46D7-A23F-447BF2A39EA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10161</xdr:rowOff>
    </xdr:from>
    <xdr:to>
      <xdr:col>24</xdr:col>
      <xdr:colOff>114300</xdr:colOff>
      <xdr:row>84</xdr:row>
      <xdr:rowOff>111761</xdr:rowOff>
    </xdr:to>
    <xdr:sp macro="" textlink="">
      <xdr:nvSpPr>
        <xdr:cNvPr id="302" name="楕円 301">
          <a:extLst>
            <a:ext uri="{FF2B5EF4-FFF2-40B4-BE49-F238E27FC236}">
              <a16:creationId xmlns:a16="http://schemas.microsoft.com/office/drawing/2014/main" id="{F37EBE4E-5551-422D-B42C-06E0E82F6192}"/>
            </a:ext>
          </a:extLst>
        </xdr:cNvPr>
        <xdr:cNvSpPr/>
      </xdr:nvSpPr>
      <xdr:spPr>
        <a:xfrm>
          <a:off x="4131310" y="144138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160038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2AAC1320-B6E9-4B26-8BA1-2DFD2796A512}"/>
            </a:ext>
          </a:extLst>
        </xdr:cNvPr>
        <xdr:cNvSpPr txBox="1"/>
      </xdr:nvSpPr>
      <xdr:spPr>
        <a:xfrm>
          <a:off x="4212590" y="1439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166370</xdr:rowOff>
    </xdr:from>
    <xdr:to>
      <xdr:col>20</xdr:col>
      <xdr:colOff>38100</xdr:colOff>
      <xdr:row>84</xdr:row>
      <xdr:rowOff>96520</xdr:rowOff>
    </xdr:to>
    <xdr:sp macro="" textlink="">
      <xdr:nvSpPr>
        <xdr:cNvPr id="304" name="楕円 303">
          <a:extLst>
            <a:ext uri="{FF2B5EF4-FFF2-40B4-BE49-F238E27FC236}">
              <a16:creationId xmlns:a16="http://schemas.microsoft.com/office/drawing/2014/main" id="{83854F09-50F9-42A8-8DE6-692E033133EE}"/>
            </a:ext>
          </a:extLst>
        </xdr:cNvPr>
        <xdr:cNvSpPr/>
      </xdr:nvSpPr>
      <xdr:spPr>
        <a:xfrm>
          <a:off x="3388360" y="144005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45720</xdr:rowOff>
    </xdr:from>
    <xdr:to>
      <xdr:col>24</xdr:col>
      <xdr:colOff>63500</xdr:colOff>
      <xdr:row>84</xdr:row>
      <xdr:rowOff>60961</xdr:rowOff>
    </xdr:to>
    <xdr:cxnSp macro="">
      <xdr:nvCxnSpPr>
        <xdr:cNvPr id="305" name="直線コネクタ 304">
          <a:extLst>
            <a:ext uri="{FF2B5EF4-FFF2-40B4-BE49-F238E27FC236}">
              <a16:creationId xmlns:a16="http://schemas.microsoft.com/office/drawing/2014/main" id="{BA4A5850-A3EB-4E6C-BF63-740B4E6BF657}"/>
            </a:ext>
          </a:extLst>
        </xdr:cNvPr>
        <xdr:cNvCxnSpPr/>
      </xdr:nvCxnSpPr>
      <xdr:spPr>
        <a:xfrm>
          <a:off x="3431540" y="14449425"/>
          <a:ext cx="74295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156845</xdr:rowOff>
    </xdr:from>
    <xdr:to>
      <xdr:col>15</xdr:col>
      <xdr:colOff>101600</xdr:colOff>
      <xdr:row>84</xdr:row>
      <xdr:rowOff>86995</xdr:rowOff>
    </xdr:to>
    <xdr:sp macro="" textlink="">
      <xdr:nvSpPr>
        <xdr:cNvPr id="306" name="楕円 305">
          <a:extLst>
            <a:ext uri="{FF2B5EF4-FFF2-40B4-BE49-F238E27FC236}">
              <a16:creationId xmlns:a16="http://schemas.microsoft.com/office/drawing/2014/main" id="{DA2F6F2A-3032-4231-885C-93429671B7EF}"/>
            </a:ext>
          </a:extLst>
        </xdr:cNvPr>
        <xdr:cNvSpPr/>
      </xdr:nvSpPr>
      <xdr:spPr>
        <a:xfrm>
          <a:off x="2571750" y="143891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36195</xdr:rowOff>
    </xdr:from>
    <xdr:to>
      <xdr:col>19</xdr:col>
      <xdr:colOff>177800</xdr:colOff>
      <xdr:row>84</xdr:row>
      <xdr:rowOff>45720</xdr:rowOff>
    </xdr:to>
    <xdr:cxnSp macro="">
      <xdr:nvCxnSpPr>
        <xdr:cNvPr id="307" name="直線コネクタ 306">
          <a:extLst>
            <a:ext uri="{FF2B5EF4-FFF2-40B4-BE49-F238E27FC236}">
              <a16:creationId xmlns:a16="http://schemas.microsoft.com/office/drawing/2014/main" id="{7718E086-F716-4B6A-BE0B-737C3E765A45}"/>
            </a:ext>
          </a:extLst>
        </xdr:cNvPr>
        <xdr:cNvCxnSpPr/>
      </xdr:nvCxnSpPr>
      <xdr:spPr>
        <a:xfrm>
          <a:off x="2626360" y="14437995"/>
          <a:ext cx="80518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133986</xdr:rowOff>
    </xdr:from>
    <xdr:to>
      <xdr:col>10</xdr:col>
      <xdr:colOff>165100</xdr:colOff>
      <xdr:row>84</xdr:row>
      <xdr:rowOff>64136</xdr:rowOff>
    </xdr:to>
    <xdr:sp macro="" textlink="">
      <xdr:nvSpPr>
        <xdr:cNvPr id="308" name="楕円 307">
          <a:extLst>
            <a:ext uri="{FF2B5EF4-FFF2-40B4-BE49-F238E27FC236}">
              <a16:creationId xmlns:a16="http://schemas.microsoft.com/office/drawing/2014/main" id="{A5943E24-BF25-46C6-8A45-D8E9972BAB8D}"/>
            </a:ext>
          </a:extLst>
        </xdr:cNvPr>
        <xdr:cNvSpPr/>
      </xdr:nvSpPr>
      <xdr:spPr>
        <a:xfrm>
          <a:off x="1774190" y="1436052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13336</xdr:rowOff>
    </xdr:from>
    <xdr:to>
      <xdr:col>15</xdr:col>
      <xdr:colOff>50800</xdr:colOff>
      <xdr:row>84</xdr:row>
      <xdr:rowOff>36195</xdr:rowOff>
    </xdr:to>
    <xdr:cxnSp macro="">
      <xdr:nvCxnSpPr>
        <xdr:cNvPr id="309" name="直線コネクタ 308">
          <a:extLst>
            <a:ext uri="{FF2B5EF4-FFF2-40B4-BE49-F238E27FC236}">
              <a16:creationId xmlns:a16="http://schemas.microsoft.com/office/drawing/2014/main" id="{5D23E5BF-4AC4-4CE5-A5DD-AB8E46FAC729}"/>
            </a:ext>
          </a:extLst>
        </xdr:cNvPr>
        <xdr:cNvCxnSpPr/>
      </xdr:nvCxnSpPr>
      <xdr:spPr>
        <a:xfrm>
          <a:off x="1828800" y="14418946"/>
          <a:ext cx="79756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105411</xdr:rowOff>
    </xdr:from>
    <xdr:to>
      <xdr:col>6</xdr:col>
      <xdr:colOff>38100</xdr:colOff>
      <xdr:row>84</xdr:row>
      <xdr:rowOff>35561</xdr:rowOff>
    </xdr:to>
    <xdr:sp macro="" textlink="">
      <xdr:nvSpPr>
        <xdr:cNvPr id="310" name="楕円 309">
          <a:extLst>
            <a:ext uri="{FF2B5EF4-FFF2-40B4-BE49-F238E27FC236}">
              <a16:creationId xmlns:a16="http://schemas.microsoft.com/office/drawing/2014/main" id="{305877A4-3865-4F3D-81E1-35B4F105C75D}"/>
            </a:ext>
          </a:extLst>
        </xdr:cNvPr>
        <xdr:cNvSpPr/>
      </xdr:nvSpPr>
      <xdr:spPr>
        <a:xfrm>
          <a:off x="988060" y="143338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156211</xdr:rowOff>
    </xdr:from>
    <xdr:to>
      <xdr:col>10</xdr:col>
      <xdr:colOff>114300</xdr:colOff>
      <xdr:row>84</xdr:row>
      <xdr:rowOff>13336</xdr:rowOff>
    </xdr:to>
    <xdr:cxnSp macro="">
      <xdr:nvCxnSpPr>
        <xdr:cNvPr id="311" name="直線コネクタ 310">
          <a:extLst>
            <a:ext uri="{FF2B5EF4-FFF2-40B4-BE49-F238E27FC236}">
              <a16:creationId xmlns:a16="http://schemas.microsoft.com/office/drawing/2014/main" id="{32A33821-A210-40D5-87A9-DAF49F1787A4}"/>
            </a:ext>
          </a:extLst>
        </xdr:cNvPr>
        <xdr:cNvCxnSpPr/>
      </xdr:nvCxnSpPr>
      <xdr:spPr>
        <a:xfrm>
          <a:off x="1031240" y="14388466"/>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E1AA1730-08DC-4F2C-91D4-8271D9B48D2E}"/>
            </a:ext>
          </a:extLst>
        </xdr:cNvPr>
        <xdr:cNvSpPr txBox="1"/>
      </xdr:nvSpPr>
      <xdr:spPr>
        <a:xfrm>
          <a:off x="3239144" y="1397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794C09C8-353F-4625-BAD6-1CBB8A8A91C8}"/>
            </a:ext>
          </a:extLst>
        </xdr:cNvPr>
        <xdr:cNvSpPr txBox="1"/>
      </xdr:nvSpPr>
      <xdr:spPr>
        <a:xfrm>
          <a:off x="2439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EF05E976-F87C-4760-AA77-B24B85F44AB8}"/>
            </a:ext>
          </a:extLst>
        </xdr:cNvPr>
        <xdr:cNvSpPr txBox="1"/>
      </xdr:nvSpPr>
      <xdr:spPr>
        <a:xfrm>
          <a:off x="1641484" y="1394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6DD4CD58-9132-45D0-B360-D2412C888E54}"/>
            </a:ext>
          </a:extLst>
        </xdr:cNvPr>
        <xdr:cNvSpPr txBox="1"/>
      </xdr:nvSpPr>
      <xdr:spPr>
        <a:xfrm>
          <a:off x="85535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87647</xdr:rowOff>
    </xdr:from>
    <xdr:ext cx="405111" cy="259045"/>
    <xdr:sp macro="" textlink="">
      <xdr:nvSpPr>
        <xdr:cNvPr id="316" name="n_1mainValue【公営住宅】&#10;有形固定資産減価償却率">
          <a:extLst>
            <a:ext uri="{FF2B5EF4-FFF2-40B4-BE49-F238E27FC236}">
              <a16:creationId xmlns:a16="http://schemas.microsoft.com/office/drawing/2014/main" id="{8E6EA541-EE66-4C3D-B642-24372BF196B4}"/>
            </a:ext>
          </a:extLst>
        </xdr:cNvPr>
        <xdr:cNvSpPr txBox="1"/>
      </xdr:nvSpPr>
      <xdr:spPr>
        <a:xfrm>
          <a:off x="32391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78122</xdr:rowOff>
    </xdr:from>
    <xdr:ext cx="405111" cy="259045"/>
    <xdr:sp macro="" textlink="">
      <xdr:nvSpPr>
        <xdr:cNvPr id="317" name="n_2mainValue【公営住宅】&#10;有形固定資産減価償却率">
          <a:extLst>
            <a:ext uri="{FF2B5EF4-FFF2-40B4-BE49-F238E27FC236}">
              <a16:creationId xmlns:a16="http://schemas.microsoft.com/office/drawing/2014/main" id="{803D1834-8EF4-4C56-9738-C20AF1ACD396}"/>
            </a:ext>
          </a:extLst>
        </xdr:cNvPr>
        <xdr:cNvSpPr txBox="1"/>
      </xdr:nvSpPr>
      <xdr:spPr>
        <a:xfrm>
          <a:off x="24390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55263</xdr:rowOff>
    </xdr:from>
    <xdr:ext cx="405111" cy="259045"/>
    <xdr:sp macro="" textlink="">
      <xdr:nvSpPr>
        <xdr:cNvPr id="318" name="n_3mainValue【公営住宅】&#10;有形固定資産減価償却率">
          <a:extLst>
            <a:ext uri="{FF2B5EF4-FFF2-40B4-BE49-F238E27FC236}">
              <a16:creationId xmlns:a16="http://schemas.microsoft.com/office/drawing/2014/main" id="{C98F47C8-F4C2-4453-BA49-67692A2FADCD}"/>
            </a:ext>
          </a:extLst>
        </xdr:cNvPr>
        <xdr:cNvSpPr txBox="1"/>
      </xdr:nvSpPr>
      <xdr:spPr>
        <a:xfrm>
          <a:off x="1641484" y="1446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26688</xdr:rowOff>
    </xdr:from>
    <xdr:ext cx="405111" cy="259045"/>
    <xdr:sp macro="" textlink="">
      <xdr:nvSpPr>
        <xdr:cNvPr id="319" name="n_4mainValue【公営住宅】&#10;有形固定資産減価償却率">
          <a:extLst>
            <a:ext uri="{FF2B5EF4-FFF2-40B4-BE49-F238E27FC236}">
              <a16:creationId xmlns:a16="http://schemas.microsoft.com/office/drawing/2014/main" id="{3790DAD0-99CA-42BD-9F91-99909C1EB1F6}"/>
            </a:ext>
          </a:extLst>
        </xdr:cNvPr>
        <xdr:cNvSpPr txBox="1"/>
      </xdr:nvSpPr>
      <xdr:spPr>
        <a:xfrm>
          <a:off x="855354" y="144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390D6EAB-2C57-477B-BBC1-2D237549D0EC}"/>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8B731697-B913-4C74-9CFC-692001C84230}"/>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A3C48E4-A208-4D54-A68A-24BF831B1B5F}"/>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FD2B1203-F94A-45D9-A7C1-1F241471F75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C5AD35A-D186-46FC-AF16-75F1352517DA}"/>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05DB2CA-267A-4DE4-A9C7-8DD46860623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B81602D-272F-4A32-8C0F-B9562FD4D95A}"/>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3E24C5D4-B20A-4C24-8DC1-D927C9C81F2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3F9476E4-3279-4DE5-B4C8-479DBEC4C85D}"/>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C7C3394-D1A2-4833-A5E2-DD210780E0F0}"/>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A36152AE-93F2-406B-864F-12E4EA6909BE}"/>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D7E0C007-5B68-4C8D-AE6F-1A40908B0F42}"/>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65621E87-B99B-4064-84D1-A42B1255BE47}"/>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4CBDDB94-016E-4E1C-965D-8EFC616FF1AF}"/>
            </a:ext>
          </a:extLst>
        </xdr:cNvPr>
        <xdr:cNvSpPr txBox="1"/>
      </xdr:nvSpPr>
      <xdr:spPr>
        <a:xfrm>
          <a:off x="5485961" y="1418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CC690DA6-2609-4029-B9A3-650771899E11}"/>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C5AD5BEB-AB26-401B-906D-304BE92A7B4A}"/>
            </a:ext>
          </a:extLst>
        </xdr:cNvPr>
        <xdr:cNvSpPr txBox="1"/>
      </xdr:nvSpPr>
      <xdr:spPr>
        <a:xfrm>
          <a:off x="5485961" y="137280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9211C875-9DCA-4A1C-8BDF-CF55E1C55E7F}"/>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43744DCC-A43E-4355-AF7D-057FB34A077B}"/>
            </a:ext>
          </a:extLst>
        </xdr:cNvPr>
        <xdr:cNvSpPr txBox="1"/>
      </xdr:nvSpPr>
      <xdr:spPr>
        <a:xfrm>
          <a:off x="5485961" y="132670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74862FE4-4E1F-4292-AB73-64BFFD31DEE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41333EB3-4C99-4D32-9A3F-EB6B42839153}"/>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B6D7011A-CFB0-4942-82D0-491AA5707B70}"/>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7FF61E04-64F4-4A94-9EC3-CBBE98ED44D6}"/>
            </a:ext>
          </a:extLst>
        </xdr:cNvPr>
        <xdr:cNvCxnSpPr/>
      </xdr:nvCxnSpPr>
      <xdr:spPr>
        <a:xfrm flipV="1">
          <a:off x="9429115" y="13608314"/>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DACF89F1-7A89-4780-BAA7-14ACDB7DF5E2}"/>
            </a:ext>
          </a:extLst>
        </xdr:cNvPr>
        <xdr:cNvSpPr txBox="1"/>
      </xdr:nvSpPr>
      <xdr:spPr>
        <a:xfrm>
          <a:off x="946785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4CAB851E-B7AC-4654-9CB8-AECD7229F51F}"/>
            </a:ext>
          </a:extLst>
        </xdr:cNvPr>
        <xdr:cNvCxnSpPr/>
      </xdr:nvCxnSpPr>
      <xdr:spPr>
        <a:xfrm>
          <a:off x="9356090" y="1477696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88DE2351-02F8-4F4D-AEEC-20935FC25EAB}"/>
            </a:ext>
          </a:extLst>
        </xdr:cNvPr>
        <xdr:cNvSpPr txBox="1"/>
      </xdr:nvSpPr>
      <xdr:spPr>
        <a:xfrm>
          <a:off x="9467850" y="1338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3D5CFC1B-0DFC-46D6-9C9A-8514D21DF0D3}"/>
            </a:ext>
          </a:extLst>
        </xdr:cNvPr>
        <xdr:cNvCxnSpPr/>
      </xdr:nvCxnSpPr>
      <xdr:spPr>
        <a:xfrm>
          <a:off x="9356090" y="1360831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74DB1F54-1D2E-42BC-8214-4F182E2F375F}"/>
            </a:ext>
          </a:extLst>
        </xdr:cNvPr>
        <xdr:cNvSpPr txBox="1"/>
      </xdr:nvSpPr>
      <xdr:spPr>
        <a:xfrm>
          <a:off x="9467850" y="14527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3531DB36-9273-4B9F-93B3-7E2702599023}"/>
            </a:ext>
          </a:extLst>
        </xdr:cNvPr>
        <xdr:cNvSpPr/>
      </xdr:nvSpPr>
      <xdr:spPr>
        <a:xfrm>
          <a:off x="9394190" y="1467003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95261C7B-1472-4AA9-9532-D45E2B6A7CAF}"/>
            </a:ext>
          </a:extLst>
        </xdr:cNvPr>
        <xdr:cNvSpPr/>
      </xdr:nvSpPr>
      <xdr:spPr>
        <a:xfrm>
          <a:off x="8632190" y="14671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434F0384-3D6D-4F45-B773-2EFB7F85A398}"/>
            </a:ext>
          </a:extLst>
        </xdr:cNvPr>
        <xdr:cNvSpPr/>
      </xdr:nvSpPr>
      <xdr:spPr>
        <a:xfrm>
          <a:off x="7846060" y="1466989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290D2345-DC2B-48CA-9271-4EBFEFC8EC8C}"/>
            </a:ext>
          </a:extLst>
        </xdr:cNvPr>
        <xdr:cNvSpPr/>
      </xdr:nvSpPr>
      <xdr:spPr>
        <a:xfrm>
          <a:off x="7029450" y="146712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471ECBB4-5A8C-4689-BCC7-06BF8837445E}"/>
            </a:ext>
          </a:extLst>
        </xdr:cNvPr>
        <xdr:cNvSpPr/>
      </xdr:nvSpPr>
      <xdr:spPr>
        <a:xfrm>
          <a:off x="6231890" y="1467468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AD5CF8B-8ADF-459A-A2A3-ACFB7E6AFD0E}"/>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40147F6-23F8-474A-BE23-7B93127AB2AA}"/>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08D8522-7D5C-456E-99DE-611629298895}"/>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1F3983E-5379-4DF6-9AD0-FFA4791EFFDA}"/>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76FDC8E-8416-4332-9E00-26DDF1CAD90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146222</xdr:rowOff>
    </xdr:from>
    <xdr:to>
      <xdr:col>55</xdr:col>
      <xdr:colOff>50800</xdr:colOff>
      <xdr:row>86</xdr:row>
      <xdr:rowOff>76372</xdr:rowOff>
    </xdr:to>
    <xdr:sp macro="" textlink="">
      <xdr:nvSpPr>
        <xdr:cNvPr id="357" name="楕円 356">
          <a:extLst>
            <a:ext uri="{FF2B5EF4-FFF2-40B4-BE49-F238E27FC236}">
              <a16:creationId xmlns:a16="http://schemas.microsoft.com/office/drawing/2014/main" id="{4B921C68-3E54-4482-8142-8148A22A406D}"/>
            </a:ext>
          </a:extLst>
        </xdr:cNvPr>
        <xdr:cNvSpPr/>
      </xdr:nvSpPr>
      <xdr:spPr>
        <a:xfrm>
          <a:off x="9394190" y="1471756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58" name="【公営住宅】&#10;一人当たり面積該当値テキスト">
          <a:extLst>
            <a:ext uri="{FF2B5EF4-FFF2-40B4-BE49-F238E27FC236}">
              <a16:creationId xmlns:a16="http://schemas.microsoft.com/office/drawing/2014/main" id="{A4066303-CF29-461D-A34C-FB07EFD88780}"/>
            </a:ext>
          </a:extLst>
        </xdr:cNvPr>
        <xdr:cNvSpPr txBox="1"/>
      </xdr:nvSpPr>
      <xdr:spPr>
        <a:xfrm>
          <a:off x="9467850" y="146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143433</xdr:rowOff>
    </xdr:from>
    <xdr:to>
      <xdr:col>50</xdr:col>
      <xdr:colOff>165100</xdr:colOff>
      <xdr:row>86</xdr:row>
      <xdr:rowOff>73583</xdr:rowOff>
    </xdr:to>
    <xdr:sp macro="" textlink="">
      <xdr:nvSpPr>
        <xdr:cNvPr id="359" name="楕円 358">
          <a:extLst>
            <a:ext uri="{FF2B5EF4-FFF2-40B4-BE49-F238E27FC236}">
              <a16:creationId xmlns:a16="http://schemas.microsoft.com/office/drawing/2014/main" id="{9CE8F088-3157-463B-82CE-0FC0EC9A730D}"/>
            </a:ext>
          </a:extLst>
        </xdr:cNvPr>
        <xdr:cNvSpPr/>
      </xdr:nvSpPr>
      <xdr:spPr>
        <a:xfrm>
          <a:off x="8632190" y="1471477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22783</xdr:rowOff>
    </xdr:from>
    <xdr:to>
      <xdr:col>55</xdr:col>
      <xdr:colOff>0</xdr:colOff>
      <xdr:row>86</xdr:row>
      <xdr:rowOff>25572</xdr:rowOff>
    </xdr:to>
    <xdr:cxnSp macro="">
      <xdr:nvCxnSpPr>
        <xdr:cNvPr id="360" name="直線コネクタ 359">
          <a:extLst>
            <a:ext uri="{FF2B5EF4-FFF2-40B4-BE49-F238E27FC236}">
              <a16:creationId xmlns:a16="http://schemas.microsoft.com/office/drawing/2014/main" id="{48D05873-A249-45E7-B3D5-73B9575945B2}"/>
            </a:ext>
          </a:extLst>
        </xdr:cNvPr>
        <xdr:cNvCxnSpPr/>
      </xdr:nvCxnSpPr>
      <xdr:spPr>
        <a:xfrm>
          <a:off x="8686800" y="14763673"/>
          <a:ext cx="74295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143297</xdr:rowOff>
    </xdr:from>
    <xdr:to>
      <xdr:col>46</xdr:col>
      <xdr:colOff>38100</xdr:colOff>
      <xdr:row>86</xdr:row>
      <xdr:rowOff>73447</xdr:rowOff>
    </xdr:to>
    <xdr:sp macro="" textlink="">
      <xdr:nvSpPr>
        <xdr:cNvPr id="361" name="楕円 360">
          <a:extLst>
            <a:ext uri="{FF2B5EF4-FFF2-40B4-BE49-F238E27FC236}">
              <a16:creationId xmlns:a16="http://schemas.microsoft.com/office/drawing/2014/main" id="{DCDDB2FD-2404-49F4-A7A4-A425E3288F1C}"/>
            </a:ext>
          </a:extLst>
        </xdr:cNvPr>
        <xdr:cNvSpPr/>
      </xdr:nvSpPr>
      <xdr:spPr>
        <a:xfrm>
          <a:off x="7846060" y="147146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22647</xdr:rowOff>
    </xdr:from>
    <xdr:to>
      <xdr:col>50</xdr:col>
      <xdr:colOff>114300</xdr:colOff>
      <xdr:row>86</xdr:row>
      <xdr:rowOff>22783</xdr:rowOff>
    </xdr:to>
    <xdr:cxnSp macro="">
      <xdr:nvCxnSpPr>
        <xdr:cNvPr id="362" name="直線コネクタ 361">
          <a:extLst>
            <a:ext uri="{FF2B5EF4-FFF2-40B4-BE49-F238E27FC236}">
              <a16:creationId xmlns:a16="http://schemas.microsoft.com/office/drawing/2014/main" id="{7E0DFA65-917C-4471-A5FA-F44721791E24}"/>
            </a:ext>
          </a:extLst>
        </xdr:cNvPr>
        <xdr:cNvCxnSpPr/>
      </xdr:nvCxnSpPr>
      <xdr:spPr>
        <a:xfrm>
          <a:off x="7889240" y="14763537"/>
          <a:ext cx="79756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143525</xdr:rowOff>
    </xdr:from>
    <xdr:to>
      <xdr:col>41</xdr:col>
      <xdr:colOff>101600</xdr:colOff>
      <xdr:row>86</xdr:row>
      <xdr:rowOff>73675</xdr:rowOff>
    </xdr:to>
    <xdr:sp macro="" textlink="">
      <xdr:nvSpPr>
        <xdr:cNvPr id="363" name="楕円 362">
          <a:extLst>
            <a:ext uri="{FF2B5EF4-FFF2-40B4-BE49-F238E27FC236}">
              <a16:creationId xmlns:a16="http://schemas.microsoft.com/office/drawing/2014/main" id="{C22941C6-E4EA-4D7E-AA78-41EEAEA97BFE}"/>
            </a:ext>
          </a:extLst>
        </xdr:cNvPr>
        <xdr:cNvSpPr/>
      </xdr:nvSpPr>
      <xdr:spPr>
        <a:xfrm>
          <a:off x="7029450" y="1471487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22647</xdr:rowOff>
    </xdr:from>
    <xdr:to>
      <xdr:col>45</xdr:col>
      <xdr:colOff>177800</xdr:colOff>
      <xdr:row>86</xdr:row>
      <xdr:rowOff>22875</xdr:rowOff>
    </xdr:to>
    <xdr:cxnSp macro="">
      <xdr:nvCxnSpPr>
        <xdr:cNvPr id="364" name="直線コネクタ 363">
          <a:extLst>
            <a:ext uri="{FF2B5EF4-FFF2-40B4-BE49-F238E27FC236}">
              <a16:creationId xmlns:a16="http://schemas.microsoft.com/office/drawing/2014/main" id="{CE9B6D85-3F93-4BCE-9D01-2DF945199BDB}"/>
            </a:ext>
          </a:extLst>
        </xdr:cNvPr>
        <xdr:cNvCxnSpPr/>
      </xdr:nvCxnSpPr>
      <xdr:spPr>
        <a:xfrm flipV="1">
          <a:off x="7084060" y="14763537"/>
          <a:ext cx="80518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143754</xdr:rowOff>
    </xdr:from>
    <xdr:to>
      <xdr:col>36</xdr:col>
      <xdr:colOff>165100</xdr:colOff>
      <xdr:row>86</xdr:row>
      <xdr:rowOff>73904</xdr:rowOff>
    </xdr:to>
    <xdr:sp macro="" textlink="">
      <xdr:nvSpPr>
        <xdr:cNvPr id="365" name="楕円 364">
          <a:extLst>
            <a:ext uri="{FF2B5EF4-FFF2-40B4-BE49-F238E27FC236}">
              <a16:creationId xmlns:a16="http://schemas.microsoft.com/office/drawing/2014/main" id="{A4C35AD3-84C5-4F7E-A165-2F9899C8A5E6}"/>
            </a:ext>
          </a:extLst>
        </xdr:cNvPr>
        <xdr:cNvSpPr/>
      </xdr:nvSpPr>
      <xdr:spPr>
        <a:xfrm>
          <a:off x="6231890" y="1471509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22875</xdr:rowOff>
    </xdr:from>
    <xdr:to>
      <xdr:col>41</xdr:col>
      <xdr:colOff>50800</xdr:colOff>
      <xdr:row>86</xdr:row>
      <xdr:rowOff>23104</xdr:rowOff>
    </xdr:to>
    <xdr:cxnSp macro="">
      <xdr:nvCxnSpPr>
        <xdr:cNvPr id="366" name="直線コネクタ 365">
          <a:extLst>
            <a:ext uri="{FF2B5EF4-FFF2-40B4-BE49-F238E27FC236}">
              <a16:creationId xmlns:a16="http://schemas.microsoft.com/office/drawing/2014/main" id="{5F35B4A3-F42E-40AE-A527-66A8FBEEE9BF}"/>
            </a:ext>
          </a:extLst>
        </xdr:cNvPr>
        <xdr:cNvCxnSpPr/>
      </xdr:nvCxnSpPr>
      <xdr:spPr>
        <a:xfrm flipV="1">
          <a:off x="6286500" y="14763765"/>
          <a:ext cx="79756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438B2294-94FD-48F4-936F-83C0A9710E3A}"/>
            </a:ext>
          </a:extLst>
        </xdr:cNvPr>
        <xdr:cNvSpPr txBox="1"/>
      </xdr:nvSpPr>
      <xdr:spPr>
        <a:xfrm>
          <a:off x="8454467" y="1445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A6F5C0BD-F9B8-418B-BA28-D89952BE6910}"/>
            </a:ext>
          </a:extLst>
        </xdr:cNvPr>
        <xdr:cNvSpPr txBox="1"/>
      </xdr:nvSpPr>
      <xdr:spPr>
        <a:xfrm>
          <a:off x="7673417" y="1445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3EFA7AD8-9B9E-4E16-A1C2-82B714713870}"/>
            </a:ext>
          </a:extLst>
        </xdr:cNvPr>
        <xdr:cNvSpPr txBox="1"/>
      </xdr:nvSpPr>
      <xdr:spPr>
        <a:xfrm>
          <a:off x="6866332" y="144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54FEB3DD-3D00-44A2-BBE9-27710971D19B}"/>
            </a:ext>
          </a:extLst>
        </xdr:cNvPr>
        <xdr:cNvSpPr txBox="1"/>
      </xdr:nvSpPr>
      <xdr:spPr>
        <a:xfrm>
          <a:off x="6068772" y="1445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64710</xdr:rowOff>
    </xdr:from>
    <xdr:ext cx="469744" cy="259045"/>
    <xdr:sp macro="" textlink="">
      <xdr:nvSpPr>
        <xdr:cNvPr id="371" name="n_1mainValue【公営住宅】&#10;一人当たり面積">
          <a:extLst>
            <a:ext uri="{FF2B5EF4-FFF2-40B4-BE49-F238E27FC236}">
              <a16:creationId xmlns:a16="http://schemas.microsoft.com/office/drawing/2014/main" id="{E7700C41-FC75-4066-9115-8A801D15B27D}"/>
            </a:ext>
          </a:extLst>
        </xdr:cNvPr>
        <xdr:cNvSpPr txBox="1"/>
      </xdr:nvSpPr>
      <xdr:spPr>
        <a:xfrm>
          <a:off x="8454467" y="148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64574</xdr:rowOff>
    </xdr:from>
    <xdr:ext cx="469744" cy="259045"/>
    <xdr:sp macro="" textlink="">
      <xdr:nvSpPr>
        <xdr:cNvPr id="372" name="n_2mainValue【公営住宅】&#10;一人当たり面積">
          <a:extLst>
            <a:ext uri="{FF2B5EF4-FFF2-40B4-BE49-F238E27FC236}">
              <a16:creationId xmlns:a16="http://schemas.microsoft.com/office/drawing/2014/main" id="{D8DE144B-2324-4F91-A625-7AE85FA87BBC}"/>
            </a:ext>
          </a:extLst>
        </xdr:cNvPr>
        <xdr:cNvSpPr txBox="1"/>
      </xdr:nvSpPr>
      <xdr:spPr>
        <a:xfrm>
          <a:off x="7673417" y="148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64802</xdr:rowOff>
    </xdr:from>
    <xdr:ext cx="469744" cy="259045"/>
    <xdr:sp macro="" textlink="">
      <xdr:nvSpPr>
        <xdr:cNvPr id="373" name="n_3mainValue【公営住宅】&#10;一人当たり面積">
          <a:extLst>
            <a:ext uri="{FF2B5EF4-FFF2-40B4-BE49-F238E27FC236}">
              <a16:creationId xmlns:a16="http://schemas.microsoft.com/office/drawing/2014/main" id="{BE703188-8294-4C84-8B10-F3A1287349BE}"/>
            </a:ext>
          </a:extLst>
        </xdr:cNvPr>
        <xdr:cNvSpPr txBox="1"/>
      </xdr:nvSpPr>
      <xdr:spPr>
        <a:xfrm>
          <a:off x="6866332" y="1480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65031</xdr:rowOff>
    </xdr:from>
    <xdr:ext cx="469744" cy="259045"/>
    <xdr:sp macro="" textlink="">
      <xdr:nvSpPr>
        <xdr:cNvPr id="374" name="n_4mainValue【公営住宅】&#10;一人当たり面積">
          <a:extLst>
            <a:ext uri="{FF2B5EF4-FFF2-40B4-BE49-F238E27FC236}">
              <a16:creationId xmlns:a16="http://schemas.microsoft.com/office/drawing/2014/main" id="{D3EEAE9B-4AB9-4530-862C-20F91997F592}"/>
            </a:ext>
          </a:extLst>
        </xdr:cNvPr>
        <xdr:cNvSpPr txBox="1"/>
      </xdr:nvSpPr>
      <xdr:spPr>
        <a:xfrm>
          <a:off x="6068772" y="148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DADF2ECA-DDE5-4EEB-9F93-8ACED97A3BF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3008EAF-ECF8-4F0A-9B86-E6BA53F179E6}"/>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9A87442B-FC9E-47D4-93D9-4BF0B75A0B92}"/>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ABF5E5-9F01-4CC2-8EAB-69736A7634B6}"/>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E5C1D882-B7E0-4A62-AE9F-CB325A0195C9}"/>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3AD7B765-2D7E-4009-AA38-B4136A9E6D3B}"/>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67D4CCE4-2C3D-4076-89FE-DE964AB1CDC0}"/>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4F886282-927F-4A74-895D-F6DE52AF1548}"/>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B47A18BD-0D43-4FEC-A074-5D7F600856A5}"/>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851BEEBB-D0D4-4FB6-BE91-8C8E6CC19C8D}"/>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EAC715EA-05C9-423C-80FC-9DA44048C40B}"/>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502A062A-703D-466A-A6C8-3F253AC2DE3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BCE5E42B-04E5-4CE0-9008-85B7225C66F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A68D7824-1081-4F35-AE63-53F76F53C08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455908C3-6A2B-43F7-8711-5BF8DA48809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AAD9BA60-479A-41ED-AA3E-B5DD0E3B33EC}"/>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50F1EF08-A0CB-4162-AE33-5AACFC0DEA1D}"/>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99FCE587-75E9-4F89-B0DF-75BF5F0ABE79}"/>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578A181B-4A6B-48D1-A5F1-9E0677197D0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79D07F4B-6353-4B7C-B1FB-A00C6EE20D71}"/>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B4AD5421-A7CB-4CB9-8961-6D9C68B62B58}"/>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4BA7EE63-083C-46C8-A758-BCAF7AC44F0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6B75680E-4EDD-4B8E-94BD-04D39658608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B2FB6EF1-C992-4952-8989-DAA643E442DA}"/>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EC568466-F417-4A5F-B5D1-61632FA53443}"/>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2F9C4207-EAAF-4406-AFC2-73293A2027B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440DBFA3-DA1A-42F9-9CA4-9CD1F3B64CB2}"/>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20558AC5-18C1-4A34-BBF3-738E2A2F7030}"/>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7B426550-1F66-4706-AE7D-2367AC1C4A2D}"/>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A73454A3-8992-4C74-801F-4B46E34F4369}"/>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A0799667-68F8-4ADC-9B14-FC95349E096F}"/>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15BD0D23-2180-4705-8AD7-FE818550F038}"/>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1CB0F5FB-CE9F-427F-962C-07C42AB82DA6}"/>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8C44E2D8-0046-4797-91C4-063A5A7BCE39}"/>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CF862BE8-63BF-46D7-A97F-00E51B4343E9}"/>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624BF87F-7457-4ECD-8E0C-F20C7499FB8C}"/>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BED45FB9-A375-454E-A5A1-2BF342F48C95}"/>
            </a:ext>
          </a:extLst>
        </xdr:cNvPr>
        <xdr:cNvSpPr txBox="1"/>
      </xdr:nvSpPr>
      <xdr:spPr>
        <a:xfrm>
          <a:off x="1090500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E0F24B82-00E4-4262-940B-E5F45A2E10F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56F2A7DA-A005-47FD-814C-0EA9D5BD264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84A92E9B-3F15-446E-82FF-0A39BEA50DFB}"/>
            </a:ext>
          </a:extLst>
        </xdr:cNvPr>
        <xdr:cNvCxnSpPr/>
      </xdr:nvCxnSpPr>
      <xdr:spPr>
        <a:xfrm flipV="1">
          <a:off x="14703424"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5944A656-F839-4100-BF22-96DA43A7496B}"/>
            </a:ext>
          </a:extLst>
        </xdr:cNvPr>
        <xdr:cNvSpPr txBox="1"/>
      </xdr:nvSpPr>
      <xdr:spPr>
        <a:xfrm>
          <a:off x="1474216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243CF0EA-9C82-4E89-A854-83456DC9F9CC}"/>
            </a:ext>
          </a:extLst>
        </xdr:cNvPr>
        <xdr:cNvCxnSpPr/>
      </xdr:nvCxnSpPr>
      <xdr:spPr>
        <a:xfrm>
          <a:off x="1461135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A9DBC4EE-4DB1-451B-9D57-FFE838AFCF24}"/>
            </a:ext>
          </a:extLst>
        </xdr:cNvPr>
        <xdr:cNvSpPr txBox="1"/>
      </xdr:nvSpPr>
      <xdr:spPr>
        <a:xfrm>
          <a:off x="1474216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D3AC0A3E-C733-46B1-A193-DB800D54D847}"/>
            </a:ext>
          </a:extLst>
        </xdr:cNvPr>
        <xdr:cNvCxnSpPr/>
      </xdr:nvCxnSpPr>
      <xdr:spPr>
        <a:xfrm>
          <a:off x="1461135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2331CC89-916F-4424-A345-D028A4424DA6}"/>
            </a:ext>
          </a:extLst>
        </xdr:cNvPr>
        <xdr:cNvSpPr txBox="1"/>
      </xdr:nvSpPr>
      <xdr:spPr>
        <a:xfrm>
          <a:off x="1474216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182EC4A6-DD80-46B1-9040-902900CA946D}"/>
            </a:ext>
          </a:extLst>
        </xdr:cNvPr>
        <xdr:cNvSpPr/>
      </xdr:nvSpPr>
      <xdr:spPr>
        <a:xfrm>
          <a:off x="14649450" y="63709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EC9BFDA0-ADFD-464D-B572-1B9692C6189F}"/>
            </a:ext>
          </a:extLst>
        </xdr:cNvPr>
        <xdr:cNvSpPr/>
      </xdr:nvSpPr>
      <xdr:spPr>
        <a:xfrm>
          <a:off x="13887450" y="640651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D09669BF-ED1E-40B2-A99D-69232D1983BF}"/>
            </a:ext>
          </a:extLst>
        </xdr:cNvPr>
        <xdr:cNvSpPr/>
      </xdr:nvSpPr>
      <xdr:spPr>
        <a:xfrm>
          <a:off x="13089890" y="64008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2316B1C1-EF90-4F07-8B9F-F0BDFBC23469}"/>
            </a:ext>
          </a:extLst>
        </xdr:cNvPr>
        <xdr:cNvSpPr/>
      </xdr:nvSpPr>
      <xdr:spPr>
        <a:xfrm>
          <a:off x="12303760" y="6381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BDDB8CBD-5C2B-4F10-923F-0D2B4D7BA7F2}"/>
            </a:ext>
          </a:extLst>
        </xdr:cNvPr>
        <xdr:cNvSpPr/>
      </xdr:nvSpPr>
      <xdr:spPr>
        <a:xfrm>
          <a:off x="11487150" y="640207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E32815BB-06D3-49F3-9405-F60D3DA08A57}"/>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3D1D93F0-7AA2-413D-9EB2-21C2264FFE1A}"/>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579C269-53B4-42B0-8F6C-72A6A18299D2}"/>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9A3BAE6-60AB-4FFD-9C17-B1DEF20DB207}"/>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5D09017-3611-47F1-90A4-EE60E8A13DED}"/>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92710</xdr:rowOff>
    </xdr:from>
    <xdr:to>
      <xdr:col>85</xdr:col>
      <xdr:colOff>177800</xdr:colOff>
      <xdr:row>39</xdr:row>
      <xdr:rowOff>22860</xdr:rowOff>
    </xdr:to>
    <xdr:sp macro="" textlink="">
      <xdr:nvSpPr>
        <xdr:cNvPr id="430" name="楕円 429">
          <a:extLst>
            <a:ext uri="{FF2B5EF4-FFF2-40B4-BE49-F238E27FC236}">
              <a16:creationId xmlns:a16="http://schemas.microsoft.com/office/drawing/2014/main" id="{A5B32360-7AB3-4684-903F-EAC85D47A78B}"/>
            </a:ext>
          </a:extLst>
        </xdr:cNvPr>
        <xdr:cNvSpPr/>
      </xdr:nvSpPr>
      <xdr:spPr>
        <a:xfrm>
          <a:off x="14649450" y="661162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71137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19B59F43-91DE-4431-B817-166A5A6C9DB9}"/>
            </a:ext>
          </a:extLst>
        </xdr:cNvPr>
        <xdr:cNvSpPr txBox="1"/>
      </xdr:nvSpPr>
      <xdr:spPr>
        <a:xfrm>
          <a:off x="14742160" y="658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72390</xdr:rowOff>
    </xdr:from>
    <xdr:to>
      <xdr:col>81</xdr:col>
      <xdr:colOff>101600</xdr:colOff>
      <xdr:row>39</xdr:row>
      <xdr:rowOff>2540</xdr:rowOff>
    </xdr:to>
    <xdr:sp macro="" textlink="">
      <xdr:nvSpPr>
        <xdr:cNvPr id="432" name="楕円 431">
          <a:extLst>
            <a:ext uri="{FF2B5EF4-FFF2-40B4-BE49-F238E27FC236}">
              <a16:creationId xmlns:a16="http://schemas.microsoft.com/office/drawing/2014/main" id="{BF88B026-E448-4A14-B932-3B45C3F85ECF}"/>
            </a:ext>
          </a:extLst>
        </xdr:cNvPr>
        <xdr:cNvSpPr/>
      </xdr:nvSpPr>
      <xdr:spPr>
        <a:xfrm>
          <a:off x="13887450" y="65874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123190</xdr:rowOff>
    </xdr:from>
    <xdr:to>
      <xdr:col>85</xdr:col>
      <xdr:colOff>127000</xdr:colOff>
      <xdr:row>38</xdr:row>
      <xdr:rowOff>143510</xdr:rowOff>
    </xdr:to>
    <xdr:cxnSp macro="">
      <xdr:nvCxnSpPr>
        <xdr:cNvPr id="433" name="直線コネクタ 432">
          <a:extLst>
            <a:ext uri="{FF2B5EF4-FFF2-40B4-BE49-F238E27FC236}">
              <a16:creationId xmlns:a16="http://schemas.microsoft.com/office/drawing/2014/main" id="{0EE4318A-74E7-4F36-91BA-E42CD6265D90}"/>
            </a:ext>
          </a:extLst>
        </xdr:cNvPr>
        <xdr:cNvCxnSpPr/>
      </xdr:nvCxnSpPr>
      <xdr:spPr>
        <a:xfrm>
          <a:off x="13942060" y="6640195"/>
          <a:ext cx="762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60960</xdr:rowOff>
    </xdr:from>
    <xdr:to>
      <xdr:col>76</xdr:col>
      <xdr:colOff>165100</xdr:colOff>
      <xdr:row>38</xdr:row>
      <xdr:rowOff>162560</xdr:rowOff>
    </xdr:to>
    <xdr:sp macro="" textlink="">
      <xdr:nvSpPr>
        <xdr:cNvPr id="434" name="楕円 433">
          <a:extLst>
            <a:ext uri="{FF2B5EF4-FFF2-40B4-BE49-F238E27FC236}">
              <a16:creationId xmlns:a16="http://schemas.microsoft.com/office/drawing/2014/main" id="{EE59DF59-EB30-41BB-9F89-92CE81AD1862}"/>
            </a:ext>
          </a:extLst>
        </xdr:cNvPr>
        <xdr:cNvSpPr/>
      </xdr:nvSpPr>
      <xdr:spPr>
        <a:xfrm>
          <a:off x="13089890" y="657225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111760</xdr:rowOff>
    </xdr:from>
    <xdr:to>
      <xdr:col>81</xdr:col>
      <xdr:colOff>50800</xdr:colOff>
      <xdr:row>38</xdr:row>
      <xdr:rowOff>123190</xdr:rowOff>
    </xdr:to>
    <xdr:cxnSp macro="">
      <xdr:nvCxnSpPr>
        <xdr:cNvPr id="435" name="直線コネクタ 434">
          <a:extLst>
            <a:ext uri="{FF2B5EF4-FFF2-40B4-BE49-F238E27FC236}">
              <a16:creationId xmlns:a16="http://schemas.microsoft.com/office/drawing/2014/main" id="{28143013-5020-434A-97D2-71EF49306874}"/>
            </a:ext>
          </a:extLst>
        </xdr:cNvPr>
        <xdr:cNvCxnSpPr/>
      </xdr:nvCxnSpPr>
      <xdr:spPr>
        <a:xfrm>
          <a:off x="13144500" y="6626860"/>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35560</xdr:rowOff>
    </xdr:from>
    <xdr:to>
      <xdr:col>72</xdr:col>
      <xdr:colOff>38100</xdr:colOff>
      <xdr:row>38</xdr:row>
      <xdr:rowOff>137160</xdr:rowOff>
    </xdr:to>
    <xdr:sp macro="" textlink="">
      <xdr:nvSpPr>
        <xdr:cNvPr id="436" name="楕円 435">
          <a:extLst>
            <a:ext uri="{FF2B5EF4-FFF2-40B4-BE49-F238E27FC236}">
              <a16:creationId xmlns:a16="http://schemas.microsoft.com/office/drawing/2014/main" id="{94A26C25-5CD2-4FA1-A8F6-7DF805A4D1F0}"/>
            </a:ext>
          </a:extLst>
        </xdr:cNvPr>
        <xdr:cNvSpPr/>
      </xdr:nvSpPr>
      <xdr:spPr>
        <a:xfrm>
          <a:off x="12303760" y="6550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86360</xdr:rowOff>
    </xdr:from>
    <xdr:to>
      <xdr:col>76</xdr:col>
      <xdr:colOff>114300</xdr:colOff>
      <xdr:row>38</xdr:row>
      <xdr:rowOff>111760</xdr:rowOff>
    </xdr:to>
    <xdr:cxnSp macro="">
      <xdr:nvCxnSpPr>
        <xdr:cNvPr id="437" name="直線コネクタ 436">
          <a:extLst>
            <a:ext uri="{FF2B5EF4-FFF2-40B4-BE49-F238E27FC236}">
              <a16:creationId xmlns:a16="http://schemas.microsoft.com/office/drawing/2014/main" id="{A318F93C-C52F-4CE1-97DB-0A2ED9DD051D}"/>
            </a:ext>
          </a:extLst>
        </xdr:cNvPr>
        <xdr:cNvCxnSpPr/>
      </xdr:nvCxnSpPr>
      <xdr:spPr>
        <a:xfrm>
          <a:off x="12346940" y="6603365"/>
          <a:ext cx="79756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8890</xdr:rowOff>
    </xdr:from>
    <xdr:to>
      <xdr:col>67</xdr:col>
      <xdr:colOff>101600</xdr:colOff>
      <xdr:row>38</xdr:row>
      <xdr:rowOff>110490</xdr:rowOff>
    </xdr:to>
    <xdr:sp macro="" textlink="">
      <xdr:nvSpPr>
        <xdr:cNvPr id="438" name="楕円 437">
          <a:extLst>
            <a:ext uri="{FF2B5EF4-FFF2-40B4-BE49-F238E27FC236}">
              <a16:creationId xmlns:a16="http://schemas.microsoft.com/office/drawing/2014/main" id="{ADC26979-7E22-4190-9DF8-E110BDDEA724}"/>
            </a:ext>
          </a:extLst>
        </xdr:cNvPr>
        <xdr:cNvSpPr/>
      </xdr:nvSpPr>
      <xdr:spPr>
        <a:xfrm>
          <a:off x="11487150" y="65258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59690</xdr:rowOff>
    </xdr:from>
    <xdr:to>
      <xdr:col>71</xdr:col>
      <xdr:colOff>177800</xdr:colOff>
      <xdr:row>38</xdr:row>
      <xdr:rowOff>86360</xdr:rowOff>
    </xdr:to>
    <xdr:cxnSp macro="">
      <xdr:nvCxnSpPr>
        <xdr:cNvPr id="439" name="直線コネクタ 438">
          <a:extLst>
            <a:ext uri="{FF2B5EF4-FFF2-40B4-BE49-F238E27FC236}">
              <a16:creationId xmlns:a16="http://schemas.microsoft.com/office/drawing/2014/main" id="{97D7A316-F4DA-4D38-A2DC-8CA58A3B1FD1}"/>
            </a:ext>
          </a:extLst>
        </xdr:cNvPr>
        <xdr:cNvCxnSpPr/>
      </xdr:nvCxnSpPr>
      <xdr:spPr>
        <a:xfrm>
          <a:off x="11541760" y="6570980"/>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9325A517-EC7A-4725-8954-B9624A8A6A79}"/>
            </a:ext>
          </a:extLst>
        </xdr:cNvPr>
        <xdr:cNvSpPr txBox="1"/>
      </xdr:nvSpPr>
      <xdr:spPr>
        <a:xfrm>
          <a:off x="1373823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38AB0A17-4492-411E-82CD-CB4F6D48ED02}"/>
            </a:ext>
          </a:extLst>
        </xdr:cNvPr>
        <xdr:cNvSpPr txBox="1"/>
      </xdr:nvSpPr>
      <xdr:spPr>
        <a:xfrm>
          <a:off x="12957184" y="61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E5048F77-EC84-458D-9D81-87B7EA3A7A3F}"/>
            </a:ext>
          </a:extLst>
        </xdr:cNvPr>
        <xdr:cNvSpPr txBox="1"/>
      </xdr:nvSpPr>
      <xdr:spPr>
        <a:xfrm>
          <a:off x="12171054" y="615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CF630B6E-3A8D-4A44-9036-CF26BC67D573}"/>
            </a:ext>
          </a:extLst>
        </xdr:cNvPr>
        <xdr:cNvSpPr txBox="1"/>
      </xdr:nvSpPr>
      <xdr:spPr>
        <a:xfrm>
          <a:off x="113544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165117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2C929499-D088-439F-B1F1-51FD490AB2E6}"/>
            </a:ext>
          </a:extLst>
        </xdr:cNvPr>
        <xdr:cNvSpPr txBox="1"/>
      </xdr:nvSpPr>
      <xdr:spPr>
        <a:xfrm>
          <a:off x="13738234"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153687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7A3C7FC7-F2C0-4C7B-B5DA-1EC2FB548898}"/>
            </a:ext>
          </a:extLst>
        </xdr:cNvPr>
        <xdr:cNvSpPr txBox="1"/>
      </xdr:nvSpPr>
      <xdr:spPr>
        <a:xfrm>
          <a:off x="12957184" y="666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128287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341F6361-8BD2-4A80-9892-6A337C9A30B9}"/>
            </a:ext>
          </a:extLst>
        </xdr:cNvPr>
        <xdr:cNvSpPr txBox="1"/>
      </xdr:nvSpPr>
      <xdr:spPr>
        <a:xfrm>
          <a:off x="12171054" y="664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101617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91C0615B-01A5-481D-83AA-995082F63EFD}"/>
            </a:ext>
          </a:extLst>
        </xdr:cNvPr>
        <xdr:cNvSpPr txBox="1"/>
      </xdr:nvSpPr>
      <xdr:spPr>
        <a:xfrm>
          <a:off x="113544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1F664863-B1BB-4967-9D93-08EF7F8BA0F3}"/>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A5984B80-F2D6-470F-B276-655A797BACF0}"/>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9A473948-05DC-4054-8B1A-A3945CDBDA63}"/>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C5E06E9A-CDCB-4AD5-97D9-82B775521ACC}"/>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DE72A91-DB57-48F0-9BCD-C548DAB437CE}"/>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6A0534DD-91AA-409C-A0C0-F14F56C1584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1AD4FB97-C18E-42E4-A74A-0AFB02A2C6A2}"/>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D51D22D-6B39-4DE0-84E0-8F87269AA854}"/>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4D47A7A1-4909-4CB0-A83E-91FF02D1E7B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B29037F2-E451-40A4-A75A-3B0A1C3E5153}"/>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76DF3677-ECD0-4306-A6DC-AD4BD5A21463}"/>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94100D20-6188-47C0-AF89-D7907B6DCEE5}"/>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440A6A0C-E198-46CA-878C-7D50CD2A79BB}"/>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164F55A4-FB73-4C40-9BBA-F9F6A2E19A3F}"/>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4CBD6EC2-0E24-468A-92B2-40902C0DC598}"/>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4C86A250-F295-4EE7-99B3-BA3704E06521}"/>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D41BF482-7D7B-4C8E-A463-57F3AA56EF51}"/>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51BB4CC5-9A01-487B-9DD9-575BDDEA40C9}"/>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9AA0CDA1-C85C-445A-B639-26E89E06A449}"/>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30AA63B5-3B7E-4903-9711-DDFB96119A88}"/>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57BA73C6-1350-4146-AEE2-8A0FD619CE08}"/>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DF62B5D9-2E8A-451A-BA69-E306C82C2FE0}"/>
            </a:ext>
          </a:extLst>
        </xdr:cNvPr>
        <xdr:cNvCxnSpPr/>
      </xdr:nvCxnSpPr>
      <xdr:spPr>
        <a:xfrm flipV="1">
          <a:off x="19947254" y="5818251"/>
          <a:ext cx="0" cy="132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395CC1FF-6FD8-4D19-A869-6105DD619057}"/>
            </a:ext>
          </a:extLst>
        </xdr:cNvPr>
        <xdr:cNvSpPr txBox="1"/>
      </xdr:nvSpPr>
      <xdr:spPr>
        <a:xfrm>
          <a:off x="19985990" y="71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C055EA4A-0230-4DA1-9B56-05FF33B33062}"/>
            </a:ext>
          </a:extLst>
        </xdr:cNvPr>
        <xdr:cNvCxnSpPr/>
      </xdr:nvCxnSpPr>
      <xdr:spPr>
        <a:xfrm>
          <a:off x="19885660" y="7146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767583B8-B94D-48CE-B745-A70E5F364297}"/>
            </a:ext>
          </a:extLst>
        </xdr:cNvPr>
        <xdr:cNvSpPr txBox="1"/>
      </xdr:nvSpPr>
      <xdr:spPr>
        <a:xfrm>
          <a:off x="19985990" y="55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82057298-37BD-4417-93AA-562EBF3C19E2}"/>
            </a:ext>
          </a:extLst>
        </xdr:cNvPr>
        <xdr:cNvCxnSpPr/>
      </xdr:nvCxnSpPr>
      <xdr:spPr>
        <a:xfrm>
          <a:off x="19885660" y="5818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4600AB98-952D-4CA5-B317-F707770BD883}"/>
            </a:ext>
          </a:extLst>
        </xdr:cNvPr>
        <xdr:cNvSpPr txBox="1"/>
      </xdr:nvSpPr>
      <xdr:spPr>
        <a:xfrm>
          <a:off x="1998599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6A31E496-614E-4BB1-B31A-8340AAF8F4F1}"/>
            </a:ext>
          </a:extLst>
        </xdr:cNvPr>
        <xdr:cNvSpPr/>
      </xdr:nvSpPr>
      <xdr:spPr>
        <a:xfrm>
          <a:off x="19904710" y="66662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1A0AA08A-1651-4A40-A4A2-4204D69B96E5}"/>
            </a:ext>
          </a:extLst>
        </xdr:cNvPr>
        <xdr:cNvSpPr/>
      </xdr:nvSpPr>
      <xdr:spPr>
        <a:xfrm>
          <a:off x="19161760" y="66868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9B80ED56-AE89-4417-9425-816E83BDA712}"/>
            </a:ext>
          </a:extLst>
        </xdr:cNvPr>
        <xdr:cNvSpPr/>
      </xdr:nvSpPr>
      <xdr:spPr>
        <a:xfrm>
          <a:off x="18345150" y="67020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E1D66759-A920-4170-98F0-D818FBD6D752}"/>
            </a:ext>
          </a:extLst>
        </xdr:cNvPr>
        <xdr:cNvSpPr/>
      </xdr:nvSpPr>
      <xdr:spPr>
        <a:xfrm>
          <a:off x="17547590" y="669328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02E3458D-EEB5-42A1-9837-3A62F5F905E4}"/>
            </a:ext>
          </a:extLst>
        </xdr:cNvPr>
        <xdr:cNvSpPr/>
      </xdr:nvSpPr>
      <xdr:spPr>
        <a:xfrm>
          <a:off x="16761460" y="66890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EBB16E74-300A-4603-AFF1-7E306B6CA104}"/>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6BDDD63F-2217-4C14-839E-B7182E7B44D8}"/>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7540C63-5938-4FF7-8381-EE5EF22C4078}"/>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B3DD224-9533-4DD9-A3D0-149CE99B0A6C}"/>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D617093-571D-4005-88E4-D9E2B385BC51}"/>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85" name="楕円 484">
          <a:extLst>
            <a:ext uri="{FF2B5EF4-FFF2-40B4-BE49-F238E27FC236}">
              <a16:creationId xmlns:a16="http://schemas.microsoft.com/office/drawing/2014/main" id="{232FD3E0-2E5B-4A9F-8126-B0C83386309E}"/>
            </a:ext>
          </a:extLst>
        </xdr:cNvPr>
        <xdr:cNvSpPr/>
      </xdr:nvSpPr>
      <xdr:spPr>
        <a:xfrm>
          <a:off x="19904710" y="68075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97553</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20D8ADA-7802-4F90-92DA-10536CF8225E}"/>
            </a:ext>
          </a:extLst>
        </xdr:cNvPr>
        <xdr:cNvSpPr txBox="1"/>
      </xdr:nvSpPr>
      <xdr:spPr>
        <a:xfrm>
          <a:off x="19985990" y="678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123698</xdr:rowOff>
    </xdr:from>
    <xdr:to>
      <xdr:col>112</xdr:col>
      <xdr:colOff>38100</xdr:colOff>
      <xdr:row>40</xdr:row>
      <xdr:rowOff>53848</xdr:rowOff>
    </xdr:to>
    <xdr:sp macro="" textlink="">
      <xdr:nvSpPr>
        <xdr:cNvPr id="487" name="楕円 486">
          <a:extLst>
            <a:ext uri="{FF2B5EF4-FFF2-40B4-BE49-F238E27FC236}">
              <a16:creationId xmlns:a16="http://schemas.microsoft.com/office/drawing/2014/main" id="{1795A5F8-8021-42BC-9228-E726CE90E4C3}"/>
            </a:ext>
          </a:extLst>
        </xdr:cNvPr>
        <xdr:cNvSpPr/>
      </xdr:nvSpPr>
      <xdr:spPr>
        <a:xfrm>
          <a:off x="19161760" y="681215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169926</xdr:rowOff>
    </xdr:from>
    <xdr:to>
      <xdr:col>116</xdr:col>
      <xdr:colOff>63500</xdr:colOff>
      <xdr:row>40</xdr:row>
      <xdr:rowOff>3048</xdr:rowOff>
    </xdr:to>
    <xdr:cxnSp macro="">
      <xdr:nvCxnSpPr>
        <xdr:cNvPr id="488" name="直線コネクタ 487">
          <a:extLst>
            <a:ext uri="{FF2B5EF4-FFF2-40B4-BE49-F238E27FC236}">
              <a16:creationId xmlns:a16="http://schemas.microsoft.com/office/drawing/2014/main" id="{2CA9A9D2-FB89-4A64-9A43-D02840AEAF97}"/>
            </a:ext>
          </a:extLst>
        </xdr:cNvPr>
        <xdr:cNvCxnSpPr/>
      </xdr:nvCxnSpPr>
      <xdr:spPr>
        <a:xfrm flipV="1">
          <a:off x="19204940" y="6860286"/>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89" name="楕円 488">
          <a:extLst>
            <a:ext uri="{FF2B5EF4-FFF2-40B4-BE49-F238E27FC236}">
              <a16:creationId xmlns:a16="http://schemas.microsoft.com/office/drawing/2014/main" id="{A00D239A-8431-4C5A-AB53-A526383B0CA9}"/>
            </a:ext>
          </a:extLst>
        </xdr:cNvPr>
        <xdr:cNvSpPr/>
      </xdr:nvSpPr>
      <xdr:spPr>
        <a:xfrm>
          <a:off x="18345150" y="68186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xdr:rowOff>
    </xdr:from>
    <xdr:to>
      <xdr:col>111</xdr:col>
      <xdr:colOff>177800</xdr:colOff>
      <xdr:row>40</xdr:row>
      <xdr:rowOff>7620</xdr:rowOff>
    </xdr:to>
    <xdr:cxnSp macro="">
      <xdr:nvCxnSpPr>
        <xdr:cNvPr id="490" name="直線コネクタ 489">
          <a:extLst>
            <a:ext uri="{FF2B5EF4-FFF2-40B4-BE49-F238E27FC236}">
              <a16:creationId xmlns:a16="http://schemas.microsoft.com/office/drawing/2014/main" id="{BC4AAD8C-B406-48D1-A988-55AD93BCDC65}"/>
            </a:ext>
          </a:extLst>
        </xdr:cNvPr>
        <xdr:cNvCxnSpPr/>
      </xdr:nvCxnSpPr>
      <xdr:spPr>
        <a:xfrm flipV="1">
          <a:off x="18399760" y="6861048"/>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91" name="楕円 490">
          <a:extLst>
            <a:ext uri="{FF2B5EF4-FFF2-40B4-BE49-F238E27FC236}">
              <a16:creationId xmlns:a16="http://schemas.microsoft.com/office/drawing/2014/main" id="{843D6103-B9C9-4039-8C49-7CFCFC2966ED}"/>
            </a:ext>
          </a:extLst>
        </xdr:cNvPr>
        <xdr:cNvSpPr/>
      </xdr:nvSpPr>
      <xdr:spPr>
        <a:xfrm>
          <a:off x="17547590" y="682320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12192</xdr:rowOff>
    </xdr:to>
    <xdr:cxnSp macro="">
      <xdr:nvCxnSpPr>
        <xdr:cNvPr id="492" name="直線コネクタ 491">
          <a:extLst>
            <a:ext uri="{FF2B5EF4-FFF2-40B4-BE49-F238E27FC236}">
              <a16:creationId xmlns:a16="http://schemas.microsoft.com/office/drawing/2014/main" id="{853F09E2-DFAB-43D4-BA6B-0391EB70AC20}"/>
            </a:ext>
          </a:extLst>
        </xdr:cNvPr>
        <xdr:cNvCxnSpPr/>
      </xdr:nvCxnSpPr>
      <xdr:spPr>
        <a:xfrm flipV="1">
          <a:off x="17602200" y="6867525"/>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137414</xdr:rowOff>
    </xdr:from>
    <xdr:to>
      <xdr:col>98</xdr:col>
      <xdr:colOff>38100</xdr:colOff>
      <xdr:row>40</xdr:row>
      <xdr:rowOff>67564</xdr:rowOff>
    </xdr:to>
    <xdr:sp macro="" textlink="">
      <xdr:nvSpPr>
        <xdr:cNvPr id="493" name="楕円 492">
          <a:extLst>
            <a:ext uri="{FF2B5EF4-FFF2-40B4-BE49-F238E27FC236}">
              <a16:creationId xmlns:a16="http://schemas.microsoft.com/office/drawing/2014/main" id="{10D32BCD-094B-4C50-8A40-AA4CBD5697DA}"/>
            </a:ext>
          </a:extLst>
        </xdr:cNvPr>
        <xdr:cNvSpPr/>
      </xdr:nvSpPr>
      <xdr:spPr>
        <a:xfrm>
          <a:off x="16761460" y="68201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12192</xdr:rowOff>
    </xdr:from>
    <xdr:to>
      <xdr:col>102</xdr:col>
      <xdr:colOff>114300</xdr:colOff>
      <xdr:row>40</xdr:row>
      <xdr:rowOff>16764</xdr:rowOff>
    </xdr:to>
    <xdr:cxnSp macro="">
      <xdr:nvCxnSpPr>
        <xdr:cNvPr id="494" name="直線コネクタ 493">
          <a:extLst>
            <a:ext uri="{FF2B5EF4-FFF2-40B4-BE49-F238E27FC236}">
              <a16:creationId xmlns:a16="http://schemas.microsoft.com/office/drawing/2014/main" id="{AF8FC11D-A735-4046-AF0B-D1DE9BDE4529}"/>
            </a:ext>
          </a:extLst>
        </xdr:cNvPr>
        <xdr:cNvCxnSpPr/>
      </xdr:nvCxnSpPr>
      <xdr:spPr>
        <a:xfrm flipV="1">
          <a:off x="16804640" y="6874002"/>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B12407B4-7DAC-4650-B94D-3177642A24C1}"/>
            </a:ext>
          </a:extLst>
        </xdr:cNvPr>
        <xdr:cNvSpPr txBox="1"/>
      </xdr:nvSpPr>
      <xdr:spPr>
        <a:xfrm>
          <a:off x="18982132" y="64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22915296-EFB7-4DB9-A8A6-4B6A4759E314}"/>
            </a:ext>
          </a:extLst>
        </xdr:cNvPr>
        <xdr:cNvSpPr txBox="1"/>
      </xdr:nvSpPr>
      <xdr:spPr>
        <a:xfrm>
          <a:off x="18182032" y="64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75210259-C20E-478A-956D-3641F8BE57B3}"/>
            </a:ext>
          </a:extLst>
        </xdr:cNvPr>
        <xdr:cNvSpPr txBox="1"/>
      </xdr:nvSpPr>
      <xdr:spPr>
        <a:xfrm>
          <a:off x="17384472" y="646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8F5FADE0-8C8E-4C6A-B9EC-976007928490}"/>
            </a:ext>
          </a:extLst>
        </xdr:cNvPr>
        <xdr:cNvSpPr txBox="1"/>
      </xdr:nvSpPr>
      <xdr:spPr>
        <a:xfrm>
          <a:off x="1658881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44975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7AA7AA1F-FE00-41A4-89F1-1B713282E3B0}"/>
            </a:ext>
          </a:extLst>
        </xdr:cNvPr>
        <xdr:cNvSpPr txBox="1"/>
      </xdr:nvSpPr>
      <xdr:spPr>
        <a:xfrm>
          <a:off x="18982132" y="690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FD38D4E0-50F0-4338-89F8-5D8D64356AF8}"/>
            </a:ext>
          </a:extLst>
        </xdr:cNvPr>
        <xdr:cNvSpPr txBox="1"/>
      </xdr:nvSpPr>
      <xdr:spPr>
        <a:xfrm>
          <a:off x="18182032"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B48C4297-CC69-4047-9FD1-F2D50ABE84D5}"/>
            </a:ext>
          </a:extLst>
        </xdr:cNvPr>
        <xdr:cNvSpPr txBox="1"/>
      </xdr:nvSpPr>
      <xdr:spPr>
        <a:xfrm>
          <a:off x="17384472" y="69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58691</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4401C9A4-15FD-4480-851C-833B443899B8}"/>
            </a:ext>
          </a:extLst>
        </xdr:cNvPr>
        <xdr:cNvSpPr txBox="1"/>
      </xdr:nvSpPr>
      <xdr:spPr>
        <a:xfrm>
          <a:off x="16588817" y="691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FAEFFFEE-1E82-4B7C-BF11-B171158A8EF5}"/>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2F8156CF-A050-44E4-8350-5AFBF58BC068}"/>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4592D3B6-B490-4D31-B3F4-EC5EA3A4DB88}"/>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2BBEAD4F-9BFB-4CDC-BEB2-58CC52C6BE61}"/>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605BE391-65EE-47A5-A523-2F38FC2532A8}"/>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70E922CD-E097-4FEA-8DA7-FC8E5BE9B01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9538FF16-5EB7-4B20-990A-6B2A5411C23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C33B7BCD-2BE9-4056-A339-CADC3E528260}"/>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CC12E49F-BDFD-45EC-AEBD-81E61CE7C537}"/>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EFBBBC7C-D30C-4A03-83FE-8BFDBEF1F01A}"/>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DDC0DD35-8068-4ABE-A81E-BF0A3367493E}"/>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825BD9EC-23FF-4B3F-A78D-434DF0FBC1FE}"/>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F3AB3F69-863C-4F62-826A-DDA68A76E8AF}"/>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AE76786D-AC16-4FD4-BC2E-648D2BB48BCA}"/>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5698818F-67EF-4556-9245-717A28E9EC32}"/>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A92AF394-54FB-446B-97EC-8D4EE4EB4013}"/>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17547F10-8013-4FA9-8F1F-64BDCBEDCFAC}"/>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03C10E54-F5E1-4435-9FEC-9D4DB9E0E024}"/>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084F9884-F9F2-4687-89C8-073A2E8A3142}"/>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B4D3AA39-354D-42E6-BA39-E3E377B0E421}"/>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26703848-8CC0-44C6-9893-AE5012775DA6}"/>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6BCA9494-AB75-4C2F-80FF-802980E6DBE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12A8F4EE-532F-4BB7-A533-3338C604F8C2}"/>
            </a:ext>
          </a:extLst>
        </xdr:cNvPr>
        <xdr:cNvCxnSpPr/>
      </xdr:nvCxnSpPr>
      <xdr:spPr>
        <a:xfrm flipV="1">
          <a:off x="14703424" y="9466326"/>
          <a:ext cx="0"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B456F1AF-623B-485D-98D4-EC4B4654FA0F}"/>
            </a:ext>
          </a:extLst>
        </xdr:cNvPr>
        <xdr:cNvSpPr txBox="1"/>
      </xdr:nvSpPr>
      <xdr:spPr>
        <a:xfrm>
          <a:off x="14742160" y="1069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5A8F1AC9-350B-4390-A56C-2D6F78FFEE4E}"/>
            </a:ext>
          </a:extLst>
        </xdr:cNvPr>
        <xdr:cNvCxnSpPr/>
      </xdr:nvCxnSpPr>
      <xdr:spPr>
        <a:xfrm>
          <a:off x="14611350" y="10694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70912A7C-7BFF-4248-A209-76C6A75938B2}"/>
            </a:ext>
          </a:extLst>
        </xdr:cNvPr>
        <xdr:cNvSpPr txBox="1"/>
      </xdr:nvSpPr>
      <xdr:spPr>
        <a:xfrm>
          <a:off x="1474216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FED13450-D34E-481C-8F41-420CBD935CE9}"/>
            </a:ext>
          </a:extLst>
        </xdr:cNvPr>
        <xdr:cNvCxnSpPr/>
      </xdr:nvCxnSpPr>
      <xdr:spPr>
        <a:xfrm>
          <a:off x="14611350" y="94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26E9C587-23FB-4C43-A182-06F21855031D}"/>
            </a:ext>
          </a:extLst>
        </xdr:cNvPr>
        <xdr:cNvSpPr txBox="1"/>
      </xdr:nvSpPr>
      <xdr:spPr>
        <a:xfrm>
          <a:off x="14742160" y="1004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FD53FAF3-6452-4F08-9CBA-F8AE6E002840}"/>
            </a:ext>
          </a:extLst>
        </xdr:cNvPr>
        <xdr:cNvSpPr/>
      </xdr:nvSpPr>
      <xdr:spPr>
        <a:xfrm>
          <a:off x="14649450" y="100601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2FE46629-0080-4C08-ACAC-3B232A57E511}"/>
            </a:ext>
          </a:extLst>
        </xdr:cNvPr>
        <xdr:cNvSpPr/>
      </xdr:nvSpPr>
      <xdr:spPr>
        <a:xfrm>
          <a:off x="138874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0985DDD8-1B1B-40D0-A99E-FBDFE23DAD49}"/>
            </a:ext>
          </a:extLst>
        </xdr:cNvPr>
        <xdr:cNvSpPr/>
      </xdr:nvSpPr>
      <xdr:spPr>
        <a:xfrm>
          <a:off x="13089890" y="1003655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6BAC32FA-0B19-4675-9C22-CA4EB6A65321}"/>
            </a:ext>
          </a:extLst>
        </xdr:cNvPr>
        <xdr:cNvSpPr/>
      </xdr:nvSpPr>
      <xdr:spPr>
        <a:xfrm>
          <a:off x="12303760" y="100190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2412AC85-63DC-44FA-BAA6-AD8CE7BFC8FB}"/>
            </a:ext>
          </a:extLst>
        </xdr:cNvPr>
        <xdr:cNvSpPr/>
      </xdr:nvSpPr>
      <xdr:spPr>
        <a:xfrm>
          <a:off x="11487150" y="1001026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FBBCA8BA-981A-4B17-9463-5EFB06A2C6BB}"/>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87898208-475B-4495-BA5E-E9180BFFBBAD}"/>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B51B394D-EE63-422F-AEAA-1503C79777F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1B0966ED-4ADE-4AEA-98F8-21AEAC7400D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5E1337A-3565-4AE6-BDDE-C3E40816E807}"/>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17780</xdr:rowOff>
    </xdr:from>
    <xdr:to>
      <xdr:col>85</xdr:col>
      <xdr:colOff>177800</xdr:colOff>
      <xdr:row>57</xdr:row>
      <xdr:rowOff>119380</xdr:rowOff>
    </xdr:to>
    <xdr:sp macro="" textlink="">
      <xdr:nvSpPr>
        <xdr:cNvPr id="541" name="楕円 540">
          <a:extLst>
            <a:ext uri="{FF2B5EF4-FFF2-40B4-BE49-F238E27FC236}">
              <a16:creationId xmlns:a16="http://schemas.microsoft.com/office/drawing/2014/main" id="{E1C8E325-D508-46B0-A705-C487981905AD}"/>
            </a:ext>
          </a:extLst>
        </xdr:cNvPr>
        <xdr:cNvSpPr/>
      </xdr:nvSpPr>
      <xdr:spPr>
        <a:xfrm>
          <a:off x="14649450" y="97942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40657</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DDC53B2A-520F-42C2-8DF7-473D84FFE1E9}"/>
            </a:ext>
          </a:extLst>
        </xdr:cNvPr>
        <xdr:cNvSpPr txBox="1"/>
      </xdr:nvSpPr>
      <xdr:spPr>
        <a:xfrm>
          <a:off x="14742160"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150368</xdr:rowOff>
    </xdr:from>
    <xdr:to>
      <xdr:col>81</xdr:col>
      <xdr:colOff>101600</xdr:colOff>
      <xdr:row>57</xdr:row>
      <xdr:rowOff>80518</xdr:rowOff>
    </xdr:to>
    <xdr:sp macro="" textlink="">
      <xdr:nvSpPr>
        <xdr:cNvPr id="543" name="楕円 542">
          <a:extLst>
            <a:ext uri="{FF2B5EF4-FFF2-40B4-BE49-F238E27FC236}">
              <a16:creationId xmlns:a16="http://schemas.microsoft.com/office/drawing/2014/main" id="{D86FB36E-1087-42FE-8D9F-BC9C54EEEC1A}"/>
            </a:ext>
          </a:extLst>
        </xdr:cNvPr>
        <xdr:cNvSpPr/>
      </xdr:nvSpPr>
      <xdr:spPr>
        <a:xfrm>
          <a:off x="13887450" y="975156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29718</xdr:rowOff>
    </xdr:from>
    <xdr:to>
      <xdr:col>85</xdr:col>
      <xdr:colOff>127000</xdr:colOff>
      <xdr:row>57</xdr:row>
      <xdr:rowOff>68580</xdr:rowOff>
    </xdr:to>
    <xdr:cxnSp macro="">
      <xdr:nvCxnSpPr>
        <xdr:cNvPr id="544" name="直線コネクタ 543">
          <a:extLst>
            <a:ext uri="{FF2B5EF4-FFF2-40B4-BE49-F238E27FC236}">
              <a16:creationId xmlns:a16="http://schemas.microsoft.com/office/drawing/2014/main" id="{6A32B397-1006-4E87-8862-9C11BD9A033C}"/>
            </a:ext>
          </a:extLst>
        </xdr:cNvPr>
        <xdr:cNvCxnSpPr/>
      </xdr:nvCxnSpPr>
      <xdr:spPr>
        <a:xfrm>
          <a:off x="13942060" y="9800463"/>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106934</xdr:rowOff>
    </xdr:from>
    <xdr:to>
      <xdr:col>76</xdr:col>
      <xdr:colOff>165100</xdr:colOff>
      <xdr:row>57</xdr:row>
      <xdr:rowOff>37084</xdr:rowOff>
    </xdr:to>
    <xdr:sp macro="" textlink="">
      <xdr:nvSpPr>
        <xdr:cNvPr id="545" name="楕円 544">
          <a:extLst>
            <a:ext uri="{FF2B5EF4-FFF2-40B4-BE49-F238E27FC236}">
              <a16:creationId xmlns:a16="http://schemas.microsoft.com/office/drawing/2014/main" id="{9F8F735A-26ED-4E8F-98E7-D46C1FB9A08E}"/>
            </a:ext>
          </a:extLst>
        </xdr:cNvPr>
        <xdr:cNvSpPr/>
      </xdr:nvSpPr>
      <xdr:spPr>
        <a:xfrm>
          <a:off x="13089890" y="97062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157734</xdr:rowOff>
    </xdr:from>
    <xdr:to>
      <xdr:col>81</xdr:col>
      <xdr:colOff>50800</xdr:colOff>
      <xdr:row>57</xdr:row>
      <xdr:rowOff>29718</xdr:rowOff>
    </xdr:to>
    <xdr:cxnSp macro="">
      <xdr:nvCxnSpPr>
        <xdr:cNvPr id="546" name="直線コネクタ 545">
          <a:extLst>
            <a:ext uri="{FF2B5EF4-FFF2-40B4-BE49-F238E27FC236}">
              <a16:creationId xmlns:a16="http://schemas.microsoft.com/office/drawing/2014/main" id="{900A96F3-2449-4453-BA2C-2CE9FFCE9BD6}"/>
            </a:ext>
          </a:extLst>
        </xdr:cNvPr>
        <xdr:cNvCxnSpPr/>
      </xdr:nvCxnSpPr>
      <xdr:spPr>
        <a:xfrm>
          <a:off x="13144500" y="9760839"/>
          <a:ext cx="79756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88646</xdr:rowOff>
    </xdr:from>
    <xdr:to>
      <xdr:col>72</xdr:col>
      <xdr:colOff>38100</xdr:colOff>
      <xdr:row>57</xdr:row>
      <xdr:rowOff>18796</xdr:rowOff>
    </xdr:to>
    <xdr:sp macro="" textlink="">
      <xdr:nvSpPr>
        <xdr:cNvPr id="547" name="楕円 546">
          <a:extLst>
            <a:ext uri="{FF2B5EF4-FFF2-40B4-BE49-F238E27FC236}">
              <a16:creationId xmlns:a16="http://schemas.microsoft.com/office/drawing/2014/main" id="{81E16819-6A70-4484-A7A8-F3F02CA13188}"/>
            </a:ext>
          </a:extLst>
        </xdr:cNvPr>
        <xdr:cNvSpPr/>
      </xdr:nvSpPr>
      <xdr:spPr>
        <a:xfrm>
          <a:off x="12303760" y="96936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139446</xdr:rowOff>
    </xdr:from>
    <xdr:to>
      <xdr:col>76</xdr:col>
      <xdr:colOff>114300</xdr:colOff>
      <xdr:row>56</xdr:row>
      <xdr:rowOff>157734</xdr:rowOff>
    </xdr:to>
    <xdr:cxnSp macro="">
      <xdr:nvCxnSpPr>
        <xdr:cNvPr id="548" name="直線コネクタ 547">
          <a:extLst>
            <a:ext uri="{FF2B5EF4-FFF2-40B4-BE49-F238E27FC236}">
              <a16:creationId xmlns:a16="http://schemas.microsoft.com/office/drawing/2014/main" id="{2FA20339-F346-408C-A367-2BA30AFC84A6}"/>
            </a:ext>
          </a:extLst>
        </xdr:cNvPr>
        <xdr:cNvCxnSpPr/>
      </xdr:nvCxnSpPr>
      <xdr:spPr>
        <a:xfrm>
          <a:off x="12346940" y="9736836"/>
          <a:ext cx="79756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102362</xdr:rowOff>
    </xdr:from>
    <xdr:to>
      <xdr:col>67</xdr:col>
      <xdr:colOff>101600</xdr:colOff>
      <xdr:row>57</xdr:row>
      <xdr:rowOff>32512</xdr:rowOff>
    </xdr:to>
    <xdr:sp macro="" textlink="">
      <xdr:nvSpPr>
        <xdr:cNvPr id="549" name="楕円 548">
          <a:extLst>
            <a:ext uri="{FF2B5EF4-FFF2-40B4-BE49-F238E27FC236}">
              <a16:creationId xmlns:a16="http://schemas.microsoft.com/office/drawing/2014/main" id="{C954CD9D-DC26-4EDA-8340-6EDDA50EE983}"/>
            </a:ext>
          </a:extLst>
        </xdr:cNvPr>
        <xdr:cNvSpPr/>
      </xdr:nvSpPr>
      <xdr:spPr>
        <a:xfrm>
          <a:off x="11487150" y="96997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139446</xdr:rowOff>
    </xdr:from>
    <xdr:to>
      <xdr:col>71</xdr:col>
      <xdr:colOff>177800</xdr:colOff>
      <xdr:row>56</xdr:row>
      <xdr:rowOff>153162</xdr:rowOff>
    </xdr:to>
    <xdr:cxnSp macro="">
      <xdr:nvCxnSpPr>
        <xdr:cNvPr id="550" name="直線コネクタ 549">
          <a:extLst>
            <a:ext uri="{FF2B5EF4-FFF2-40B4-BE49-F238E27FC236}">
              <a16:creationId xmlns:a16="http://schemas.microsoft.com/office/drawing/2014/main" id="{37C815BD-008A-4479-9C8A-FBC8427072B9}"/>
            </a:ext>
          </a:extLst>
        </xdr:cNvPr>
        <xdr:cNvCxnSpPr/>
      </xdr:nvCxnSpPr>
      <xdr:spPr>
        <a:xfrm flipV="1">
          <a:off x="11541760" y="9736836"/>
          <a:ext cx="80518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id="{399D9DA5-7243-4034-ACBA-78862B0FF415}"/>
            </a:ext>
          </a:extLst>
        </xdr:cNvPr>
        <xdr:cNvSpPr txBox="1"/>
      </xdr:nvSpPr>
      <xdr:spPr>
        <a:xfrm>
          <a:off x="1373823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a:extLst>
            <a:ext uri="{FF2B5EF4-FFF2-40B4-BE49-F238E27FC236}">
              <a16:creationId xmlns:a16="http://schemas.microsoft.com/office/drawing/2014/main" id="{C51E1B89-632E-4746-9300-CA6E942D59EF}"/>
            </a:ext>
          </a:extLst>
        </xdr:cNvPr>
        <xdr:cNvSpPr txBox="1"/>
      </xdr:nvSpPr>
      <xdr:spPr>
        <a:xfrm>
          <a:off x="12957184" y="10127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id="{AB5009D8-60CD-47EA-92CD-CB8E77FB1459}"/>
            </a:ext>
          </a:extLst>
        </xdr:cNvPr>
        <xdr:cNvSpPr txBox="1"/>
      </xdr:nvSpPr>
      <xdr:spPr>
        <a:xfrm>
          <a:off x="1217105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a:extLst>
            <a:ext uri="{FF2B5EF4-FFF2-40B4-BE49-F238E27FC236}">
              <a16:creationId xmlns:a16="http://schemas.microsoft.com/office/drawing/2014/main" id="{38F8BFE6-7B52-43B7-982F-5E7035FBC5F3}"/>
            </a:ext>
          </a:extLst>
        </xdr:cNvPr>
        <xdr:cNvSpPr txBox="1"/>
      </xdr:nvSpPr>
      <xdr:spPr>
        <a:xfrm>
          <a:off x="11354444" y="1010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97045</xdr:rowOff>
    </xdr:from>
    <xdr:ext cx="405111" cy="259045"/>
    <xdr:sp macro="" textlink="">
      <xdr:nvSpPr>
        <xdr:cNvPr id="555" name="n_1mainValue【学校施設】&#10;有形固定資産減価償却率">
          <a:extLst>
            <a:ext uri="{FF2B5EF4-FFF2-40B4-BE49-F238E27FC236}">
              <a16:creationId xmlns:a16="http://schemas.microsoft.com/office/drawing/2014/main" id="{3F720F84-410B-446F-A100-6526B0CF8329}"/>
            </a:ext>
          </a:extLst>
        </xdr:cNvPr>
        <xdr:cNvSpPr txBox="1"/>
      </xdr:nvSpPr>
      <xdr:spPr>
        <a:xfrm>
          <a:off x="13738234" y="952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53611</xdr:rowOff>
    </xdr:from>
    <xdr:ext cx="405111" cy="259045"/>
    <xdr:sp macro="" textlink="">
      <xdr:nvSpPr>
        <xdr:cNvPr id="556" name="n_2mainValue【学校施設】&#10;有形固定資産減価償却率">
          <a:extLst>
            <a:ext uri="{FF2B5EF4-FFF2-40B4-BE49-F238E27FC236}">
              <a16:creationId xmlns:a16="http://schemas.microsoft.com/office/drawing/2014/main" id="{06E6249B-B056-4173-86E6-C63AC0D8F510}"/>
            </a:ext>
          </a:extLst>
        </xdr:cNvPr>
        <xdr:cNvSpPr txBox="1"/>
      </xdr:nvSpPr>
      <xdr:spPr>
        <a:xfrm>
          <a:off x="12957184" y="94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35323</xdr:rowOff>
    </xdr:from>
    <xdr:ext cx="405111" cy="259045"/>
    <xdr:sp macro="" textlink="">
      <xdr:nvSpPr>
        <xdr:cNvPr id="557" name="n_3mainValue【学校施設】&#10;有形固定資産減価償却率">
          <a:extLst>
            <a:ext uri="{FF2B5EF4-FFF2-40B4-BE49-F238E27FC236}">
              <a16:creationId xmlns:a16="http://schemas.microsoft.com/office/drawing/2014/main" id="{1E78A30C-85D5-49F1-A418-C409422A8C16}"/>
            </a:ext>
          </a:extLst>
        </xdr:cNvPr>
        <xdr:cNvSpPr txBox="1"/>
      </xdr:nvSpPr>
      <xdr:spPr>
        <a:xfrm>
          <a:off x="12171054" y="946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49039</xdr:rowOff>
    </xdr:from>
    <xdr:ext cx="405111" cy="259045"/>
    <xdr:sp macro="" textlink="">
      <xdr:nvSpPr>
        <xdr:cNvPr id="558" name="n_4mainValue【学校施設】&#10;有形固定資産減価償却率">
          <a:extLst>
            <a:ext uri="{FF2B5EF4-FFF2-40B4-BE49-F238E27FC236}">
              <a16:creationId xmlns:a16="http://schemas.microsoft.com/office/drawing/2014/main" id="{52E63AA7-F594-4BAB-A23E-7E86BC094FCD}"/>
            </a:ext>
          </a:extLst>
        </xdr:cNvPr>
        <xdr:cNvSpPr txBox="1"/>
      </xdr:nvSpPr>
      <xdr:spPr>
        <a:xfrm>
          <a:off x="11354444" y="948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5FAFF69D-D2F3-4CE8-995D-711F00AA3D26}"/>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47BE3B3A-E79C-44AA-BC63-C098CC89CAFF}"/>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7506194F-7DEA-42B9-8653-5746BCC76743}"/>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43A40654-0125-4B9B-816B-27CD08391465}"/>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C149CB3B-FA9F-455A-B9A1-C00B2E7CDED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6424FD7F-14A8-4BA3-AB20-29BF93938DB6}"/>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5F0B2A52-154E-4220-A0ED-F52884FC289C}"/>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AB7E5855-1019-41F9-B0A1-6649B0EA7AAC}"/>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606C9028-0C03-40C4-8FF9-1DAF102E553D}"/>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4280F03A-ECD0-4888-BA9D-EF0A6803BDA4}"/>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4DC8846D-4618-4FAE-875D-31843F0D9C6C}"/>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2474B1BD-D778-4E87-A6B9-EB87D4FEB25F}"/>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2BF99F26-946A-4F9F-9D32-F08EAC391C94}"/>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0D991840-06B1-48D1-AD9B-98BC7CD2AF62}"/>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09F5DEBD-A434-4196-ACDB-F688C5A02DEF}"/>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558279EE-6B4C-4519-ABC7-54F23242FF57}"/>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1FB86B46-F83D-4847-AFE2-B736BDA54A7E}"/>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D7DC0780-A9E8-48C1-9A6B-DD9C2FF2D5ED}"/>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0342FD1B-B4FE-4530-8315-4BB8B502E47E}"/>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ABAB20AE-DBB2-4B1C-A48E-F0A1F223A740}"/>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FC42F314-B438-4E01-A318-30B567A7BCAB}"/>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23D81832-D733-422F-AD6C-AEB23B960F41}"/>
            </a:ext>
          </a:extLst>
        </xdr:cNvPr>
        <xdr:cNvSpPr txBox="1"/>
      </xdr:nvSpPr>
      <xdr:spPr>
        <a:xfrm>
          <a:off x="15985051" y="932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92DA01FB-6D51-48FA-ABEB-90009027CB35}"/>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76499728-FACF-4B6C-BF22-A774CB105047}"/>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3ADB728A-831A-45E1-9C39-8F9A59A84682}"/>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30466179-62A2-418B-95E5-A7544BD920A3}"/>
            </a:ext>
          </a:extLst>
        </xdr:cNvPr>
        <xdr:cNvCxnSpPr/>
      </xdr:nvCxnSpPr>
      <xdr:spPr>
        <a:xfrm flipV="1">
          <a:off x="19947254" y="955624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88B81365-241F-4773-AA93-5EFAA788B6F6}"/>
            </a:ext>
          </a:extLst>
        </xdr:cNvPr>
        <xdr:cNvSpPr txBox="1"/>
      </xdr:nvSpPr>
      <xdr:spPr>
        <a:xfrm>
          <a:off x="19985990" y="1093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7283E289-F7CF-4368-9C7E-EA4E00829C5C}"/>
            </a:ext>
          </a:extLst>
        </xdr:cNvPr>
        <xdr:cNvCxnSpPr/>
      </xdr:nvCxnSpPr>
      <xdr:spPr>
        <a:xfrm>
          <a:off x="19885660" y="10925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7EF17410-852A-4C0E-BE64-63CF4A139C4C}"/>
            </a:ext>
          </a:extLst>
        </xdr:cNvPr>
        <xdr:cNvSpPr txBox="1"/>
      </xdr:nvSpPr>
      <xdr:spPr>
        <a:xfrm>
          <a:off x="19985990" y="932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02553BFB-7938-4317-83D2-E2FD0E6ED57C}"/>
            </a:ext>
          </a:extLst>
        </xdr:cNvPr>
        <xdr:cNvCxnSpPr/>
      </xdr:nvCxnSpPr>
      <xdr:spPr>
        <a:xfrm>
          <a:off x="19885660" y="9556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F4219E81-0793-4B3E-8CDA-B11D52EB16D5}"/>
            </a:ext>
          </a:extLst>
        </xdr:cNvPr>
        <xdr:cNvSpPr txBox="1"/>
      </xdr:nvSpPr>
      <xdr:spPr>
        <a:xfrm>
          <a:off x="19985990" y="1051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32C75C44-8A19-4D84-83A6-E3D879984DF0}"/>
            </a:ext>
          </a:extLst>
        </xdr:cNvPr>
        <xdr:cNvSpPr/>
      </xdr:nvSpPr>
      <xdr:spPr>
        <a:xfrm>
          <a:off x="19904710" y="1065932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543A18EF-1F5F-4C24-A832-DC3331F548C4}"/>
            </a:ext>
          </a:extLst>
        </xdr:cNvPr>
        <xdr:cNvSpPr/>
      </xdr:nvSpPr>
      <xdr:spPr>
        <a:xfrm>
          <a:off x="19161760" y="106766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E9D80A77-5EC3-44AA-AEE0-FC6AA2A00416}"/>
            </a:ext>
          </a:extLst>
        </xdr:cNvPr>
        <xdr:cNvSpPr/>
      </xdr:nvSpPr>
      <xdr:spPr>
        <a:xfrm>
          <a:off x="18345150" y="106846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39166F98-468F-45E6-B645-8A53FC212F78}"/>
            </a:ext>
          </a:extLst>
        </xdr:cNvPr>
        <xdr:cNvSpPr/>
      </xdr:nvSpPr>
      <xdr:spPr>
        <a:xfrm>
          <a:off x="17547590" y="1068724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0C27C82A-923C-4462-8839-D34A8140656C}"/>
            </a:ext>
          </a:extLst>
        </xdr:cNvPr>
        <xdr:cNvSpPr/>
      </xdr:nvSpPr>
      <xdr:spPr>
        <a:xfrm>
          <a:off x="16761460" y="10664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7F2BCEB3-EB50-4733-83A2-222DB614EDBF}"/>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8A5E56E4-BDE4-4011-A4EA-E0EB9B9F496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7708834F-64B2-4C2C-9386-A55C75AAAAFE}"/>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68B02F51-F2B1-4C2F-8D36-05FA32ED9332}"/>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279C73ED-D06F-4DE8-81AF-2E38350E4167}"/>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62847</xdr:rowOff>
    </xdr:from>
    <xdr:to>
      <xdr:col>116</xdr:col>
      <xdr:colOff>114300</xdr:colOff>
      <xdr:row>62</xdr:row>
      <xdr:rowOff>164447</xdr:rowOff>
    </xdr:to>
    <xdr:sp macro="" textlink="">
      <xdr:nvSpPr>
        <xdr:cNvPr id="600" name="楕円 599">
          <a:extLst>
            <a:ext uri="{FF2B5EF4-FFF2-40B4-BE49-F238E27FC236}">
              <a16:creationId xmlns:a16="http://schemas.microsoft.com/office/drawing/2014/main" id="{EF0EC930-840F-4339-8622-FA868D9AB614}"/>
            </a:ext>
          </a:extLst>
        </xdr:cNvPr>
        <xdr:cNvSpPr/>
      </xdr:nvSpPr>
      <xdr:spPr>
        <a:xfrm>
          <a:off x="19904710" y="10688937"/>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41274</xdr:rowOff>
    </xdr:from>
    <xdr:ext cx="469744" cy="259045"/>
    <xdr:sp macro="" textlink="">
      <xdr:nvSpPr>
        <xdr:cNvPr id="601" name="【学校施設】&#10;一人当たり面積該当値テキスト">
          <a:extLst>
            <a:ext uri="{FF2B5EF4-FFF2-40B4-BE49-F238E27FC236}">
              <a16:creationId xmlns:a16="http://schemas.microsoft.com/office/drawing/2014/main" id="{89B348E4-EE14-4548-8750-8DCE9860A7A1}"/>
            </a:ext>
          </a:extLst>
        </xdr:cNvPr>
        <xdr:cNvSpPr txBox="1"/>
      </xdr:nvSpPr>
      <xdr:spPr>
        <a:xfrm>
          <a:off x="19985990" y="1067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69052</xdr:rowOff>
    </xdr:from>
    <xdr:to>
      <xdr:col>112</xdr:col>
      <xdr:colOff>38100</xdr:colOff>
      <xdr:row>62</xdr:row>
      <xdr:rowOff>170652</xdr:rowOff>
    </xdr:to>
    <xdr:sp macro="" textlink="">
      <xdr:nvSpPr>
        <xdr:cNvPr id="602" name="楕円 601">
          <a:extLst>
            <a:ext uri="{FF2B5EF4-FFF2-40B4-BE49-F238E27FC236}">
              <a16:creationId xmlns:a16="http://schemas.microsoft.com/office/drawing/2014/main" id="{476255BA-0880-471A-9344-D18E1F487940}"/>
            </a:ext>
          </a:extLst>
        </xdr:cNvPr>
        <xdr:cNvSpPr/>
      </xdr:nvSpPr>
      <xdr:spPr>
        <a:xfrm>
          <a:off x="19161760" y="1069704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113647</xdr:rowOff>
    </xdr:from>
    <xdr:to>
      <xdr:col>116</xdr:col>
      <xdr:colOff>63500</xdr:colOff>
      <xdr:row>62</xdr:row>
      <xdr:rowOff>119852</xdr:rowOff>
    </xdr:to>
    <xdr:cxnSp macro="">
      <xdr:nvCxnSpPr>
        <xdr:cNvPr id="603" name="直線コネクタ 602">
          <a:extLst>
            <a:ext uri="{FF2B5EF4-FFF2-40B4-BE49-F238E27FC236}">
              <a16:creationId xmlns:a16="http://schemas.microsoft.com/office/drawing/2014/main" id="{47442E6D-7747-4115-85AE-146835FFC775}"/>
            </a:ext>
          </a:extLst>
        </xdr:cNvPr>
        <xdr:cNvCxnSpPr/>
      </xdr:nvCxnSpPr>
      <xdr:spPr>
        <a:xfrm flipV="1">
          <a:off x="19204940" y="10743547"/>
          <a:ext cx="74295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74767</xdr:rowOff>
    </xdr:from>
    <xdr:to>
      <xdr:col>107</xdr:col>
      <xdr:colOff>101600</xdr:colOff>
      <xdr:row>63</xdr:row>
      <xdr:rowOff>4917</xdr:rowOff>
    </xdr:to>
    <xdr:sp macro="" textlink="">
      <xdr:nvSpPr>
        <xdr:cNvPr id="604" name="楕円 603">
          <a:extLst>
            <a:ext uri="{FF2B5EF4-FFF2-40B4-BE49-F238E27FC236}">
              <a16:creationId xmlns:a16="http://schemas.microsoft.com/office/drawing/2014/main" id="{387F567D-69F3-4C93-A77B-8A1AC6777E8C}"/>
            </a:ext>
          </a:extLst>
        </xdr:cNvPr>
        <xdr:cNvSpPr/>
      </xdr:nvSpPr>
      <xdr:spPr>
        <a:xfrm>
          <a:off x="18345150" y="107046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119852</xdr:rowOff>
    </xdr:from>
    <xdr:to>
      <xdr:col>111</xdr:col>
      <xdr:colOff>177800</xdr:colOff>
      <xdr:row>62</xdr:row>
      <xdr:rowOff>125567</xdr:rowOff>
    </xdr:to>
    <xdr:cxnSp macro="">
      <xdr:nvCxnSpPr>
        <xdr:cNvPr id="605" name="直線コネクタ 604">
          <a:extLst>
            <a:ext uri="{FF2B5EF4-FFF2-40B4-BE49-F238E27FC236}">
              <a16:creationId xmlns:a16="http://schemas.microsoft.com/office/drawing/2014/main" id="{3FDE7E57-1A5C-42A0-BD63-01957394C85F}"/>
            </a:ext>
          </a:extLst>
        </xdr:cNvPr>
        <xdr:cNvCxnSpPr/>
      </xdr:nvCxnSpPr>
      <xdr:spPr>
        <a:xfrm flipV="1">
          <a:off x="18399760" y="10751657"/>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79665</xdr:rowOff>
    </xdr:from>
    <xdr:to>
      <xdr:col>102</xdr:col>
      <xdr:colOff>165100</xdr:colOff>
      <xdr:row>63</xdr:row>
      <xdr:rowOff>9815</xdr:rowOff>
    </xdr:to>
    <xdr:sp macro="" textlink="">
      <xdr:nvSpPr>
        <xdr:cNvPr id="606" name="楕円 605">
          <a:extLst>
            <a:ext uri="{FF2B5EF4-FFF2-40B4-BE49-F238E27FC236}">
              <a16:creationId xmlns:a16="http://schemas.microsoft.com/office/drawing/2014/main" id="{09934EC9-9148-4CF7-A11A-88B54FCAB864}"/>
            </a:ext>
          </a:extLst>
        </xdr:cNvPr>
        <xdr:cNvSpPr/>
      </xdr:nvSpPr>
      <xdr:spPr>
        <a:xfrm>
          <a:off x="17547590" y="107095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125567</xdr:rowOff>
    </xdr:from>
    <xdr:to>
      <xdr:col>107</xdr:col>
      <xdr:colOff>50800</xdr:colOff>
      <xdr:row>62</xdr:row>
      <xdr:rowOff>130465</xdr:rowOff>
    </xdr:to>
    <xdr:cxnSp macro="">
      <xdr:nvCxnSpPr>
        <xdr:cNvPr id="607" name="直線コネクタ 606">
          <a:extLst>
            <a:ext uri="{FF2B5EF4-FFF2-40B4-BE49-F238E27FC236}">
              <a16:creationId xmlns:a16="http://schemas.microsoft.com/office/drawing/2014/main" id="{08AA77D1-4F0C-4088-A35F-4E4BD2BCA526}"/>
            </a:ext>
          </a:extLst>
        </xdr:cNvPr>
        <xdr:cNvCxnSpPr/>
      </xdr:nvCxnSpPr>
      <xdr:spPr>
        <a:xfrm flipV="1">
          <a:off x="17602200" y="10757372"/>
          <a:ext cx="79756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105464</xdr:rowOff>
    </xdr:from>
    <xdr:to>
      <xdr:col>98</xdr:col>
      <xdr:colOff>38100</xdr:colOff>
      <xdr:row>63</xdr:row>
      <xdr:rowOff>35614</xdr:rowOff>
    </xdr:to>
    <xdr:sp macro="" textlink="">
      <xdr:nvSpPr>
        <xdr:cNvPr id="608" name="楕円 607">
          <a:extLst>
            <a:ext uri="{FF2B5EF4-FFF2-40B4-BE49-F238E27FC236}">
              <a16:creationId xmlns:a16="http://schemas.microsoft.com/office/drawing/2014/main" id="{EB0CDD50-B041-4457-A38D-C1C97C8722AF}"/>
            </a:ext>
          </a:extLst>
        </xdr:cNvPr>
        <xdr:cNvSpPr/>
      </xdr:nvSpPr>
      <xdr:spPr>
        <a:xfrm>
          <a:off x="16761460" y="107334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130465</xdr:rowOff>
    </xdr:from>
    <xdr:to>
      <xdr:col>102</xdr:col>
      <xdr:colOff>114300</xdr:colOff>
      <xdr:row>62</xdr:row>
      <xdr:rowOff>156264</xdr:rowOff>
    </xdr:to>
    <xdr:cxnSp macro="">
      <xdr:nvCxnSpPr>
        <xdr:cNvPr id="609" name="直線コネクタ 608">
          <a:extLst>
            <a:ext uri="{FF2B5EF4-FFF2-40B4-BE49-F238E27FC236}">
              <a16:creationId xmlns:a16="http://schemas.microsoft.com/office/drawing/2014/main" id="{F58DF09A-83A3-463C-93CA-1B6C9999ADBB}"/>
            </a:ext>
          </a:extLst>
        </xdr:cNvPr>
        <xdr:cNvCxnSpPr/>
      </xdr:nvCxnSpPr>
      <xdr:spPr>
        <a:xfrm flipV="1">
          <a:off x="16804640" y="10764175"/>
          <a:ext cx="79756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a:extLst>
            <a:ext uri="{FF2B5EF4-FFF2-40B4-BE49-F238E27FC236}">
              <a16:creationId xmlns:a16="http://schemas.microsoft.com/office/drawing/2014/main" id="{66A2D71E-8FEB-4080-BDCC-7C0C8D40568D}"/>
            </a:ext>
          </a:extLst>
        </xdr:cNvPr>
        <xdr:cNvSpPr txBox="1"/>
      </xdr:nvSpPr>
      <xdr:spPr>
        <a:xfrm>
          <a:off x="18982132" y="1045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a:extLst>
            <a:ext uri="{FF2B5EF4-FFF2-40B4-BE49-F238E27FC236}">
              <a16:creationId xmlns:a16="http://schemas.microsoft.com/office/drawing/2014/main" id="{709E567D-4C63-4DF9-BB93-F3B6710E1DEF}"/>
            </a:ext>
          </a:extLst>
        </xdr:cNvPr>
        <xdr:cNvSpPr txBox="1"/>
      </xdr:nvSpPr>
      <xdr:spPr>
        <a:xfrm>
          <a:off x="18182032" y="1045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a:extLst>
            <a:ext uri="{FF2B5EF4-FFF2-40B4-BE49-F238E27FC236}">
              <a16:creationId xmlns:a16="http://schemas.microsoft.com/office/drawing/2014/main" id="{D2BB8F21-F54C-4334-90FF-045C61BEC5A3}"/>
            </a:ext>
          </a:extLst>
        </xdr:cNvPr>
        <xdr:cNvSpPr txBox="1"/>
      </xdr:nvSpPr>
      <xdr:spPr>
        <a:xfrm>
          <a:off x="17384472"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id="{CC822854-8DC1-417B-9644-61F3D08FB9B4}"/>
            </a:ext>
          </a:extLst>
        </xdr:cNvPr>
        <xdr:cNvSpPr txBox="1"/>
      </xdr:nvSpPr>
      <xdr:spPr>
        <a:xfrm>
          <a:off x="1658881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161779</xdr:rowOff>
    </xdr:from>
    <xdr:ext cx="469744" cy="259045"/>
    <xdr:sp macro="" textlink="">
      <xdr:nvSpPr>
        <xdr:cNvPr id="614" name="n_1mainValue【学校施設】&#10;一人当たり面積">
          <a:extLst>
            <a:ext uri="{FF2B5EF4-FFF2-40B4-BE49-F238E27FC236}">
              <a16:creationId xmlns:a16="http://schemas.microsoft.com/office/drawing/2014/main" id="{F25225CD-53D8-422A-B517-E81E5005215C}"/>
            </a:ext>
          </a:extLst>
        </xdr:cNvPr>
        <xdr:cNvSpPr txBox="1"/>
      </xdr:nvSpPr>
      <xdr:spPr>
        <a:xfrm>
          <a:off x="18982132" y="1079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167494</xdr:rowOff>
    </xdr:from>
    <xdr:ext cx="469744" cy="259045"/>
    <xdr:sp macro="" textlink="">
      <xdr:nvSpPr>
        <xdr:cNvPr id="615" name="n_2mainValue【学校施設】&#10;一人当たり面積">
          <a:extLst>
            <a:ext uri="{FF2B5EF4-FFF2-40B4-BE49-F238E27FC236}">
              <a16:creationId xmlns:a16="http://schemas.microsoft.com/office/drawing/2014/main" id="{2349BB68-6997-4263-BEAA-73CA652A18DF}"/>
            </a:ext>
          </a:extLst>
        </xdr:cNvPr>
        <xdr:cNvSpPr txBox="1"/>
      </xdr:nvSpPr>
      <xdr:spPr>
        <a:xfrm>
          <a:off x="18182032" y="1080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942</xdr:rowOff>
    </xdr:from>
    <xdr:ext cx="469744" cy="259045"/>
    <xdr:sp macro="" textlink="">
      <xdr:nvSpPr>
        <xdr:cNvPr id="616" name="n_3mainValue【学校施設】&#10;一人当たり面積">
          <a:extLst>
            <a:ext uri="{FF2B5EF4-FFF2-40B4-BE49-F238E27FC236}">
              <a16:creationId xmlns:a16="http://schemas.microsoft.com/office/drawing/2014/main" id="{58280166-A2CF-4C77-A72F-A093FE53E24B}"/>
            </a:ext>
          </a:extLst>
        </xdr:cNvPr>
        <xdr:cNvSpPr txBox="1"/>
      </xdr:nvSpPr>
      <xdr:spPr>
        <a:xfrm>
          <a:off x="17384472" y="108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26741</xdr:rowOff>
    </xdr:from>
    <xdr:ext cx="469744" cy="259045"/>
    <xdr:sp macro="" textlink="">
      <xdr:nvSpPr>
        <xdr:cNvPr id="617" name="n_4mainValue【学校施設】&#10;一人当たり面積">
          <a:extLst>
            <a:ext uri="{FF2B5EF4-FFF2-40B4-BE49-F238E27FC236}">
              <a16:creationId xmlns:a16="http://schemas.microsoft.com/office/drawing/2014/main" id="{6FAE9D1B-2E19-4B67-8D4C-EAC44690BAF3}"/>
            </a:ext>
          </a:extLst>
        </xdr:cNvPr>
        <xdr:cNvSpPr txBox="1"/>
      </xdr:nvSpPr>
      <xdr:spPr>
        <a:xfrm>
          <a:off x="16588817" y="1082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389295EA-9AE8-4141-8FDD-A7D93C190D7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B6E9DCDE-1FBB-4F80-830E-878BD7030880}"/>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95D68BD0-DE3A-4C7E-AF12-4606AF5641DC}"/>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41AF01EE-60E2-4E9C-8E62-4E2706352425}"/>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872C4E29-88A1-41DA-8CD0-F891BFF2E75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731D4FB6-7CAA-408D-93DA-1FD7BD928708}"/>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3BB15D2D-E95F-406C-B97C-0ECEBA712FFD}"/>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F5A2122C-8FDD-497B-AB7D-B05925F313F4}"/>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CDE6FDBF-C811-4DA8-B4AD-46FFC518A33B}"/>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91897ED2-B270-4F20-AD21-F943EC65EAA8}"/>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191843C8-122A-4D0F-908F-6B0300E2C2CB}"/>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D7F12BFB-6249-45E7-8604-7C8966B8060F}"/>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1EE23506-B431-4453-9DCD-92DB6AC8B643}"/>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1AD82489-3BA0-4FC0-9592-F0B5520CE607}"/>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3174B677-76E1-4EA6-A13F-8EE08B73578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CF8E3233-297A-4A71-9751-D7D6EEFEBCB7}"/>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6DA07125-7438-4F54-BC24-743677F081A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A4A7CFE8-66EC-47E6-91CB-01A579F33450}"/>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289A4E7F-CCC1-4FB5-8637-A26FCE02A911}"/>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309F9A01-6E04-40BA-A7C2-5D9B66AA81B9}"/>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3CD0EC7D-F82A-47D1-AE58-079C3F5A4237}"/>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26DBC793-852C-4825-8E09-B9CC1F936851}"/>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AC54E520-C6C5-4D80-92EB-F2BB288B646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7D63035C-2054-4A8B-B8B4-1CE1F60DD1B7}"/>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77E9D606-E1C5-46D6-8C5F-C6D84A56A7E5}"/>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18BF5B6D-36E4-45DA-85B6-159056E0F844}"/>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36F2CBED-83B7-4ACD-9580-1C7C1E8EFF2A}"/>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4F6C3675-CA62-44E7-A3E4-0A213B208AB0}"/>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DA1449C8-E3BA-4EF4-902A-59240AB5ABC8}"/>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07596972-D495-4469-AB0E-3F7DAC14D5DB}"/>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3E80BE4E-3CF5-4EAE-9F3B-DA5CE850C4B3}"/>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42C3EDF0-1214-4B0B-8364-198F2D0E97C0}"/>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09074215-59D3-4E3D-881E-E38592B2F00B}"/>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CEBC9A4C-3AA1-4A0A-9494-D6AC8F4CD1D1}"/>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0A7F8612-6282-4F52-9E96-6668114F9C7D}"/>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05B042B2-3C90-4826-9793-D61E13E702C1}"/>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D37E2A8A-1D5B-4509-9610-A5A69314464A}"/>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3575778B-9BD6-4AD7-BEE9-74AFFCC45150}"/>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537E0150-8FC2-45C5-BFE0-F4EA2DB23BAB}"/>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AC002707-279F-48F1-B0A6-D468427E6A19}"/>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a:extLst>
            <a:ext uri="{FF2B5EF4-FFF2-40B4-BE49-F238E27FC236}">
              <a16:creationId xmlns:a16="http://schemas.microsoft.com/office/drawing/2014/main" id="{51D6078A-388A-46B4-B6B8-D500056F0ABF}"/>
            </a:ext>
          </a:extLst>
        </xdr:cNvPr>
        <xdr:cNvCxnSpPr/>
      </xdr:nvCxnSpPr>
      <xdr:spPr>
        <a:xfrm flipV="1">
          <a:off x="14703424" y="17133569"/>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a:extLst>
            <a:ext uri="{FF2B5EF4-FFF2-40B4-BE49-F238E27FC236}">
              <a16:creationId xmlns:a16="http://schemas.microsoft.com/office/drawing/2014/main" id="{A5AA3A17-3321-4FE9-91DD-E50F89F8B6EB}"/>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a:extLst>
            <a:ext uri="{FF2B5EF4-FFF2-40B4-BE49-F238E27FC236}">
              <a16:creationId xmlns:a16="http://schemas.microsoft.com/office/drawing/2014/main" id="{0A8DFCA8-F92C-460B-8DA3-9AFB3FE75709}"/>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a:extLst>
            <a:ext uri="{FF2B5EF4-FFF2-40B4-BE49-F238E27FC236}">
              <a16:creationId xmlns:a16="http://schemas.microsoft.com/office/drawing/2014/main" id="{1ACD1676-F43C-4427-8934-414326DCC731}"/>
            </a:ext>
          </a:extLst>
        </xdr:cNvPr>
        <xdr:cNvSpPr txBox="1"/>
      </xdr:nvSpPr>
      <xdr:spPr>
        <a:xfrm>
          <a:off x="14742160" y="1690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a:extLst>
            <a:ext uri="{FF2B5EF4-FFF2-40B4-BE49-F238E27FC236}">
              <a16:creationId xmlns:a16="http://schemas.microsoft.com/office/drawing/2014/main" id="{A4CCC008-0E2D-4B68-A87F-7D2C17AA44C2}"/>
            </a:ext>
          </a:extLst>
        </xdr:cNvPr>
        <xdr:cNvCxnSpPr/>
      </xdr:nvCxnSpPr>
      <xdr:spPr>
        <a:xfrm>
          <a:off x="14611350" y="17133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663" name="【公民館】&#10;有形固定資産減価償却率平均値テキスト">
          <a:extLst>
            <a:ext uri="{FF2B5EF4-FFF2-40B4-BE49-F238E27FC236}">
              <a16:creationId xmlns:a16="http://schemas.microsoft.com/office/drawing/2014/main" id="{5E5B2331-E9FA-46DF-9FA0-6F6A70D4A17E}"/>
            </a:ext>
          </a:extLst>
        </xdr:cNvPr>
        <xdr:cNvSpPr txBox="1"/>
      </xdr:nvSpPr>
      <xdr:spPr>
        <a:xfrm>
          <a:off x="1474216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a:extLst>
            <a:ext uri="{FF2B5EF4-FFF2-40B4-BE49-F238E27FC236}">
              <a16:creationId xmlns:a16="http://schemas.microsoft.com/office/drawing/2014/main" id="{44923383-D2D9-4277-B352-3DE9C51BD5A4}"/>
            </a:ext>
          </a:extLst>
        </xdr:cNvPr>
        <xdr:cNvSpPr/>
      </xdr:nvSpPr>
      <xdr:spPr>
        <a:xfrm>
          <a:off x="14649450" y="179247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a:extLst>
            <a:ext uri="{FF2B5EF4-FFF2-40B4-BE49-F238E27FC236}">
              <a16:creationId xmlns:a16="http://schemas.microsoft.com/office/drawing/2014/main" id="{7B77A13F-A837-41B9-B577-0BCD5616E973}"/>
            </a:ext>
          </a:extLst>
        </xdr:cNvPr>
        <xdr:cNvSpPr/>
      </xdr:nvSpPr>
      <xdr:spPr>
        <a:xfrm>
          <a:off x="13887450" y="179533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66" name="フローチャート: 判断 665">
          <a:extLst>
            <a:ext uri="{FF2B5EF4-FFF2-40B4-BE49-F238E27FC236}">
              <a16:creationId xmlns:a16="http://schemas.microsoft.com/office/drawing/2014/main" id="{974006AB-F38E-4C2E-AB18-0AE2A686E0CD}"/>
            </a:ext>
          </a:extLst>
        </xdr:cNvPr>
        <xdr:cNvSpPr/>
      </xdr:nvSpPr>
      <xdr:spPr>
        <a:xfrm>
          <a:off x="13089890" y="179552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67" name="フローチャート: 判断 666">
          <a:extLst>
            <a:ext uri="{FF2B5EF4-FFF2-40B4-BE49-F238E27FC236}">
              <a16:creationId xmlns:a16="http://schemas.microsoft.com/office/drawing/2014/main" id="{1EA75EE3-D5C7-42B2-926F-3C990DED6824}"/>
            </a:ext>
          </a:extLst>
        </xdr:cNvPr>
        <xdr:cNvSpPr/>
      </xdr:nvSpPr>
      <xdr:spPr>
        <a:xfrm>
          <a:off x="12303760" y="179362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68" name="フローチャート: 判断 667">
          <a:extLst>
            <a:ext uri="{FF2B5EF4-FFF2-40B4-BE49-F238E27FC236}">
              <a16:creationId xmlns:a16="http://schemas.microsoft.com/office/drawing/2014/main" id="{0CBA2619-41CA-4294-9DEA-845A5D32635B}"/>
            </a:ext>
          </a:extLst>
        </xdr:cNvPr>
        <xdr:cNvSpPr/>
      </xdr:nvSpPr>
      <xdr:spPr>
        <a:xfrm>
          <a:off x="11487150" y="1794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4339D2C4-0DF7-4C01-913A-9F0214179F0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B6E4683A-8C32-40DB-B39A-412BF5ECDB88}"/>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28E39F93-85F9-40B1-8509-C1AECA0152BC}"/>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3D0EE7AC-C491-4B3E-A7C7-DD98FAC0D5EF}"/>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90F2AE42-621F-428C-81DA-9EED098EDB97}"/>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674" name="楕円 673">
          <a:extLst>
            <a:ext uri="{FF2B5EF4-FFF2-40B4-BE49-F238E27FC236}">
              <a16:creationId xmlns:a16="http://schemas.microsoft.com/office/drawing/2014/main" id="{51C72DC4-66E5-4EB7-A256-38C2F6C013E0}"/>
            </a:ext>
          </a:extLst>
        </xdr:cNvPr>
        <xdr:cNvSpPr/>
      </xdr:nvSpPr>
      <xdr:spPr>
        <a:xfrm>
          <a:off x="14649450" y="175342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67327</xdr:rowOff>
    </xdr:from>
    <xdr:ext cx="405111" cy="259045"/>
    <xdr:sp macro="" textlink="">
      <xdr:nvSpPr>
        <xdr:cNvPr id="675" name="【公民館】&#10;有形固定資産減価償却率該当値テキスト">
          <a:extLst>
            <a:ext uri="{FF2B5EF4-FFF2-40B4-BE49-F238E27FC236}">
              <a16:creationId xmlns:a16="http://schemas.microsoft.com/office/drawing/2014/main" id="{EA1D9A9D-5EF8-4E55-B55A-0AA467BE05AC}"/>
            </a:ext>
          </a:extLst>
        </xdr:cNvPr>
        <xdr:cNvSpPr txBox="1"/>
      </xdr:nvSpPr>
      <xdr:spPr>
        <a:xfrm>
          <a:off x="14742160"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170180</xdr:rowOff>
    </xdr:from>
    <xdr:to>
      <xdr:col>81</xdr:col>
      <xdr:colOff>101600</xdr:colOff>
      <xdr:row>102</xdr:row>
      <xdr:rowOff>100330</xdr:rowOff>
    </xdr:to>
    <xdr:sp macro="" textlink="">
      <xdr:nvSpPr>
        <xdr:cNvPr id="676" name="楕円 675">
          <a:extLst>
            <a:ext uri="{FF2B5EF4-FFF2-40B4-BE49-F238E27FC236}">
              <a16:creationId xmlns:a16="http://schemas.microsoft.com/office/drawing/2014/main" id="{B25E53BE-ABBE-483C-B0A4-199CBBFEAA7F}"/>
            </a:ext>
          </a:extLst>
        </xdr:cNvPr>
        <xdr:cNvSpPr/>
      </xdr:nvSpPr>
      <xdr:spPr>
        <a:xfrm>
          <a:off x="13887450" y="174904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49530</xdr:rowOff>
    </xdr:from>
    <xdr:to>
      <xdr:col>85</xdr:col>
      <xdr:colOff>127000</xdr:colOff>
      <xdr:row>102</xdr:row>
      <xdr:rowOff>95250</xdr:rowOff>
    </xdr:to>
    <xdr:cxnSp macro="">
      <xdr:nvCxnSpPr>
        <xdr:cNvPr id="677" name="直線コネクタ 676">
          <a:extLst>
            <a:ext uri="{FF2B5EF4-FFF2-40B4-BE49-F238E27FC236}">
              <a16:creationId xmlns:a16="http://schemas.microsoft.com/office/drawing/2014/main" id="{22419FD3-2CE5-4F3E-8AE9-3E4538B6ADDF}"/>
            </a:ext>
          </a:extLst>
        </xdr:cNvPr>
        <xdr:cNvCxnSpPr/>
      </xdr:nvCxnSpPr>
      <xdr:spPr>
        <a:xfrm>
          <a:off x="13942060" y="1754124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122555</xdr:rowOff>
    </xdr:from>
    <xdr:to>
      <xdr:col>76</xdr:col>
      <xdr:colOff>165100</xdr:colOff>
      <xdr:row>102</xdr:row>
      <xdr:rowOff>52705</xdr:rowOff>
    </xdr:to>
    <xdr:sp macro="" textlink="">
      <xdr:nvSpPr>
        <xdr:cNvPr id="678" name="楕円 677">
          <a:extLst>
            <a:ext uri="{FF2B5EF4-FFF2-40B4-BE49-F238E27FC236}">
              <a16:creationId xmlns:a16="http://schemas.microsoft.com/office/drawing/2014/main" id="{5AE9B3B4-9477-4A04-8385-52E494A77B6A}"/>
            </a:ext>
          </a:extLst>
        </xdr:cNvPr>
        <xdr:cNvSpPr/>
      </xdr:nvSpPr>
      <xdr:spPr>
        <a:xfrm>
          <a:off x="13089890" y="174409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xdr:rowOff>
    </xdr:from>
    <xdr:to>
      <xdr:col>81</xdr:col>
      <xdr:colOff>50800</xdr:colOff>
      <xdr:row>102</xdr:row>
      <xdr:rowOff>49530</xdr:rowOff>
    </xdr:to>
    <xdr:cxnSp macro="">
      <xdr:nvCxnSpPr>
        <xdr:cNvPr id="679" name="直線コネクタ 678">
          <a:extLst>
            <a:ext uri="{FF2B5EF4-FFF2-40B4-BE49-F238E27FC236}">
              <a16:creationId xmlns:a16="http://schemas.microsoft.com/office/drawing/2014/main" id="{16A63067-1019-4324-A537-807D10FC5B99}"/>
            </a:ext>
          </a:extLst>
        </xdr:cNvPr>
        <xdr:cNvCxnSpPr/>
      </xdr:nvCxnSpPr>
      <xdr:spPr>
        <a:xfrm>
          <a:off x="13144500" y="17489805"/>
          <a:ext cx="7975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74930</xdr:rowOff>
    </xdr:from>
    <xdr:to>
      <xdr:col>72</xdr:col>
      <xdr:colOff>38100</xdr:colOff>
      <xdr:row>102</xdr:row>
      <xdr:rowOff>5080</xdr:rowOff>
    </xdr:to>
    <xdr:sp macro="" textlink="">
      <xdr:nvSpPr>
        <xdr:cNvPr id="680" name="楕円 679">
          <a:extLst>
            <a:ext uri="{FF2B5EF4-FFF2-40B4-BE49-F238E27FC236}">
              <a16:creationId xmlns:a16="http://schemas.microsoft.com/office/drawing/2014/main" id="{88C105A6-A07F-4633-9FA7-DF1330CC3AA5}"/>
            </a:ext>
          </a:extLst>
        </xdr:cNvPr>
        <xdr:cNvSpPr/>
      </xdr:nvSpPr>
      <xdr:spPr>
        <a:xfrm>
          <a:off x="12303760" y="173913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125730</xdr:rowOff>
    </xdr:from>
    <xdr:to>
      <xdr:col>76</xdr:col>
      <xdr:colOff>114300</xdr:colOff>
      <xdr:row>102</xdr:row>
      <xdr:rowOff>1905</xdr:rowOff>
    </xdr:to>
    <xdr:cxnSp macro="">
      <xdr:nvCxnSpPr>
        <xdr:cNvPr id="681" name="直線コネクタ 680">
          <a:extLst>
            <a:ext uri="{FF2B5EF4-FFF2-40B4-BE49-F238E27FC236}">
              <a16:creationId xmlns:a16="http://schemas.microsoft.com/office/drawing/2014/main" id="{184FE1F6-AA71-4C57-A46B-62A638207703}"/>
            </a:ext>
          </a:extLst>
        </xdr:cNvPr>
        <xdr:cNvCxnSpPr/>
      </xdr:nvCxnSpPr>
      <xdr:spPr>
        <a:xfrm>
          <a:off x="12346940" y="17445990"/>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120650</xdr:rowOff>
    </xdr:from>
    <xdr:to>
      <xdr:col>67</xdr:col>
      <xdr:colOff>101600</xdr:colOff>
      <xdr:row>102</xdr:row>
      <xdr:rowOff>50800</xdr:rowOff>
    </xdr:to>
    <xdr:sp macro="" textlink="">
      <xdr:nvSpPr>
        <xdr:cNvPr id="682" name="楕円 681">
          <a:extLst>
            <a:ext uri="{FF2B5EF4-FFF2-40B4-BE49-F238E27FC236}">
              <a16:creationId xmlns:a16="http://schemas.microsoft.com/office/drawing/2014/main" id="{E29673A5-F1F9-4ECE-B290-10DB39F5FDFB}"/>
            </a:ext>
          </a:extLst>
        </xdr:cNvPr>
        <xdr:cNvSpPr/>
      </xdr:nvSpPr>
      <xdr:spPr>
        <a:xfrm>
          <a:off x="11487150" y="17439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125730</xdr:rowOff>
    </xdr:from>
    <xdr:to>
      <xdr:col>71</xdr:col>
      <xdr:colOff>177800</xdr:colOff>
      <xdr:row>102</xdr:row>
      <xdr:rowOff>0</xdr:rowOff>
    </xdr:to>
    <xdr:cxnSp macro="">
      <xdr:nvCxnSpPr>
        <xdr:cNvPr id="683" name="直線コネクタ 682">
          <a:extLst>
            <a:ext uri="{FF2B5EF4-FFF2-40B4-BE49-F238E27FC236}">
              <a16:creationId xmlns:a16="http://schemas.microsoft.com/office/drawing/2014/main" id="{26F41F70-7B56-4C0B-B107-DC479581F898}"/>
            </a:ext>
          </a:extLst>
        </xdr:cNvPr>
        <xdr:cNvCxnSpPr/>
      </xdr:nvCxnSpPr>
      <xdr:spPr>
        <a:xfrm flipV="1">
          <a:off x="11541760" y="17445990"/>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684" name="n_1aveValue【公民館】&#10;有形固定資産減価償却率">
          <a:extLst>
            <a:ext uri="{FF2B5EF4-FFF2-40B4-BE49-F238E27FC236}">
              <a16:creationId xmlns:a16="http://schemas.microsoft.com/office/drawing/2014/main" id="{C123C1AC-71D4-4E90-B3B1-2317445F9401}"/>
            </a:ext>
          </a:extLst>
        </xdr:cNvPr>
        <xdr:cNvSpPr txBox="1"/>
      </xdr:nvSpPr>
      <xdr:spPr>
        <a:xfrm>
          <a:off x="1373823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685" name="n_2aveValue【公民館】&#10;有形固定資産減価償却率">
          <a:extLst>
            <a:ext uri="{FF2B5EF4-FFF2-40B4-BE49-F238E27FC236}">
              <a16:creationId xmlns:a16="http://schemas.microsoft.com/office/drawing/2014/main" id="{C8DC9099-4772-46E7-B747-84F524867FB9}"/>
            </a:ext>
          </a:extLst>
        </xdr:cNvPr>
        <xdr:cNvSpPr txBox="1"/>
      </xdr:nvSpPr>
      <xdr:spPr>
        <a:xfrm>
          <a:off x="12957184" y="1804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686" name="n_3aveValue【公民館】&#10;有形固定資産減価償却率">
          <a:extLst>
            <a:ext uri="{FF2B5EF4-FFF2-40B4-BE49-F238E27FC236}">
              <a16:creationId xmlns:a16="http://schemas.microsoft.com/office/drawing/2014/main" id="{736EB14F-301A-4C4E-B0BB-E5CCE6B486F8}"/>
            </a:ext>
          </a:extLst>
        </xdr:cNvPr>
        <xdr:cNvSpPr txBox="1"/>
      </xdr:nvSpPr>
      <xdr:spPr>
        <a:xfrm>
          <a:off x="12171054" y="18028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687" name="n_4aveValue【公民館】&#10;有形固定資産減価償却率">
          <a:extLst>
            <a:ext uri="{FF2B5EF4-FFF2-40B4-BE49-F238E27FC236}">
              <a16:creationId xmlns:a16="http://schemas.microsoft.com/office/drawing/2014/main" id="{D0BFB9A2-096F-4FFB-A71E-AA4B062D148E}"/>
            </a:ext>
          </a:extLst>
        </xdr:cNvPr>
        <xdr:cNvSpPr txBox="1"/>
      </xdr:nvSpPr>
      <xdr:spPr>
        <a:xfrm>
          <a:off x="113544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116857</xdr:rowOff>
    </xdr:from>
    <xdr:ext cx="405111" cy="259045"/>
    <xdr:sp macro="" textlink="">
      <xdr:nvSpPr>
        <xdr:cNvPr id="688" name="n_1mainValue【公民館】&#10;有形固定資産減価償却率">
          <a:extLst>
            <a:ext uri="{FF2B5EF4-FFF2-40B4-BE49-F238E27FC236}">
              <a16:creationId xmlns:a16="http://schemas.microsoft.com/office/drawing/2014/main" id="{56ACA6F5-104B-4450-B72E-7B53764D60B0}"/>
            </a:ext>
          </a:extLst>
        </xdr:cNvPr>
        <xdr:cNvSpPr txBox="1"/>
      </xdr:nvSpPr>
      <xdr:spPr>
        <a:xfrm>
          <a:off x="1373823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69232</xdr:rowOff>
    </xdr:from>
    <xdr:ext cx="405111" cy="259045"/>
    <xdr:sp macro="" textlink="">
      <xdr:nvSpPr>
        <xdr:cNvPr id="689" name="n_2mainValue【公民館】&#10;有形固定資産減価償却率">
          <a:extLst>
            <a:ext uri="{FF2B5EF4-FFF2-40B4-BE49-F238E27FC236}">
              <a16:creationId xmlns:a16="http://schemas.microsoft.com/office/drawing/2014/main" id="{7EA10723-ADBA-4662-8548-426B81603486}"/>
            </a:ext>
          </a:extLst>
        </xdr:cNvPr>
        <xdr:cNvSpPr txBox="1"/>
      </xdr:nvSpPr>
      <xdr:spPr>
        <a:xfrm>
          <a:off x="1295718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21607</xdr:rowOff>
    </xdr:from>
    <xdr:ext cx="405111" cy="259045"/>
    <xdr:sp macro="" textlink="">
      <xdr:nvSpPr>
        <xdr:cNvPr id="690" name="n_3mainValue【公民館】&#10;有形固定資産減価償却率">
          <a:extLst>
            <a:ext uri="{FF2B5EF4-FFF2-40B4-BE49-F238E27FC236}">
              <a16:creationId xmlns:a16="http://schemas.microsoft.com/office/drawing/2014/main" id="{F91F6130-31F8-4FF8-B77B-DD20A4F125FE}"/>
            </a:ext>
          </a:extLst>
        </xdr:cNvPr>
        <xdr:cNvSpPr txBox="1"/>
      </xdr:nvSpPr>
      <xdr:spPr>
        <a:xfrm>
          <a:off x="1217105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67327</xdr:rowOff>
    </xdr:from>
    <xdr:ext cx="405111" cy="259045"/>
    <xdr:sp macro="" textlink="">
      <xdr:nvSpPr>
        <xdr:cNvPr id="691" name="n_4mainValue【公民館】&#10;有形固定資産減価償却率">
          <a:extLst>
            <a:ext uri="{FF2B5EF4-FFF2-40B4-BE49-F238E27FC236}">
              <a16:creationId xmlns:a16="http://schemas.microsoft.com/office/drawing/2014/main" id="{EEE9D128-2E8E-4AD6-BC6C-8B78120A7CA9}"/>
            </a:ext>
          </a:extLst>
        </xdr:cNvPr>
        <xdr:cNvSpPr txBox="1"/>
      </xdr:nvSpPr>
      <xdr:spPr>
        <a:xfrm>
          <a:off x="1135444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9D1C2C20-9B0F-4B44-B361-48405C8FC4B9}"/>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9C4A20E-1F90-4427-A8D0-6C7099D14966}"/>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F34A9481-E4B4-4E3A-9367-827CD192447E}"/>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3E0E9EBF-6DCC-42A4-B528-4FECFD93E7C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C80A9760-B87B-4CE7-A424-C832133A2B6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D620A95A-DC4A-43A4-B52D-D38C11D0AE5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D7DDD735-2389-4C8F-830D-2C0942421619}"/>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E6587546-6996-4A9C-82DB-F7CE64A77F7A}"/>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BC4FE907-427B-4460-B4B4-9389477ABD2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91ED345A-DC03-4525-978C-A48F0E198B9A}"/>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FAB48B1E-D518-4164-98E0-6996939D78F3}"/>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7225FB97-67A5-4DF9-8C5E-DAB29306E8C9}"/>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7B2DB188-AC1F-48AD-B810-A234EE379098}"/>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38D46CF8-8746-4070-9416-2C08587A4960}"/>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4E9A027A-DF98-4F9A-83AA-FD9EFBB9CB0C}"/>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023CE89F-EA33-4A9B-9C8F-E2228DD4315F}"/>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CAAB3831-E92A-438F-AFE1-639B825F2C0A}"/>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7B9C16CE-ECC1-4244-A7EB-AEBCC948A942}"/>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ABB2F220-1C72-4516-8E5C-5FCCCB666647}"/>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880650CF-0106-4093-99B1-413B1BE3E19F}"/>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B5E41C66-EAB5-4A81-8069-DB435326531E}"/>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BADB647D-64BB-4D03-9680-89C94EDE43F1}"/>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5461C92E-A4F2-44B6-BB07-4260D62E355A}"/>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59029211-2DE1-4EF9-B337-C7B3F05791AE}"/>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EE442FA0-A01B-4A4C-9638-F1A48FFF2EC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7" name="直線コネクタ 716">
          <a:extLst>
            <a:ext uri="{FF2B5EF4-FFF2-40B4-BE49-F238E27FC236}">
              <a16:creationId xmlns:a16="http://schemas.microsoft.com/office/drawing/2014/main" id="{CFA89AF7-37B9-42FE-9E98-807E5F280BBE}"/>
            </a:ext>
          </a:extLst>
        </xdr:cNvPr>
        <xdr:cNvCxnSpPr/>
      </xdr:nvCxnSpPr>
      <xdr:spPr>
        <a:xfrm flipV="1">
          <a:off x="19947254" y="17125406"/>
          <a:ext cx="0" cy="158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8" name="【公民館】&#10;一人当たり面積最小値テキスト">
          <a:extLst>
            <a:ext uri="{FF2B5EF4-FFF2-40B4-BE49-F238E27FC236}">
              <a16:creationId xmlns:a16="http://schemas.microsoft.com/office/drawing/2014/main" id="{70FF4C7D-DA6F-42CB-854A-18C0C1BF3ADC}"/>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9" name="直線コネクタ 718">
          <a:extLst>
            <a:ext uri="{FF2B5EF4-FFF2-40B4-BE49-F238E27FC236}">
              <a16:creationId xmlns:a16="http://schemas.microsoft.com/office/drawing/2014/main" id="{DE23887C-FB9F-4A45-B06F-929008CEFB79}"/>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0" name="【公民館】&#10;一人当たり面積最大値テキスト">
          <a:extLst>
            <a:ext uri="{FF2B5EF4-FFF2-40B4-BE49-F238E27FC236}">
              <a16:creationId xmlns:a16="http://schemas.microsoft.com/office/drawing/2014/main" id="{A0634A96-4B15-47CC-B602-38B848BF9E78}"/>
            </a:ext>
          </a:extLst>
        </xdr:cNvPr>
        <xdr:cNvSpPr txBox="1"/>
      </xdr:nvSpPr>
      <xdr:spPr>
        <a:xfrm>
          <a:off x="19985990" y="1689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1" name="直線コネクタ 720">
          <a:extLst>
            <a:ext uri="{FF2B5EF4-FFF2-40B4-BE49-F238E27FC236}">
              <a16:creationId xmlns:a16="http://schemas.microsoft.com/office/drawing/2014/main" id="{04E2DEBA-92EF-41E0-973E-DE32A8ED3167}"/>
            </a:ext>
          </a:extLst>
        </xdr:cNvPr>
        <xdr:cNvCxnSpPr/>
      </xdr:nvCxnSpPr>
      <xdr:spPr>
        <a:xfrm>
          <a:off x="19885660" y="17125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722" name="【公民館】&#10;一人当たり面積平均値テキスト">
          <a:extLst>
            <a:ext uri="{FF2B5EF4-FFF2-40B4-BE49-F238E27FC236}">
              <a16:creationId xmlns:a16="http://schemas.microsoft.com/office/drawing/2014/main" id="{AE3FFF83-328B-401E-BB32-A17064ED49BF}"/>
            </a:ext>
          </a:extLst>
        </xdr:cNvPr>
        <xdr:cNvSpPr txBox="1"/>
      </xdr:nvSpPr>
      <xdr:spPr>
        <a:xfrm>
          <a:off x="1998599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3" name="フローチャート: 判断 722">
          <a:extLst>
            <a:ext uri="{FF2B5EF4-FFF2-40B4-BE49-F238E27FC236}">
              <a16:creationId xmlns:a16="http://schemas.microsoft.com/office/drawing/2014/main" id="{64B1E892-A41F-4B6C-834E-A545FD456F44}"/>
            </a:ext>
          </a:extLst>
        </xdr:cNvPr>
        <xdr:cNvSpPr/>
      </xdr:nvSpPr>
      <xdr:spPr>
        <a:xfrm>
          <a:off x="19904710" y="1844239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24" name="フローチャート: 判断 723">
          <a:extLst>
            <a:ext uri="{FF2B5EF4-FFF2-40B4-BE49-F238E27FC236}">
              <a16:creationId xmlns:a16="http://schemas.microsoft.com/office/drawing/2014/main" id="{84E164E7-C157-436C-A103-D3D48F60FB5D}"/>
            </a:ext>
          </a:extLst>
        </xdr:cNvPr>
        <xdr:cNvSpPr/>
      </xdr:nvSpPr>
      <xdr:spPr>
        <a:xfrm>
          <a:off x="19161760" y="184380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25" name="フローチャート: 判断 724">
          <a:extLst>
            <a:ext uri="{FF2B5EF4-FFF2-40B4-BE49-F238E27FC236}">
              <a16:creationId xmlns:a16="http://schemas.microsoft.com/office/drawing/2014/main" id="{9C1EEF7D-B6CB-481D-83B0-E8C8EEB26AB3}"/>
            </a:ext>
          </a:extLst>
        </xdr:cNvPr>
        <xdr:cNvSpPr/>
      </xdr:nvSpPr>
      <xdr:spPr>
        <a:xfrm>
          <a:off x="18345150" y="184402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26" name="フローチャート: 判断 725">
          <a:extLst>
            <a:ext uri="{FF2B5EF4-FFF2-40B4-BE49-F238E27FC236}">
              <a16:creationId xmlns:a16="http://schemas.microsoft.com/office/drawing/2014/main" id="{BE1C3CA1-A0EC-4898-8658-42B637027E6F}"/>
            </a:ext>
          </a:extLst>
        </xdr:cNvPr>
        <xdr:cNvSpPr/>
      </xdr:nvSpPr>
      <xdr:spPr>
        <a:xfrm>
          <a:off x="17547590" y="184380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27" name="フローチャート: 判断 726">
          <a:extLst>
            <a:ext uri="{FF2B5EF4-FFF2-40B4-BE49-F238E27FC236}">
              <a16:creationId xmlns:a16="http://schemas.microsoft.com/office/drawing/2014/main" id="{FE765517-B7D8-4589-B9E8-B6A413929F59}"/>
            </a:ext>
          </a:extLst>
        </xdr:cNvPr>
        <xdr:cNvSpPr/>
      </xdr:nvSpPr>
      <xdr:spPr>
        <a:xfrm>
          <a:off x="16761460" y="184391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2C86E359-0736-43E2-B656-21DBCB2146E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C7E3A804-7038-4DDB-A730-801CDBE5F53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BCD51603-C942-4291-986E-1812D8449990}"/>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75DE65B4-DE56-4FF3-8A96-9BE6F571C503}"/>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F11CCA9-D77D-41E6-A38E-A7063456BB6C}"/>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107043</xdr:rowOff>
    </xdr:from>
    <xdr:to>
      <xdr:col>116</xdr:col>
      <xdr:colOff>114300</xdr:colOff>
      <xdr:row>109</xdr:row>
      <xdr:rowOff>37193</xdr:rowOff>
    </xdr:to>
    <xdr:sp macro="" textlink="">
      <xdr:nvSpPr>
        <xdr:cNvPr id="733" name="楕円 732">
          <a:extLst>
            <a:ext uri="{FF2B5EF4-FFF2-40B4-BE49-F238E27FC236}">
              <a16:creationId xmlns:a16="http://schemas.microsoft.com/office/drawing/2014/main" id="{66BC1B32-9FCD-4177-A2A7-5D802BD2291A}"/>
            </a:ext>
          </a:extLst>
        </xdr:cNvPr>
        <xdr:cNvSpPr/>
      </xdr:nvSpPr>
      <xdr:spPr>
        <a:xfrm>
          <a:off x="19904710" y="186217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21970</xdr:rowOff>
    </xdr:from>
    <xdr:ext cx="469744" cy="259045"/>
    <xdr:sp macro="" textlink="">
      <xdr:nvSpPr>
        <xdr:cNvPr id="734" name="【公民館】&#10;一人当たり面積該当値テキスト">
          <a:extLst>
            <a:ext uri="{FF2B5EF4-FFF2-40B4-BE49-F238E27FC236}">
              <a16:creationId xmlns:a16="http://schemas.microsoft.com/office/drawing/2014/main" id="{E07EEEA5-8C7C-44AE-8C4C-2239403A4C06}"/>
            </a:ext>
          </a:extLst>
        </xdr:cNvPr>
        <xdr:cNvSpPr txBox="1"/>
      </xdr:nvSpPr>
      <xdr:spPr>
        <a:xfrm>
          <a:off x="19985990" y="1853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108131</xdr:rowOff>
    </xdr:from>
    <xdr:to>
      <xdr:col>112</xdr:col>
      <xdr:colOff>38100</xdr:colOff>
      <xdr:row>109</xdr:row>
      <xdr:rowOff>38281</xdr:rowOff>
    </xdr:to>
    <xdr:sp macro="" textlink="">
      <xdr:nvSpPr>
        <xdr:cNvPr id="735" name="楕円 734">
          <a:extLst>
            <a:ext uri="{FF2B5EF4-FFF2-40B4-BE49-F238E27FC236}">
              <a16:creationId xmlns:a16="http://schemas.microsoft.com/office/drawing/2014/main" id="{A4C52699-E5C9-4C44-86F6-C7F6C1EE33F4}"/>
            </a:ext>
          </a:extLst>
        </xdr:cNvPr>
        <xdr:cNvSpPr/>
      </xdr:nvSpPr>
      <xdr:spPr>
        <a:xfrm>
          <a:off x="19161760" y="186228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157843</xdr:rowOff>
    </xdr:from>
    <xdr:to>
      <xdr:col>116</xdr:col>
      <xdr:colOff>63500</xdr:colOff>
      <xdr:row>108</xdr:row>
      <xdr:rowOff>158931</xdr:rowOff>
    </xdr:to>
    <xdr:cxnSp macro="">
      <xdr:nvCxnSpPr>
        <xdr:cNvPr id="736" name="直線コネクタ 735">
          <a:extLst>
            <a:ext uri="{FF2B5EF4-FFF2-40B4-BE49-F238E27FC236}">
              <a16:creationId xmlns:a16="http://schemas.microsoft.com/office/drawing/2014/main" id="{885D4646-8AE2-4A7C-A8DD-BAE31D865882}"/>
            </a:ext>
          </a:extLst>
        </xdr:cNvPr>
        <xdr:cNvCxnSpPr/>
      </xdr:nvCxnSpPr>
      <xdr:spPr>
        <a:xfrm flipV="1">
          <a:off x="19204940" y="18676348"/>
          <a:ext cx="74295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109220</xdr:rowOff>
    </xdr:from>
    <xdr:to>
      <xdr:col>107</xdr:col>
      <xdr:colOff>101600</xdr:colOff>
      <xdr:row>109</xdr:row>
      <xdr:rowOff>39370</xdr:rowOff>
    </xdr:to>
    <xdr:sp macro="" textlink="">
      <xdr:nvSpPr>
        <xdr:cNvPr id="737" name="楕円 736">
          <a:extLst>
            <a:ext uri="{FF2B5EF4-FFF2-40B4-BE49-F238E27FC236}">
              <a16:creationId xmlns:a16="http://schemas.microsoft.com/office/drawing/2014/main" id="{0391D572-94E7-441B-8534-76E1D04AFC55}"/>
            </a:ext>
          </a:extLst>
        </xdr:cNvPr>
        <xdr:cNvSpPr/>
      </xdr:nvSpPr>
      <xdr:spPr>
        <a:xfrm>
          <a:off x="18345150" y="186239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158931</xdr:rowOff>
    </xdr:from>
    <xdr:to>
      <xdr:col>111</xdr:col>
      <xdr:colOff>177800</xdr:colOff>
      <xdr:row>108</xdr:row>
      <xdr:rowOff>160020</xdr:rowOff>
    </xdr:to>
    <xdr:cxnSp macro="">
      <xdr:nvCxnSpPr>
        <xdr:cNvPr id="738" name="直線コネクタ 737">
          <a:extLst>
            <a:ext uri="{FF2B5EF4-FFF2-40B4-BE49-F238E27FC236}">
              <a16:creationId xmlns:a16="http://schemas.microsoft.com/office/drawing/2014/main" id="{11CCCC1E-9B9F-404C-9313-C5B2ABC1191D}"/>
            </a:ext>
          </a:extLst>
        </xdr:cNvPr>
        <xdr:cNvCxnSpPr/>
      </xdr:nvCxnSpPr>
      <xdr:spPr>
        <a:xfrm flipV="1">
          <a:off x="18399760" y="18677436"/>
          <a:ext cx="80518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109220</xdr:rowOff>
    </xdr:from>
    <xdr:to>
      <xdr:col>102</xdr:col>
      <xdr:colOff>165100</xdr:colOff>
      <xdr:row>109</xdr:row>
      <xdr:rowOff>39370</xdr:rowOff>
    </xdr:to>
    <xdr:sp macro="" textlink="">
      <xdr:nvSpPr>
        <xdr:cNvPr id="739" name="楕円 738">
          <a:extLst>
            <a:ext uri="{FF2B5EF4-FFF2-40B4-BE49-F238E27FC236}">
              <a16:creationId xmlns:a16="http://schemas.microsoft.com/office/drawing/2014/main" id="{6492035A-8427-4AA9-9289-7808D436C820}"/>
            </a:ext>
          </a:extLst>
        </xdr:cNvPr>
        <xdr:cNvSpPr/>
      </xdr:nvSpPr>
      <xdr:spPr>
        <a:xfrm>
          <a:off x="17547590" y="186239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160020</xdr:rowOff>
    </xdr:from>
    <xdr:to>
      <xdr:col>107</xdr:col>
      <xdr:colOff>50800</xdr:colOff>
      <xdr:row>108</xdr:row>
      <xdr:rowOff>160020</xdr:rowOff>
    </xdr:to>
    <xdr:cxnSp macro="">
      <xdr:nvCxnSpPr>
        <xdr:cNvPr id="740" name="直線コネクタ 739">
          <a:extLst>
            <a:ext uri="{FF2B5EF4-FFF2-40B4-BE49-F238E27FC236}">
              <a16:creationId xmlns:a16="http://schemas.microsoft.com/office/drawing/2014/main" id="{28F5CE72-C44E-4575-817D-65E9D5D5488F}"/>
            </a:ext>
          </a:extLst>
        </xdr:cNvPr>
        <xdr:cNvCxnSpPr/>
      </xdr:nvCxnSpPr>
      <xdr:spPr>
        <a:xfrm>
          <a:off x="17602200" y="1867852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110308</xdr:rowOff>
    </xdr:from>
    <xdr:to>
      <xdr:col>98</xdr:col>
      <xdr:colOff>38100</xdr:colOff>
      <xdr:row>109</xdr:row>
      <xdr:rowOff>40458</xdr:rowOff>
    </xdr:to>
    <xdr:sp macro="" textlink="">
      <xdr:nvSpPr>
        <xdr:cNvPr id="741" name="楕円 740">
          <a:extLst>
            <a:ext uri="{FF2B5EF4-FFF2-40B4-BE49-F238E27FC236}">
              <a16:creationId xmlns:a16="http://schemas.microsoft.com/office/drawing/2014/main" id="{C8C4E94C-4F8A-4B6F-842E-13FA33F084E5}"/>
            </a:ext>
          </a:extLst>
        </xdr:cNvPr>
        <xdr:cNvSpPr/>
      </xdr:nvSpPr>
      <xdr:spPr>
        <a:xfrm>
          <a:off x="16761460" y="1862500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160020</xdr:rowOff>
    </xdr:from>
    <xdr:to>
      <xdr:col>102</xdr:col>
      <xdr:colOff>114300</xdr:colOff>
      <xdr:row>108</xdr:row>
      <xdr:rowOff>161108</xdr:rowOff>
    </xdr:to>
    <xdr:cxnSp macro="">
      <xdr:nvCxnSpPr>
        <xdr:cNvPr id="742" name="直線コネクタ 741">
          <a:extLst>
            <a:ext uri="{FF2B5EF4-FFF2-40B4-BE49-F238E27FC236}">
              <a16:creationId xmlns:a16="http://schemas.microsoft.com/office/drawing/2014/main" id="{B3C05461-ABB8-43A8-9400-AC8FF26FDA57}"/>
            </a:ext>
          </a:extLst>
        </xdr:cNvPr>
        <xdr:cNvCxnSpPr/>
      </xdr:nvCxnSpPr>
      <xdr:spPr>
        <a:xfrm flipV="1">
          <a:off x="16804640" y="18678525"/>
          <a:ext cx="79756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743" name="n_1aveValue【公民館】&#10;一人当たり面積">
          <a:extLst>
            <a:ext uri="{FF2B5EF4-FFF2-40B4-BE49-F238E27FC236}">
              <a16:creationId xmlns:a16="http://schemas.microsoft.com/office/drawing/2014/main" id="{28F01F34-93C1-48FA-B614-F689129E07F0}"/>
            </a:ext>
          </a:extLst>
        </xdr:cNvPr>
        <xdr:cNvSpPr txBox="1"/>
      </xdr:nvSpPr>
      <xdr:spPr>
        <a:xfrm>
          <a:off x="18982132" y="182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744" name="n_2aveValue【公民館】&#10;一人当たり面積">
          <a:extLst>
            <a:ext uri="{FF2B5EF4-FFF2-40B4-BE49-F238E27FC236}">
              <a16:creationId xmlns:a16="http://schemas.microsoft.com/office/drawing/2014/main" id="{6112F7A4-9F62-40CC-BD9E-6A01A85751E3}"/>
            </a:ext>
          </a:extLst>
        </xdr:cNvPr>
        <xdr:cNvSpPr txBox="1"/>
      </xdr:nvSpPr>
      <xdr:spPr>
        <a:xfrm>
          <a:off x="18182032"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745" name="n_3aveValue【公民館】&#10;一人当たり面積">
          <a:extLst>
            <a:ext uri="{FF2B5EF4-FFF2-40B4-BE49-F238E27FC236}">
              <a16:creationId xmlns:a16="http://schemas.microsoft.com/office/drawing/2014/main" id="{9ACB33B7-DEC0-4037-A801-C8DAA299551A}"/>
            </a:ext>
          </a:extLst>
        </xdr:cNvPr>
        <xdr:cNvSpPr txBox="1"/>
      </xdr:nvSpPr>
      <xdr:spPr>
        <a:xfrm>
          <a:off x="17384472" y="182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746" name="n_4aveValue【公民館】&#10;一人当たり面積">
          <a:extLst>
            <a:ext uri="{FF2B5EF4-FFF2-40B4-BE49-F238E27FC236}">
              <a16:creationId xmlns:a16="http://schemas.microsoft.com/office/drawing/2014/main" id="{A90877C7-2D1D-4662-AC48-AB325FB543A1}"/>
            </a:ext>
          </a:extLst>
        </xdr:cNvPr>
        <xdr:cNvSpPr txBox="1"/>
      </xdr:nvSpPr>
      <xdr:spPr>
        <a:xfrm>
          <a:off x="16588817" y="182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29408</xdr:rowOff>
    </xdr:from>
    <xdr:ext cx="469744" cy="259045"/>
    <xdr:sp macro="" textlink="">
      <xdr:nvSpPr>
        <xdr:cNvPr id="747" name="n_1mainValue【公民館】&#10;一人当たり面積">
          <a:extLst>
            <a:ext uri="{FF2B5EF4-FFF2-40B4-BE49-F238E27FC236}">
              <a16:creationId xmlns:a16="http://schemas.microsoft.com/office/drawing/2014/main" id="{186F4769-D270-49DD-9ED5-8D0E073F788B}"/>
            </a:ext>
          </a:extLst>
        </xdr:cNvPr>
        <xdr:cNvSpPr txBox="1"/>
      </xdr:nvSpPr>
      <xdr:spPr>
        <a:xfrm>
          <a:off x="18982132"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30497</xdr:rowOff>
    </xdr:from>
    <xdr:ext cx="469744" cy="259045"/>
    <xdr:sp macro="" textlink="">
      <xdr:nvSpPr>
        <xdr:cNvPr id="748" name="n_2mainValue【公民館】&#10;一人当たり面積">
          <a:extLst>
            <a:ext uri="{FF2B5EF4-FFF2-40B4-BE49-F238E27FC236}">
              <a16:creationId xmlns:a16="http://schemas.microsoft.com/office/drawing/2014/main" id="{39AB9AB6-61E5-4934-9DCC-9916396BD89D}"/>
            </a:ext>
          </a:extLst>
        </xdr:cNvPr>
        <xdr:cNvSpPr txBox="1"/>
      </xdr:nvSpPr>
      <xdr:spPr>
        <a:xfrm>
          <a:off x="18182032" y="1871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30497</xdr:rowOff>
    </xdr:from>
    <xdr:ext cx="469744" cy="259045"/>
    <xdr:sp macro="" textlink="">
      <xdr:nvSpPr>
        <xdr:cNvPr id="749" name="n_3mainValue【公民館】&#10;一人当たり面積">
          <a:extLst>
            <a:ext uri="{FF2B5EF4-FFF2-40B4-BE49-F238E27FC236}">
              <a16:creationId xmlns:a16="http://schemas.microsoft.com/office/drawing/2014/main" id="{78F365A4-153C-44B6-9768-9623040E8ED8}"/>
            </a:ext>
          </a:extLst>
        </xdr:cNvPr>
        <xdr:cNvSpPr txBox="1"/>
      </xdr:nvSpPr>
      <xdr:spPr>
        <a:xfrm>
          <a:off x="17384472" y="1871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31585</xdr:rowOff>
    </xdr:from>
    <xdr:ext cx="469744" cy="259045"/>
    <xdr:sp macro="" textlink="">
      <xdr:nvSpPr>
        <xdr:cNvPr id="750" name="n_4mainValue【公民館】&#10;一人当たり面積">
          <a:extLst>
            <a:ext uri="{FF2B5EF4-FFF2-40B4-BE49-F238E27FC236}">
              <a16:creationId xmlns:a16="http://schemas.microsoft.com/office/drawing/2014/main" id="{AC2BB1C5-3333-4572-B8AF-3F5BEED64C71}"/>
            </a:ext>
          </a:extLst>
        </xdr:cNvPr>
        <xdr:cNvSpPr txBox="1"/>
      </xdr:nvSpPr>
      <xdr:spPr>
        <a:xfrm>
          <a:off x="16588817" y="1871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D9977C57-C84F-4D88-8BA4-587F8AC09A4A}"/>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F0C90BA0-0C46-4E66-BB21-8C55C114399B}"/>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9D1545A6-B947-4A99-ACE1-102A7EA44F83}"/>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認定こども園・幼稚園・保育所、橋りょう・トンネル、公営住宅である。道路は類似団体内平均とほぼ同水準で、学校施設と公民館は類似団体内平均や県内平均よりも低い水準である。</a:t>
          </a:r>
        </a:p>
        <a:p>
          <a:r>
            <a:rPr kumimoji="1" lang="ja-JP" altLang="en-US" sz="1300">
              <a:latin typeface="ＭＳ Ｐゴシック" panose="020B0600070205080204" pitchFamily="50" charset="-128"/>
              <a:ea typeface="ＭＳ Ｐゴシック" panose="020B0600070205080204" pitchFamily="50" charset="-128"/>
            </a:rPr>
            <a:t>幼稚園、保育所は昭和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年代～平成初期にかけて整備された施設があり、有形固定資産減価償却率が</a:t>
          </a:r>
          <a:r>
            <a:rPr kumimoji="1" lang="en-US" altLang="ja-JP" sz="1300">
              <a:latin typeface="ＭＳ Ｐゴシック" panose="020B0600070205080204" pitchFamily="50" charset="-128"/>
              <a:ea typeface="ＭＳ Ｐゴシック" panose="020B0600070205080204" pitchFamily="50" charset="-128"/>
            </a:rPr>
            <a:t>74.3</a:t>
          </a:r>
          <a:r>
            <a:rPr kumimoji="1" lang="ja-JP" altLang="en-US" sz="1300">
              <a:latin typeface="ＭＳ Ｐゴシック" panose="020B0600070205080204" pitchFamily="50" charset="-128"/>
              <a:ea typeface="ＭＳ Ｐゴシック" panose="020B0600070205080204" pitchFamily="50" charset="-128"/>
            </a:rPr>
            <a:t>％と高くなっている。</a:t>
          </a:r>
        </a:p>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橋りょう・トンネルは有形固定資産減価償却率が</a:t>
          </a:r>
          <a:r>
            <a:rPr kumimoji="1" lang="en-US" altLang="ja-JP" sz="1300">
              <a:latin typeface="ＭＳ Ｐゴシック" panose="020B0600070205080204" pitchFamily="50" charset="-128"/>
              <a:ea typeface="ＭＳ Ｐゴシック" panose="020B0600070205080204" pitchFamily="50" charset="-128"/>
            </a:rPr>
            <a:t>83.3</a:t>
          </a:r>
          <a:r>
            <a:rPr kumimoji="1" lang="ja-JP" altLang="en-US" sz="1300">
              <a:latin typeface="ＭＳ Ｐゴシック" panose="020B0600070205080204" pitchFamily="50" charset="-128"/>
              <a:ea typeface="ＭＳ Ｐゴシック" panose="020B0600070205080204" pitchFamily="50" charset="-128"/>
            </a:rPr>
            <a:t>％で、類似団体の中で最も高い水準となった。市内橋りょう</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橋については、橋りょう長寿命化修繕計画を策定し、計画的に点検や補修工事を行っているところである。</a:t>
          </a:r>
        </a:p>
        <a:p>
          <a:r>
            <a:rPr kumimoji="1" lang="ja-JP" altLang="en-US" sz="1300">
              <a:latin typeface="ＭＳ Ｐゴシック" panose="020B0600070205080204" pitchFamily="50" charset="-128"/>
              <a:ea typeface="ＭＳ Ｐゴシック" panose="020B0600070205080204" pitchFamily="50" charset="-128"/>
            </a:rPr>
            <a:t>公営住宅は昭和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年代にかけて整備されたものが多いため、有形固定資産減価償却率が</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％と高くなっている。建物の改修や除却等、施設整備を行っているところである。</a:t>
          </a:r>
        </a:p>
        <a:p>
          <a:r>
            <a:rPr kumimoji="1" lang="ja-JP" altLang="en-US" sz="1300">
              <a:latin typeface="ＭＳ Ｐゴシック" panose="020B0600070205080204" pitchFamily="50" charset="-128"/>
              <a:ea typeface="ＭＳ Ｐゴシック" panose="020B0600070205080204" pitchFamily="50" charset="-128"/>
            </a:rPr>
            <a:t>学校施設は耐震化事業が実施されたことにより、有形固定資産減価償却率が</a:t>
          </a:r>
          <a:r>
            <a:rPr kumimoji="1" lang="en-US" altLang="ja-JP" sz="1300">
              <a:latin typeface="ＭＳ Ｐゴシック" panose="020B0600070205080204" pitchFamily="50" charset="-128"/>
              <a:ea typeface="ＭＳ Ｐゴシック" panose="020B0600070205080204" pitchFamily="50" charset="-128"/>
            </a:rPr>
            <a:t>50.5</a:t>
          </a:r>
          <a:r>
            <a:rPr kumimoji="1" lang="ja-JP" altLang="en-US" sz="1300">
              <a:latin typeface="ＭＳ Ｐゴシック" panose="020B0600070205080204" pitchFamily="50" charset="-128"/>
              <a:ea typeface="ＭＳ Ｐゴシック" panose="020B0600070205080204" pitchFamily="50" charset="-128"/>
            </a:rPr>
            <a:t>％と類似団体内でも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番目に低い水準で、類似団体平均を下回った。今後も長寿命化計画等をもとに、引き続き施設整備を行っていく。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C192B74-636D-48AC-B540-DFD08B7AA28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C530ED9-00B5-4C1A-8D46-74B01B2EB726}"/>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C5BAD6-978A-4B2B-869D-8A8F0B76D5F9}"/>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0695A1A-BAF3-48F8-A5F8-61DC963B7825}"/>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58B093-75D5-42B4-8E05-C4828BE560EC}"/>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3F47C0-15DA-474D-8D46-9F2003CACCF2}"/>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05B6A6-7276-4AEB-81A3-18DCA5150A80}"/>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9F12C5-7480-4FF9-9D93-4D727E1F359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22A224B-715E-4398-9F8B-D1F050FDD489}"/>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81B1A54-63E6-46CE-A161-536841137F77}"/>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34,932
34,365
101.52
17,868,875
16,750,239
1,038,835
10,143,778
15,386,060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48F713-AF06-45DC-9FB6-2EF80C23BA1D}"/>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DF9903-31B2-449B-9CAF-2F4322130060}"/>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39E0284-AA64-46B6-B45C-6F59734BD455}"/>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AD812F-3B86-401E-A61F-FE7BA7ADC27B}"/>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50F59C-5601-4655-B4AD-EEFF410B1C7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76CBCA8-EEA3-4D3C-85D6-D67419CBE98C}"/>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45E653-4D5A-4FAC-814B-FC993418C8A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D205B2-C389-49A3-BA28-340F80DEC668}"/>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01C7F06-858E-43F3-944B-1D722E0D6932}"/>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0A670D-753D-406B-9783-2C66A1BBE676}"/>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0551CAA-3311-4E82-AD65-6804B1849A95}"/>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B944A3E-95C9-4753-B27B-D885E982FC8E}"/>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BF1EEC-0228-4A97-B847-84A0E6250DD5}"/>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85189B-BF7F-43D0-ABE3-430A1147ADFF}"/>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A2E14B-590C-4500-94EC-99A1BE5A5595}"/>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AD72128-A473-4094-BD56-66958CC7F1FB}"/>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EE2A8E-C24E-4CC3-ABF1-D81A3275B53E}"/>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46A25C-5B37-473F-9C2B-C966F5508C6F}"/>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B4AB2B-1759-4F29-B924-E865C52EB476}"/>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95795F0-5A4E-40EB-B1A2-07C932CE3E5D}"/>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56826D-4E07-41AF-A494-DA11728758E9}"/>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F256E3-7EB9-4A22-B9C3-155524D5693C}"/>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11EC5E3-08B7-40EF-92F2-8B32FF0153BC}"/>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5FA59E-D612-4510-965D-1536379650E6}"/>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095B4F5-4229-4DB5-8EEF-CA9E5AA5E739}"/>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AD46567-232C-4A8D-A7AB-DF6E60655A7D}"/>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993B44-8AB1-4E94-81FB-BF08B4598ACB}"/>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0D6B35-7D51-428B-9849-99A8286A0C5F}"/>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30C757-6A1D-470B-BEF6-5B823355E8F7}"/>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F108020-DE56-44AB-93EC-9088E3D3A18F}"/>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5E2E587-ED1A-45E5-803F-BF65CBB7812F}"/>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5310DF-69D8-4DCA-9EE6-C478B019EFE6}"/>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2567DBF-A23F-4A9F-BB09-1A9D0C32596D}"/>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31536C8-0205-4823-AFD6-5D7E1859A2F0}"/>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B226171-152D-43AC-A1BF-EF8A0CD7BE1B}"/>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CE8007A-8A2E-4CC1-8FCF-D950E8F21625}"/>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A5A1BAB-8EE2-47EC-B29A-0280CA81BE20}"/>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C06CDF0-2254-4C7F-9AC2-1A839BF427D5}"/>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44E9981-0B67-4CF3-A567-D207EA68BD5E}"/>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08EE309-313F-49FA-90BA-FB6A0B6D2BDE}"/>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5DB0B0A-7FA3-4C72-AD69-E4F39CA2AC22}"/>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DADD7A5-0DFC-4597-9EC5-EE501FBF9742}"/>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BAF63FD-4422-4B6A-92B5-2798ED27AF81}"/>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4C4065E-D7EF-4962-82AF-9C391133AC98}"/>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B1CC012-1A67-4ACC-BB04-7A57CAA8D7FF}"/>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337D3EB-4E1F-425F-BF77-C3B46A4294CB}"/>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C12DBB2-0055-46F6-AC25-E0E0BD28727C}"/>
            </a:ext>
          </a:extLst>
        </xdr:cNvPr>
        <xdr:cNvCxnSpPr/>
      </xdr:nvCxnSpPr>
      <xdr:spPr>
        <a:xfrm flipV="1">
          <a:off x="4173855" y="5693228"/>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D885F94-F392-4BF2-8A97-28B58F09825E}"/>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59BE3D38-8515-4DB1-96E4-A9F858A9BB91}"/>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425BA086-8C21-4F22-AA2E-214540C08CF2}"/>
            </a:ext>
          </a:extLst>
        </xdr:cNvPr>
        <xdr:cNvSpPr txBox="1"/>
      </xdr:nvSpPr>
      <xdr:spPr>
        <a:xfrm>
          <a:off x="421259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C8795F2F-969D-49CA-9097-A8FD6F403B78}"/>
            </a:ext>
          </a:extLst>
        </xdr:cNvPr>
        <xdr:cNvCxnSpPr/>
      </xdr:nvCxnSpPr>
      <xdr:spPr>
        <a:xfrm>
          <a:off x="411226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CF2E42D9-0C0B-4A4E-AFA7-3D4DB327885F}"/>
            </a:ext>
          </a:extLst>
        </xdr:cNvPr>
        <xdr:cNvSpPr txBox="1"/>
      </xdr:nvSpPr>
      <xdr:spPr>
        <a:xfrm>
          <a:off x="4212590" y="6190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C48BF987-04B0-47C3-AB5F-7150183CA573}"/>
            </a:ext>
          </a:extLst>
        </xdr:cNvPr>
        <xdr:cNvSpPr/>
      </xdr:nvSpPr>
      <xdr:spPr>
        <a:xfrm>
          <a:off x="4131310" y="63467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8A90EE71-CF53-462E-B179-1315A4AD9927}"/>
            </a:ext>
          </a:extLst>
        </xdr:cNvPr>
        <xdr:cNvSpPr/>
      </xdr:nvSpPr>
      <xdr:spPr>
        <a:xfrm>
          <a:off x="3388360" y="63148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E8108A49-4E23-4476-88A0-E66156A10C82}"/>
            </a:ext>
          </a:extLst>
        </xdr:cNvPr>
        <xdr:cNvSpPr/>
      </xdr:nvSpPr>
      <xdr:spPr>
        <a:xfrm>
          <a:off x="2571750" y="62974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A46D74B4-2BE1-4344-B41D-26D713213170}"/>
            </a:ext>
          </a:extLst>
        </xdr:cNvPr>
        <xdr:cNvSpPr/>
      </xdr:nvSpPr>
      <xdr:spPr>
        <a:xfrm>
          <a:off x="1774190" y="628740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B3B2C660-12F6-4DF0-ABC7-7B4115EDA1A5}"/>
            </a:ext>
          </a:extLst>
        </xdr:cNvPr>
        <xdr:cNvSpPr/>
      </xdr:nvSpPr>
      <xdr:spPr>
        <a:xfrm>
          <a:off x="988060" y="628740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F7366F4-C0AD-4E7F-8DD4-4804F73CC7DC}"/>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6DDB26B-D019-4EF1-AA87-D4212727D598}"/>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D16F548-4157-4F09-A63F-449E4F1C1F71}"/>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74BAC04-3AA8-455F-81CF-2F2427BE5C2B}"/>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A5EC46A-74C5-4E36-84B3-63AD79BDA317}"/>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4" name="楕円 73">
          <a:extLst>
            <a:ext uri="{FF2B5EF4-FFF2-40B4-BE49-F238E27FC236}">
              <a16:creationId xmlns:a16="http://schemas.microsoft.com/office/drawing/2014/main" id="{8249F854-3510-4331-9317-9851951985E5}"/>
            </a:ext>
          </a:extLst>
        </xdr:cNvPr>
        <xdr:cNvSpPr/>
      </xdr:nvSpPr>
      <xdr:spPr>
        <a:xfrm>
          <a:off x="4131310" y="65116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142620</xdr:rowOff>
    </xdr:from>
    <xdr:ext cx="405111" cy="259045"/>
    <xdr:sp macro="" textlink="">
      <xdr:nvSpPr>
        <xdr:cNvPr id="75" name="【図書館】&#10;有形固定資産減価償却率該当値テキスト">
          <a:extLst>
            <a:ext uri="{FF2B5EF4-FFF2-40B4-BE49-F238E27FC236}">
              <a16:creationId xmlns:a16="http://schemas.microsoft.com/office/drawing/2014/main" id="{5EE04670-0655-4D69-9745-CA59796521AC}"/>
            </a:ext>
          </a:extLst>
        </xdr:cNvPr>
        <xdr:cNvSpPr txBox="1"/>
      </xdr:nvSpPr>
      <xdr:spPr>
        <a:xfrm>
          <a:off x="4212590" y="648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6" name="楕円 75">
          <a:extLst>
            <a:ext uri="{FF2B5EF4-FFF2-40B4-BE49-F238E27FC236}">
              <a16:creationId xmlns:a16="http://schemas.microsoft.com/office/drawing/2014/main" id="{57E96146-6F20-4130-8014-5492E86CDAF8}"/>
            </a:ext>
          </a:extLst>
        </xdr:cNvPr>
        <xdr:cNvSpPr/>
      </xdr:nvSpPr>
      <xdr:spPr>
        <a:xfrm>
          <a:off x="3388360" y="64604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43543</xdr:rowOff>
    </xdr:to>
    <xdr:cxnSp macro="">
      <xdr:nvCxnSpPr>
        <xdr:cNvPr id="77" name="直線コネクタ 76">
          <a:extLst>
            <a:ext uri="{FF2B5EF4-FFF2-40B4-BE49-F238E27FC236}">
              <a16:creationId xmlns:a16="http://schemas.microsoft.com/office/drawing/2014/main" id="{7703EAEB-276A-4214-A024-AB77B3F47094}"/>
            </a:ext>
          </a:extLst>
        </xdr:cNvPr>
        <xdr:cNvCxnSpPr/>
      </xdr:nvCxnSpPr>
      <xdr:spPr>
        <a:xfrm>
          <a:off x="3431540" y="6515100"/>
          <a:ext cx="74295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53158</xdr:rowOff>
    </xdr:from>
    <xdr:to>
      <xdr:col>15</xdr:col>
      <xdr:colOff>101600</xdr:colOff>
      <xdr:row>37</xdr:row>
      <xdr:rowOff>154758</xdr:rowOff>
    </xdr:to>
    <xdr:sp macro="" textlink="">
      <xdr:nvSpPr>
        <xdr:cNvPr id="78" name="楕円 77">
          <a:extLst>
            <a:ext uri="{FF2B5EF4-FFF2-40B4-BE49-F238E27FC236}">
              <a16:creationId xmlns:a16="http://schemas.microsoft.com/office/drawing/2014/main" id="{20529A91-625F-40C1-9E7F-1822CFDFD221}"/>
            </a:ext>
          </a:extLst>
        </xdr:cNvPr>
        <xdr:cNvSpPr/>
      </xdr:nvSpPr>
      <xdr:spPr>
        <a:xfrm>
          <a:off x="2571750" y="64006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103958</xdr:rowOff>
    </xdr:from>
    <xdr:to>
      <xdr:col>19</xdr:col>
      <xdr:colOff>177800</xdr:colOff>
      <xdr:row>37</xdr:row>
      <xdr:rowOff>167640</xdr:rowOff>
    </xdr:to>
    <xdr:cxnSp macro="">
      <xdr:nvCxnSpPr>
        <xdr:cNvPr id="79" name="直線コネクタ 78">
          <a:extLst>
            <a:ext uri="{FF2B5EF4-FFF2-40B4-BE49-F238E27FC236}">
              <a16:creationId xmlns:a16="http://schemas.microsoft.com/office/drawing/2014/main" id="{625D361B-1344-46F5-9913-FA82DCFB7F93}"/>
            </a:ext>
          </a:extLst>
        </xdr:cNvPr>
        <xdr:cNvCxnSpPr/>
      </xdr:nvCxnSpPr>
      <xdr:spPr>
        <a:xfrm>
          <a:off x="2626360" y="6445703"/>
          <a:ext cx="805180" cy="6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23767</xdr:rowOff>
    </xdr:from>
    <xdr:to>
      <xdr:col>10</xdr:col>
      <xdr:colOff>165100</xdr:colOff>
      <xdr:row>37</xdr:row>
      <xdr:rowOff>125367</xdr:rowOff>
    </xdr:to>
    <xdr:sp macro="" textlink="">
      <xdr:nvSpPr>
        <xdr:cNvPr id="80" name="楕円 79">
          <a:extLst>
            <a:ext uri="{FF2B5EF4-FFF2-40B4-BE49-F238E27FC236}">
              <a16:creationId xmlns:a16="http://schemas.microsoft.com/office/drawing/2014/main" id="{A91810D5-D4D1-4A68-8C6A-D775D17E0527}"/>
            </a:ext>
          </a:extLst>
        </xdr:cNvPr>
        <xdr:cNvSpPr/>
      </xdr:nvSpPr>
      <xdr:spPr>
        <a:xfrm>
          <a:off x="1774190" y="636360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74567</xdr:rowOff>
    </xdr:from>
    <xdr:to>
      <xdr:col>15</xdr:col>
      <xdr:colOff>50800</xdr:colOff>
      <xdr:row>37</xdr:row>
      <xdr:rowOff>103958</xdr:rowOff>
    </xdr:to>
    <xdr:cxnSp macro="">
      <xdr:nvCxnSpPr>
        <xdr:cNvPr id="81" name="直線コネクタ 80">
          <a:extLst>
            <a:ext uri="{FF2B5EF4-FFF2-40B4-BE49-F238E27FC236}">
              <a16:creationId xmlns:a16="http://schemas.microsoft.com/office/drawing/2014/main" id="{30A61B7C-6DBD-4DF6-B598-620AC12D3804}"/>
            </a:ext>
          </a:extLst>
        </xdr:cNvPr>
        <xdr:cNvCxnSpPr/>
      </xdr:nvCxnSpPr>
      <xdr:spPr>
        <a:xfrm>
          <a:off x="1828800" y="6418217"/>
          <a:ext cx="79756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147864</xdr:rowOff>
    </xdr:from>
    <xdr:to>
      <xdr:col>6</xdr:col>
      <xdr:colOff>38100</xdr:colOff>
      <xdr:row>37</xdr:row>
      <xdr:rowOff>78014</xdr:rowOff>
    </xdr:to>
    <xdr:sp macro="" textlink="">
      <xdr:nvSpPr>
        <xdr:cNvPr id="82" name="楕円 81">
          <a:extLst>
            <a:ext uri="{FF2B5EF4-FFF2-40B4-BE49-F238E27FC236}">
              <a16:creationId xmlns:a16="http://schemas.microsoft.com/office/drawing/2014/main" id="{2FF76BF4-2627-4355-9AEB-AF52EC4561A8}"/>
            </a:ext>
          </a:extLst>
        </xdr:cNvPr>
        <xdr:cNvSpPr/>
      </xdr:nvSpPr>
      <xdr:spPr>
        <a:xfrm>
          <a:off x="988060" y="63181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27214</xdr:rowOff>
    </xdr:from>
    <xdr:to>
      <xdr:col>10</xdr:col>
      <xdr:colOff>114300</xdr:colOff>
      <xdr:row>37</xdr:row>
      <xdr:rowOff>74567</xdr:rowOff>
    </xdr:to>
    <xdr:cxnSp macro="">
      <xdr:nvCxnSpPr>
        <xdr:cNvPr id="83" name="直線コネクタ 82">
          <a:extLst>
            <a:ext uri="{FF2B5EF4-FFF2-40B4-BE49-F238E27FC236}">
              <a16:creationId xmlns:a16="http://schemas.microsoft.com/office/drawing/2014/main" id="{94CD2391-A4F3-454A-9E6D-709B6C55B52A}"/>
            </a:ext>
          </a:extLst>
        </xdr:cNvPr>
        <xdr:cNvCxnSpPr/>
      </xdr:nvCxnSpPr>
      <xdr:spPr>
        <a:xfrm>
          <a:off x="1031240" y="6368959"/>
          <a:ext cx="797560" cy="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4837C7AC-28A3-4A69-BA3B-D5AD7F91D882}"/>
            </a:ext>
          </a:extLst>
        </xdr:cNvPr>
        <xdr:cNvSpPr txBox="1"/>
      </xdr:nvSpPr>
      <xdr:spPr>
        <a:xfrm>
          <a:off x="3239144" y="609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17EAD97F-161D-4684-B4C6-AD8FC429F376}"/>
            </a:ext>
          </a:extLst>
        </xdr:cNvPr>
        <xdr:cNvSpPr txBox="1"/>
      </xdr:nvSpPr>
      <xdr:spPr>
        <a:xfrm>
          <a:off x="2439044" y="606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12F0DEAC-02A8-40E5-9505-0CD12DCFE187}"/>
            </a:ext>
          </a:extLst>
        </xdr:cNvPr>
        <xdr:cNvSpPr txBox="1"/>
      </xdr:nvSpPr>
      <xdr:spPr>
        <a:xfrm>
          <a:off x="1641484"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4F0A61A6-2279-4C7C-A0C1-76A8F60854B0}"/>
            </a:ext>
          </a:extLst>
        </xdr:cNvPr>
        <xdr:cNvSpPr txBox="1"/>
      </xdr:nvSpPr>
      <xdr:spPr>
        <a:xfrm>
          <a:off x="855354"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8" name="n_1mainValue【図書館】&#10;有形固定資産減価償却率">
          <a:extLst>
            <a:ext uri="{FF2B5EF4-FFF2-40B4-BE49-F238E27FC236}">
              <a16:creationId xmlns:a16="http://schemas.microsoft.com/office/drawing/2014/main" id="{F80571B0-8164-473B-9C2F-BA52F1B52B38}"/>
            </a:ext>
          </a:extLst>
        </xdr:cNvPr>
        <xdr:cNvSpPr txBox="1"/>
      </xdr:nvSpPr>
      <xdr:spPr>
        <a:xfrm>
          <a:off x="32391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145886</xdr:rowOff>
    </xdr:from>
    <xdr:ext cx="405111" cy="259045"/>
    <xdr:sp macro="" textlink="">
      <xdr:nvSpPr>
        <xdr:cNvPr id="89" name="n_2mainValue【図書館】&#10;有形固定資産減価償却率">
          <a:extLst>
            <a:ext uri="{FF2B5EF4-FFF2-40B4-BE49-F238E27FC236}">
              <a16:creationId xmlns:a16="http://schemas.microsoft.com/office/drawing/2014/main" id="{F7AB994D-4C98-423B-8C61-F9920AF9CC83}"/>
            </a:ext>
          </a:extLst>
        </xdr:cNvPr>
        <xdr:cNvSpPr txBox="1"/>
      </xdr:nvSpPr>
      <xdr:spPr>
        <a:xfrm>
          <a:off x="2439044" y="648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116494</xdr:rowOff>
    </xdr:from>
    <xdr:ext cx="405111" cy="259045"/>
    <xdr:sp macro="" textlink="">
      <xdr:nvSpPr>
        <xdr:cNvPr id="90" name="n_3mainValue【図書館】&#10;有形固定資産減価償却率">
          <a:extLst>
            <a:ext uri="{FF2B5EF4-FFF2-40B4-BE49-F238E27FC236}">
              <a16:creationId xmlns:a16="http://schemas.microsoft.com/office/drawing/2014/main" id="{ED0E8623-F924-418B-B750-53AA07E59D2B}"/>
            </a:ext>
          </a:extLst>
        </xdr:cNvPr>
        <xdr:cNvSpPr txBox="1"/>
      </xdr:nvSpPr>
      <xdr:spPr>
        <a:xfrm>
          <a:off x="164148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69141</xdr:rowOff>
    </xdr:from>
    <xdr:ext cx="405111" cy="259045"/>
    <xdr:sp macro="" textlink="">
      <xdr:nvSpPr>
        <xdr:cNvPr id="91" name="n_4mainValue【図書館】&#10;有形固定資産減価償却率">
          <a:extLst>
            <a:ext uri="{FF2B5EF4-FFF2-40B4-BE49-F238E27FC236}">
              <a16:creationId xmlns:a16="http://schemas.microsoft.com/office/drawing/2014/main" id="{5CE5F563-6751-45BE-8638-D2F277B0C0B9}"/>
            </a:ext>
          </a:extLst>
        </xdr:cNvPr>
        <xdr:cNvSpPr txBox="1"/>
      </xdr:nvSpPr>
      <xdr:spPr>
        <a:xfrm>
          <a:off x="855354" y="6410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1618620-72E4-4B38-B44F-C166690A9C93}"/>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F9E666E-36AA-428E-B745-104AA2C99472}"/>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1301DFF-2A57-4897-A86A-5FD11262F2E0}"/>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DD4E9A9-790B-4967-A577-6906512F3F6D}"/>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3E5105B-8640-44ED-9A70-94EE14E3A168}"/>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43FB511-80A7-473B-ABA5-669404DDE6EF}"/>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91FB46C-51BC-4B7A-AA78-95836D43AA5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296B959-F2E9-4C9B-95EF-F3D9AAE3E4BC}"/>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1C407AF-D32D-4F10-91B2-74616C477B4F}"/>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FC22CD7-AA7D-46D9-B368-ADFCB6EF989A}"/>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4AECAE8-AD79-45BC-A6F5-7D6D3782C3A0}"/>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ADCC9F0-C9D5-4DC2-9DCB-682A3292440A}"/>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DAF309C-9ABF-4B9B-B177-5A1E923AEA4E}"/>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0B19099-8E22-4266-964C-FA953D576DC6}"/>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BA77CBB-D04F-4391-BECE-30DBD042E815}"/>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F45BD4A-4C02-4DFA-B70C-DAA0F392A72F}"/>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0590EE2-B752-4DFE-886B-9F1106F5E596}"/>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7550FCF-F0D2-400D-BDA2-669A9A50ABC8}"/>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2B4734A-58D7-4696-9E28-C6F88F4AD5C4}"/>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A7BED3B-7A9A-466C-9882-888528F824C3}"/>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59D6DB5-9D53-452F-9ED3-79FE11B7D5EB}"/>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3925029-F8EC-4705-B8B8-914F42E5A719}"/>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1F925C3-D016-42A3-8BA0-FCD1AEA6FF95}"/>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D0DB1954-7C24-4BE8-8B0A-46363D79B30E}"/>
            </a:ext>
          </a:extLst>
        </xdr:cNvPr>
        <xdr:cNvCxnSpPr/>
      </xdr:nvCxnSpPr>
      <xdr:spPr>
        <a:xfrm flipV="1">
          <a:off x="9429115" y="5876925"/>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6EE83DE6-6C81-42A2-A137-38A82B736973}"/>
            </a:ext>
          </a:extLst>
        </xdr:cNvPr>
        <xdr:cNvSpPr txBox="1"/>
      </xdr:nvSpPr>
      <xdr:spPr>
        <a:xfrm>
          <a:off x="9467850" y="721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D5365CE5-E5E5-4732-AC11-05AF82B76B78}"/>
            </a:ext>
          </a:extLst>
        </xdr:cNvPr>
        <xdr:cNvCxnSpPr/>
      </xdr:nvCxnSpPr>
      <xdr:spPr>
        <a:xfrm>
          <a:off x="9356090" y="72066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CE015BB4-2D13-4771-BE62-DB4CFF685FC7}"/>
            </a:ext>
          </a:extLst>
        </xdr:cNvPr>
        <xdr:cNvSpPr txBox="1"/>
      </xdr:nvSpPr>
      <xdr:spPr>
        <a:xfrm>
          <a:off x="9467850"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DF8AC4EE-95F6-4D3F-8A35-FD4D1BD6875C}"/>
            </a:ext>
          </a:extLst>
        </xdr:cNvPr>
        <xdr:cNvCxnSpPr/>
      </xdr:nvCxnSpPr>
      <xdr:spPr>
        <a:xfrm>
          <a:off x="9356090" y="58769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F4B7199A-EFAA-4986-87FD-670119C16775}"/>
            </a:ext>
          </a:extLst>
        </xdr:cNvPr>
        <xdr:cNvSpPr txBox="1"/>
      </xdr:nvSpPr>
      <xdr:spPr>
        <a:xfrm>
          <a:off x="9467850" y="690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7054CA7E-F0FA-45A1-A6FA-D6122D50692D}"/>
            </a:ext>
          </a:extLst>
        </xdr:cNvPr>
        <xdr:cNvSpPr/>
      </xdr:nvSpPr>
      <xdr:spPr>
        <a:xfrm>
          <a:off x="9394190" y="6923405"/>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66CA1404-D648-4589-9D2F-FAB47F640249}"/>
            </a:ext>
          </a:extLst>
        </xdr:cNvPr>
        <xdr:cNvSpPr/>
      </xdr:nvSpPr>
      <xdr:spPr>
        <a:xfrm>
          <a:off x="8632190" y="69329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F226E590-CF4C-4376-B1E2-1DF753B21C25}"/>
            </a:ext>
          </a:extLst>
        </xdr:cNvPr>
        <xdr:cNvSpPr/>
      </xdr:nvSpPr>
      <xdr:spPr>
        <a:xfrm>
          <a:off x="7846060" y="69367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5BAFCB43-E731-4AA2-ADAE-6656D1C99C97}"/>
            </a:ext>
          </a:extLst>
        </xdr:cNvPr>
        <xdr:cNvSpPr/>
      </xdr:nvSpPr>
      <xdr:spPr>
        <a:xfrm>
          <a:off x="7029450" y="69462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173B704D-CFC7-4B32-9335-EAAEEEF16395}"/>
            </a:ext>
          </a:extLst>
        </xdr:cNvPr>
        <xdr:cNvSpPr/>
      </xdr:nvSpPr>
      <xdr:spPr>
        <a:xfrm>
          <a:off x="6231890" y="69557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55C99DD-A4EB-4AE5-BE4D-C1C35DD46FC9}"/>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EFF4D60-8515-43A3-81BE-B55A4545573D}"/>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5C0E8CA-8D46-4C6C-B2D8-058945CAA0B5}"/>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0000655-D8A6-4AE0-AE01-52796509F468}"/>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EBBC08A-C452-41C6-B19F-BF2E90540AFB}"/>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31" name="楕円 130">
          <a:extLst>
            <a:ext uri="{FF2B5EF4-FFF2-40B4-BE49-F238E27FC236}">
              <a16:creationId xmlns:a16="http://schemas.microsoft.com/office/drawing/2014/main" id="{BEC58870-8C8B-457F-A7C5-5CF67B479620}"/>
            </a:ext>
          </a:extLst>
        </xdr:cNvPr>
        <xdr:cNvSpPr/>
      </xdr:nvSpPr>
      <xdr:spPr>
        <a:xfrm>
          <a:off x="9394190" y="675576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93997</xdr:rowOff>
    </xdr:from>
    <xdr:ext cx="469744" cy="259045"/>
    <xdr:sp macro="" textlink="">
      <xdr:nvSpPr>
        <xdr:cNvPr id="132" name="【図書館】&#10;一人当たり面積該当値テキスト">
          <a:extLst>
            <a:ext uri="{FF2B5EF4-FFF2-40B4-BE49-F238E27FC236}">
              <a16:creationId xmlns:a16="http://schemas.microsoft.com/office/drawing/2014/main" id="{88ED9146-3705-461E-BC8B-4B3D1C7DB944}"/>
            </a:ext>
          </a:extLst>
        </xdr:cNvPr>
        <xdr:cNvSpPr txBox="1"/>
      </xdr:nvSpPr>
      <xdr:spPr>
        <a:xfrm>
          <a:off x="9467850"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78740</xdr:rowOff>
    </xdr:from>
    <xdr:to>
      <xdr:col>50</xdr:col>
      <xdr:colOff>165100</xdr:colOff>
      <xdr:row>40</xdr:row>
      <xdr:rowOff>8890</xdr:rowOff>
    </xdr:to>
    <xdr:sp macro="" textlink="">
      <xdr:nvSpPr>
        <xdr:cNvPr id="133" name="楕円 132">
          <a:extLst>
            <a:ext uri="{FF2B5EF4-FFF2-40B4-BE49-F238E27FC236}">
              <a16:creationId xmlns:a16="http://schemas.microsoft.com/office/drawing/2014/main" id="{575C5658-1D0E-4B1B-9704-D71D33AAAAF2}"/>
            </a:ext>
          </a:extLst>
        </xdr:cNvPr>
        <xdr:cNvSpPr/>
      </xdr:nvSpPr>
      <xdr:spPr>
        <a:xfrm>
          <a:off x="8632190" y="67652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121920</xdr:rowOff>
    </xdr:from>
    <xdr:to>
      <xdr:col>55</xdr:col>
      <xdr:colOff>0</xdr:colOff>
      <xdr:row>39</xdr:row>
      <xdr:rowOff>129540</xdr:rowOff>
    </xdr:to>
    <xdr:cxnSp macro="">
      <xdr:nvCxnSpPr>
        <xdr:cNvPr id="134" name="直線コネクタ 133">
          <a:extLst>
            <a:ext uri="{FF2B5EF4-FFF2-40B4-BE49-F238E27FC236}">
              <a16:creationId xmlns:a16="http://schemas.microsoft.com/office/drawing/2014/main" id="{88E529E9-68C7-4233-87D9-DE1ACFC28021}"/>
            </a:ext>
          </a:extLst>
        </xdr:cNvPr>
        <xdr:cNvCxnSpPr/>
      </xdr:nvCxnSpPr>
      <xdr:spPr>
        <a:xfrm flipV="1">
          <a:off x="8686800" y="6810375"/>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86360</xdr:rowOff>
    </xdr:from>
    <xdr:to>
      <xdr:col>46</xdr:col>
      <xdr:colOff>38100</xdr:colOff>
      <xdr:row>40</xdr:row>
      <xdr:rowOff>16510</xdr:rowOff>
    </xdr:to>
    <xdr:sp macro="" textlink="">
      <xdr:nvSpPr>
        <xdr:cNvPr id="135" name="楕円 134">
          <a:extLst>
            <a:ext uri="{FF2B5EF4-FFF2-40B4-BE49-F238E27FC236}">
              <a16:creationId xmlns:a16="http://schemas.microsoft.com/office/drawing/2014/main" id="{D3E8B1D5-8D4E-4633-BB35-8670614B6DFB}"/>
            </a:ext>
          </a:extLst>
        </xdr:cNvPr>
        <xdr:cNvSpPr/>
      </xdr:nvSpPr>
      <xdr:spPr>
        <a:xfrm>
          <a:off x="7846060" y="67748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129540</xdr:rowOff>
    </xdr:from>
    <xdr:to>
      <xdr:col>50</xdr:col>
      <xdr:colOff>114300</xdr:colOff>
      <xdr:row>39</xdr:row>
      <xdr:rowOff>137160</xdr:rowOff>
    </xdr:to>
    <xdr:cxnSp macro="">
      <xdr:nvCxnSpPr>
        <xdr:cNvPr id="136" name="直線コネクタ 135">
          <a:extLst>
            <a:ext uri="{FF2B5EF4-FFF2-40B4-BE49-F238E27FC236}">
              <a16:creationId xmlns:a16="http://schemas.microsoft.com/office/drawing/2014/main" id="{E1BF7A1F-5E62-4C7F-8396-35DA2221D29B}"/>
            </a:ext>
          </a:extLst>
        </xdr:cNvPr>
        <xdr:cNvCxnSpPr/>
      </xdr:nvCxnSpPr>
      <xdr:spPr>
        <a:xfrm flipV="1">
          <a:off x="7889240" y="68199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93980</xdr:rowOff>
    </xdr:from>
    <xdr:to>
      <xdr:col>41</xdr:col>
      <xdr:colOff>101600</xdr:colOff>
      <xdr:row>40</xdr:row>
      <xdr:rowOff>24130</xdr:rowOff>
    </xdr:to>
    <xdr:sp macro="" textlink="">
      <xdr:nvSpPr>
        <xdr:cNvPr id="137" name="楕円 136">
          <a:extLst>
            <a:ext uri="{FF2B5EF4-FFF2-40B4-BE49-F238E27FC236}">
              <a16:creationId xmlns:a16="http://schemas.microsoft.com/office/drawing/2014/main" id="{9E58995F-687B-4358-81FA-DF8F4CE6D2F7}"/>
            </a:ext>
          </a:extLst>
        </xdr:cNvPr>
        <xdr:cNvSpPr/>
      </xdr:nvSpPr>
      <xdr:spPr>
        <a:xfrm>
          <a:off x="7029450" y="67843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137160</xdr:rowOff>
    </xdr:from>
    <xdr:to>
      <xdr:col>45</xdr:col>
      <xdr:colOff>177800</xdr:colOff>
      <xdr:row>39</xdr:row>
      <xdr:rowOff>144780</xdr:rowOff>
    </xdr:to>
    <xdr:cxnSp macro="">
      <xdr:nvCxnSpPr>
        <xdr:cNvPr id="138" name="直線コネクタ 137">
          <a:extLst>
            <a:ext uri="{FF2B5EF4-FFF2-40B4-BE49-F238E27FC236}">
              <a16:creationId xmlns:a16="http://schemas.microsoft.com/office/drawing/2014/main" id="{254F277E-D5E7-4FAE-9136-F935026E5EA5}"/>
            </a:ext>
          </a:extLst>
        </xdr:cNvPr>
        <xdr:cNvCxnSpPr/>
      </xdr:nvCxnSpPr>
      <xdr:spPr>
        <a:xfrm flipV="1">
          <a:off x="7084060" y="681990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97790</xdr:rowOff>
    </xdr:from>
    <xdr:to>
      <xdr:col>36</xdr:col>
      <xdr:colOff>165100</xdr:colOff>
      <xdr:row>40</xdr:row>
      <xdr:rowOff>27940</xdr:rowOff>
    </xdr:to>
    <xdr:sp macro="" textlink="">
      <xdr:nvSpPr>
        <xdr:cNvPr id="139" name="楕円 138">
          <a:extLst>
            <a:ext uri="{FF2B5EF4-FFF2-40B4-BE49-F238E27FC236}">
              <a16:creationId xmlns:a16="http://schemas.microsoft.com/office/drawing/2014/main" id="{FC10455E-9C40-4AF3-992C-9B452985233D}"/>
            </a:ext>
          </a:extLst>
        </xdr:cNvPr>
        <xdr:cNvSpPr/>
      </xdr:nvSpPr>
      <xdr:spPr>
        <a:xfrm>
          <a:off x="6231890" y="67805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144780</xdr:rowOff>
    </xdr:from>
    <xdr:to>
      <xdr:col>41</xdr:col>
      <xdr:colOff>50800</xdr:colOff>
      <xdr:row>39</xdr:row>
      <xdr:rowOff>148590</xdr:rowOff>
    </xdr:to>
    <xdr:cxnSp macro="">
      <xdr:nvCxnSpPr>
        <xdr:cNvPr id="140" name="直線コネクタ 139">
          <a:extLst>
            <a:ext uri="{FF2B5EF4-FFF2-40B4-BE49-F238E27FC236}">
              <a16:creationId xmlns:a16="http://schemas.microsoft.com/office/drawing/2014/main" id="{19EF7679-41D5-4ED1-A556-3F0798E2D690}"/>
            </a:ext>
          </a:extLst>
        </xdr:cNvPr>
        <xdr:cNvCxnSpPr/>
      </xdr:nvCxnSpPr>
      <xdr:spPr>
        <a:xfrm flipV="1">
          <a:off x="6286500" y="6829425"/>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FDECF10A-486B-4193-A26A-20FB262BC074}"/>
            </a:ext>
          </a:extLst>
        </xdr:cNvPr>
        <xdr:cNvSpPr txBox="1"/>
      </xdr:nvSpPr>
      <xdr:spPr>
        <a:xfrm>
          <a:off x="845446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55FD6FE4-05A1-432F-B3CB-2B6EB176286A}"/>
            </a:ext>
          </a:extLst>
        </xdr:cNvPr>
        <xdr:cNvSpPr txBox="1"/>
      </xdr:nvSpPr>
      <xdr:spPr>
        <a:xfrm>
          <a:off x="767341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7C3C07BC-0BE4-45E9-B7AC-44E497B147DE}"/>
            </a:ext>
          </a:extLst>
        </xdr:cNvPr>
        <xdr:cNvSpPr txBox="1"/>
      </xdr:nvSpPr>
      <xdr:spPr>
        <a:xfrm>
          <a:off x="6866332"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3431F572-B7DA-436E-802A-C79207CEADDD}"/>
            </a:ext>
          </a:extLst>
        </xdr:cNvPr>
        <xdr:cNvSpPr txBox="1"/>
      </xdr:nvSpPr>
      <xdr:spPr>
        <a:xfrm>
          <a:off x="6068772"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25417</xdr:rowOff>
    </xdr:from>
    <xdr:ext cx="469744" cy="259045"/>
    <xdr:sp macro="" textlink="">
      <xdr:nvSpPr>
        <xdr:cNvPr id="145" name="n_1mainValue【図書館】&#10;一人当たり面積">
          <a:extLst>
            <a:ext uri="{FF2B5EF4-FFF2-40B4-BE49-F238E27FC236}">
              <a16:creationId xmlns:a16="http://schemas.microsoft.com/office/drawing/2014/main" id="{DC6438A6-6182-4764-894D-3E7AC08A01F4}"/>
            </a:ext>
          </a:extLst>
        </xdr:cNvPr>
        <xdr:cNvSpPr txBox="1"/>
      </xdr:nvSpPr>
      <xdr:spPr>
        <a:xfrm>
          <a:off x="845446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33037</xdr:rowOff>
    </xdr:from>
    <xdr:ext cx="469744" cy="259045"/>
    <xdr:sp macro="" textlink="">
      <xdr:nvSpPr>
        <xdr:cNvPr id="146" name="n_2mainValue【図書館】&#10;一人当たり面積">
          <a:extLst>
            <a:ext uri="{FF2B5EF4-FFF2-40B4-BE49-F238E27FC236}">
              <a16:creationId xmlns:a16="http://schemas.microsoft.com/office/drawing/2014/main" id="{79057603-417B-4B80-A770-21A920FD4961}"/>
            </a:ext>
          </a:extLst>
        </xdr:cNvPr>
        <xdr:cNvSpPr txBox="1"/>
      </xdr:nvSpPr>
      <xdr:spPr>
        <a:xfrm>
          <a:off x="767341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47" name="n_3mainValue【図書館】&#10;一人当たり面積">
          <a:extLst>
            <a:ext uri="{FF2B5EF4-FFF2-40B4-BE49-F238E27FC236}">
              <a16:creationId xmlns:a16="http://schemas.microsoft.com/office/drawing/2014/main" id="{B81DDA42-8163-4944-BA85-A78BD87B9BA0}"/>
            </a:ext>
          </a:extLst>
        </xdr:cNvPr>
        <xdr:cNvSpPr txBox="1"/>
      </xdr:nvSpPr>
      <xdr:spPr>
        <a:xfrm>
          <a:off x="6866332"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44467</xdr:rowOff>
    </xdr:from>
    <xdr:ext cx="469744" cy="259045"/>
    <xdr:sp macro="" textlink="">
      <xdr:nvSpPr>
        <xdr:cNvPr id="148" name="n_4mainValue【図書館】&#10;一人当たり面積">
          <a:extLst>
            <a:ext uri="{FF2B5EF4-FFF2-40B4-BE49-F238E27FC236}">
              <a16:creationId xmlns:a16="http://schemas.microsoft.com/office/drawing/2014/main" id="{783970C8-09BE-441D-8F6D-7791A3FE74BD}"/>
            </a:ext>
          </a:extLst>
        </xdr:cNvPr>
        <xdr:cNvSpPr txBox="1"/>
      </xdr:nvSpPr>
      <xdr:spPr>
        <a:xfrm>
          <a:off x="6068772"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FCAEAB8-4330-4715-811D-60697078894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E89B0F0-CAFF-49B4-9C13-7477AE4A5DAD}"/>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324D320-EE86-4082-9585-7E40D32D6764}"/>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21AA2ED-08F9-4062-ADB4-9E7AA3D949E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7555E40-9F62-43A3-88AE-AAB8AF599CEC}"/>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18EA6CE-9AC1-4D86-A2AA-D69531B4324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E9160C6-0FFE-4B2C-A773-CD5FB196EAF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53072D4-3B35-4E93-B420-1361BFED8FE1}"/>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D8B8A42-BBCC-4AD1-81DD-B3414BFF8E1E}"/>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749BB8B-5669-4AEF-AD05-3D7E8C29AD67}"/>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53BB6CE-CDEC-4448-8C9D-3D9BDE877E42}"/>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779CC32-9252-4883-BAA1-B5DBAA4A61A9}"/>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F67EB49-E78A-4BA0-BBF7-51866075B8AD}"/>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6F8BD18-5FF1-4788-BCFA-38C2414B680A}"/>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D39A81B-C7DB-4197-9063-880CE4634E0F}"/>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775D873-9039-47DA-B4F8-3BB971E553E3}"/>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EDE6B7C-373B-4E8B-8914-5BBEF88DB589}"/>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593E6D6-B543-4584-A67C-BF7BFC0F6BD2}"/>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416B098-2818-4BAA-B2E6-DAD69ACD29F8}"/>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985F139-95EF-4064-84A4-47EEF3548E89}"/>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CDA5D77-CAD6-48A9-AC77-6C4118D2752A}"/>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0D57121-D0B3-4226-85E7-3543FFC8C030}"/>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F77C2F7-836B-48E5-9268-B8712B9E14BC}"/>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1C4050D-A524-431F-BEB2-67034B3BF384}"/>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2846AA4F-60C3-40E6-AAA6-1418573F74C5}"/>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4B9737D3-AD0B-45CB-9D38-258BC2ED4A71}"/>
            </a:ext>
          </a:extLst>
        </xdr:cNvPr>
        <xdr:cNvCxnSpPr/>
      </xdr:nvCxnSpPr>
      <xdr:spPr>
        <a:xfrm flipV="1">
          <a:off x="4173855" y="969645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52C61B07-50BC-4DB5-AD74-B508F67D94A9}"/>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CB4D60E-721A-4143-BD23-D6DBEAB1F653}"/>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6D6CFF44-87E4-49E8-8273-219A56C7576C}"/>
            </a:ext>
          </a:extLst>
        </xdr:cNvPr>
        <xdr:cNvSpPr txBox="1"/>
      </xdr:nvSpPr>
      <xdr:spPr>
        <a:xfrm>
          <a:off x="421259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5D6CD2EF-D9B4-46AC-BFA2-BD46DD997E0E}"/>
            </a:ext>
          </a:extLst>
        </xdr:cNvPr>
        <xdr:cNvCxnSpPr/>
      </xdr:nvCxnSpPr>
      <xdr:spPr>
        <a:xfrm>
          <a:off x="4112260" y="9696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7E7F54CC-97A7-4A23-9918-25F2CA88001F}"/>
            </a:ext>
          </a:extLst>
        </xdr:cNvPr>
        <xdr:cNvSpPr txBox="1"/>
      </xdr:nvSpPr>
      <xdr:spPr>
        <a:xfrm>
          <a:off x="4212590" y="104467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B136CCF7-2F09-4F17-867F-746112E83C1E}"/>
            </a:ext>
          </a:extLst>
        </xdr:cNvPr>
        <xdr:cNvSpPr/>
      </xdr:nvSpPr>
      <xdr:spPr>
        <a:xfrm>
          <a:off x="4131310" y="1046833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B32ECFE7-4F55-4865-89D9-26F37137A4DC}"/>
            </a:ext>
          </a:extLst>
        </xdr:cNvPr>
        <xdr:cNvSpPr/>
      </xdr:nvSpPr>
      <xdr:spPr>
        <a:xfrm>
          <a:off x="3388360" y="104520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C63A10AC-6378-4DC8-93CF-D5550994C4B6}"/>
            </a:ext>
          </a:extLst>
        </xdr:cNvPr>
        <xdr:cNvSpPr/>
      </xdr:nvSpPr>
      <xdr:spPr>
        <a:xfrm>
          <a:off x="2571750" y="10430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87D4A7F8-E2FC-48B9-A5C4-56301F68A961}"/>
            </a:ext>
          </a:extLst>
        </xdr:cNvPr>
        <xdr:cNvSpPr/>
      </xdr:nvSpPr>
      <xdr:spPr>
        <a:xfrm>
          <a:off x="1774190" y="1042180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32556E5D-2F9F-47E3-A98E-8B2C45411816}"/>
            </a:ext>
          </a:extLst>
        </xdr:cNvPr>
        <xdr:cNvSpPr/>
      </xdr:nvSpPr>
      <xdr:spPr>
        <a:xfrm>
          <a:off x="988060" y="1041799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2733CCD-A77C-482C-B330-8C42E37068A0}"/>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E0EE28B-B680-4F5D-B196-7C0CA9C3DE04}"/>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861FC2C-4EC1-4D86-A342-025465E563B7}"/>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BEA697A-F580-4E1E-A428-46A79C5A67BA}"/>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1835082-7D81-4757-AA15-89B2008CE294}"/>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156573</xdr:rowOff>
    </xdr:from>
    <xdr:to>
      <xdr:col>24</xdr:col>
      <xdr:colOff>114300</xdr:colOff>
      <xdr:row>60</xdr:row>
      <xdr:rowOff>86723</xdr:rowOff>
    </xdr:to>
    <xdr:sp macro="" textlink="">
      <xdr:nvSpPr>
        <xdr:cNvPr id="190" name="楕円 189">
          <a:extLst>
            <a:ext uri="{FF2B5EF4-FFF2-40B4-BE49-F238E27FC236}">
              <a16:creationId xmlns:a16="http://schemas.microsoft.com/office/drawing/2014/main" id="{882863FC-F3C3-4EC6-B38B-A5170B237DB5}"/>
            </a:ext>
          </a:extLst>
        </xdr:cNvPr>
        <xdr:cNvSpPr/>
      </xdr:nvSpPr>
      <xdr:spPr>
        <a:xfrm>
          <a:off x="4131310" y="1027402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8000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870488A3-7A9D-4E83-9A37-472C2051B0AF}"/>
            </a:ext>
          </a:extLst>
        </xdr:cNvPr>
        <xdr:cNvSpPr txBox="1"/>
      </xdr:nvSpPr>
      <xdr:spPr>
        <a:xfrm>
          <a:off x="4212590" y="101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xdr:rowOff>
    </xdr:from>
    <xdr:to>
      <xdr:col>20</xdr:col>
      <xdr:colOff>38100</xdr:colOff>
      <xdr:row>60</xdr:row>
      <xdr:rowOff>117747</xdr:rowOff>
    </xdr:to>
    <xdr:sp macro="" textlink="">
      <xdr:nvSpPr>
        <xdr:cNvPr id="192" name="楕円 191">
          <a:extLst>
            <a:ext uri="{FF2B5EF4-FFF2-40B4-BE49-F238E27FC236}">
              <a16:creationId xmlns:a16="http://schemas.microsoft.com/office/drawing/2014/main" id="{C45EAB6C-DB5B-4CDC-8285-90EE775E43C5}"/>
            </a:ext>
          </a:extLst>
        </xdr:cNvPr>
        <xdr:cNvSpPr/>
      </xdr:nvSpPr>
      <xdr:spPr>
        <a:xfrm>
          <a:off x="3388360" y="103069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35923</xdr:rowOff>
    </xdr:from>
    <xdr:to>
      <xdr:col>24</xdr:col>
      <xdr:colOff>63500</xdr:colOff>
      <xdr:row>60</xdr:row>
      <xdr:rowOff>66947</xdr:rowOff>
    </xdr:to>
    <xdr:cxnSp macro="">
      <xdr:nvCxnSpPr>
        <xdr:cNvPr id="193" name="直線コネクタ 192">
          <a:extLst>
            <a:ext uri="{FF2B5EF4-FFF2-40B4-BE49-F238E27FC236}">
              <a16:creationId xmlns:a16="http://schemas.microsoft.com/office/drawing/2014/main" id="{938F0665-C873-4190-AE8C-AAF0C1820BC9}"/>
            </a:ext>
          </a:extLst>
        </xdr:cNvPr>
        <xdr:cNvCxnSpPr/>
      </xdr:nvCxnSpPr>
      <xdr:spPr>
        <a:xfrm flipV="1">
          <a:off x="3431540" y="10322923"/>
          <a:ext cx="74295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148409</xdr:rowOff>
    </xdr:from>
    <xdr:to>
      <xdr:col>15</xdr:col>
      <xdr:colOff>101600</xdr:colOff>
      <xdr:row>60</xdr:row>
      <xdr:rowOff>78559</xdr:rowOff>
    </xdr:to>
    <xdr:sp macro="" textlink="">
      <xdr:nvSpPr>
        <xdr:cNvPr id="194" name="楕円 193">
          <a:extLst>
            <a:ext uri="{FF2B5EF4-FFF2-40B4-BE49-F238E27FC236}">
              <a16:creationId xmlns:a16="http://schemas.microsoft.com/office/drawing/2014/main" id="{09F49AF4-A3A0-4827-9423-9297BC77500D}"/>
            </a:ext>
          </a:extLst>
        </xdr:cNvPr>
        <xdr:cNvSpPr/>
      </xdr:nvSpPr>
      <xdr:spPr>
        <a:xfrm>
          <a:off x="2571750" y="102620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27759</xdr:rowOff>
    </xdr:from>
    <xdr:to>
      <xdr:col>19</xdr:col>
      <xdr:colOff>177800</xdr:colOff>
      <xdr:row>60</xdr:row>
      <xdr:rowOff>66947</xdr:rowOff>
    </xdr:to>
    <xdr:cxnSp macro="">
      <xdr:nvCxnSpPr>
        <xdr:cNvPr id="195" name="直線コネクタ 194">
          <a:extLst>
            <a:ext uri="{FF2B5EF4-FFF2-40B4-BE49-F238E27FC236}">
              <a16:creationId xmlns:a16="http://schemas.microsoft.com/office/drawing/2014/main" id="{776A1051-7ECD-4355-AB74-96A2EABECF9C}"/>
            </a:ext>
          </a:extLst>
        </xdr:cNvPr>
        <xdr:cNvCxnSpPr/>
      </xdr:nvCxnSpPr>
      <xdr:spPr>
        <a:xfrm>
          <a:off x="2626360" y="10312854"/>
          <a:ext cx="80518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110853</xdr:rowOff>
    </xdr:from>
    <xdr:to>
      <xdr:col>10</xdr:col>
      <xdr:colOff>165100</xdr:colOff>
      <xdr:row>60</xdr:row>
      <xdr:rowOff>41003</xdr:rowOff>
    </xdr:to>
    <xdr:sp macro="" textlink="">
      <xdr:nvSpPr>
        <xdr:cNvPr id="196" name="楕円 195">
          <a:extLst>
            <a:ext uri="{FF2B5EF4-FFF2-40B4-BE49-F238E27FC236}">
              <a16:creationId xmlns:a16="http://schemas.microsoft.com/office/drawing/2014/main" id="{F88E29FD-F78B-4F46-8C7D-E80D0DCF29BB}"/>
            </a:ext>
          </a:extLst>
        </xdr:cNvPr>
        <xdr:cNvSpPr/>
      </xdr:nvSpPr>
      <xdr:spPr>
        <a:xfrm>
          <a:off x="1774190" y="1022640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60</xdr:row>
      <xdr:rowOff>27759</xdr:rowOff>
    </xdr:to>
    <xdr:cxnSp macro="">
      <xdr:nvCxnSpPr>
        <xdr:cNvPr id="197" name="直線コネクタ 196">
          <a:extLst>
            <a:ext uri="{FF2B5EF4-FFF2-40B4-BE49-F238E27FC236}">
              <a16:creationId xmlns:a16="http://schemas.microsoft.com/office/drawing/2014/main" id="{B2A3F424-08B3-49B5-A6F4-B44E68B9CD23}"/>
            </a:ext>
          </a:extLst>
        </xdr:cNvPr>
        <xdr:cNvCxnSpPr/>
      </xdr:nvCxnSpPr>
      <xdr:spPr>
        <a:xfrm>
          <a:off x="1828800" y="10279108"/>
          <a:ext cx="79756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73297</xdr:rowOff>
    </xdr:from>
    <xdr:to>
      <xdr:col>6</xdr:col>
      <xdr:colOff>38100</xdr:colOff>
      <xdr:row>60</xdr:row>
      <xdr:rowOff>3447</xdr:rowOff>
    </xdr:to>
    <xdr:sp macro="" textlink="">
      <xdr:nvSpPr>
        <xdr:cNvPr id="198" name="楕円 197">
          <a:extLst>
            <a:ext uri="{FF2B5EF4-FFF2-40B4-BE49-F238E27FC236}">
              <a16:creationId xmlns:a16="http://schemas.microsoft.com/office/drawing/2014/main" id="{8F39349F-1953-4F9C-A380-1174DC32603D}"/>
            </a:ext>
          </a:extLst>
        </xdr:cNvPr>
        <xdr:cNvSpPr/>
      </xdr:nvSpPr>
      <xdr:spPr>
        <a:xfrm>
          <a:off x="988060" y="101888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124097</xdr:rowOff>
    </xdr:from>
    <xdr:to>
      <xdr:col>10</xdr:col>
      <xdr:colOff>114300</xdr:colOff>
      <xdr:row>59</xdr:row>
      <xdr:rowOff>161653</xdr:rowOff>
    </xdr:to>
    <xdr:cxnSp macro="">
      <xdr:nvCxnSpPr>
        <xdr:cNvPr id="199" name="直線コネクタ 198">
          <a:extLst>
            <a:ext uri="{FF2B5EF4-FFF2-40B4-BE49-F238E27FC236}">
              <a16:creationId xmlns:a16="http://schemas.microsoft.com/office/drawing/2014/main" id="{08B78D04-0BA8-4202-9DFF-A5BCDFC5E334}"/>
            </a:ext>
          </a:extLst>
        </xdr:cNvPr>
        <xdr:cNvCxnSpPr/>
      </xdr:nvCxnSpPr>
      <xdr:spPr>
        <a:xfrm>
          <a:off x="1031240" y="10241552"/>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34F8EC3F-05D2-41E5-8859-B5AD65181254}"/>
            </a:ext>
          </a:extLst>
        </xdr:cNvPr>
        <xdr:cNvSpPr txBox="1"/>
      </xdr:nvSpPr>
      <xdr:spPr>
        <a:xfrm>
          <a:off x="3239144" y="10544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a:extLst>
            <a:ext uri="{FF2B5EF4-FFF2-40B4-BE49-F238E27FC236}">
              <a16:creationId xmlns:a16="http://schemas.microsoft.com/office/drawing/2014/main" id="{B6C43336-0159-4507-B542-E8A3A9A1556B}"/>
            </a:ext>
          </a:extLst>
        </xdr:cNvPr>
        <xdr:cNvSpPr txBox="1"/>
      </xdr:nvSpPr>
      <xdr:spPr>
        <a:xfrm>
          <a:off x="2439044" y="105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a:extLst>
            <a:ext uri="{FF2B5EF4-FFF2-40B4-BE49-F238E27FC236}">
              <a16:creationId xmlns:a16="http://schemas.microsoft.com/office/drawing/2014/main" id="{2B955C60-59A6-46E4-A261-49E515222475}"/>
            </a:ext>
          </a:extLst>
        </xdr:cNvPr>
        <xdr:cNvSpPr txBox="1"/>
      </xdr:nvSpPr>
      <xdr:spPr>
        <a:xfrm>
          <a:off x="1641484" y="1051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a:extLst>
            <a:ext uri="{FF2B5EF4-FFF2-40B4-BE49-F238E27FC236}">
              <a16:creationId xmlns:a16="http://schemas.microsoft.com/office/drawing/2014/main" id="{303BADA2-2F34-4021-9FE4-65F7B71A4547}"/>
            </a:ext>
          </a:extLst>
        </xdr:cNvPr>
        <xdr:cNvSpPr txBox="1"/>
      </xdr:nvSpPr>
      <xdr:spPr>
        <a:xfrm>
          <a:off x="855354" y="1050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134274</xdr:rowOff>
    </xdr:from>
    <xdr:ext cx="405111" cy="259045"/>
    <xdr:sp macro="" textlink="">
      <xdr:nvSpPr>
        <xdr:cNvPr id="204" name="n_1mainValue【体育館・プール】&#10;有形固定資産減価償却率">
          <a:extLst>
            <a:ext uri="{FF2B5EF4-FFF2-40B4-BE49-F238E27FC236}">
              <a16:creationId xmlns:a16="http://schemas.microsoft.com/office/drawing/2014/main" id="{8FDC4D98-19DD-4B75-BDA0-E1738F3EDD3A}"/>
            </a:ext>
          </a:extLst>
        </xdr:cNvPr>
        <xdr:cNvSpPr txBox="1"/>
      </xdr:nvSpPr>
      <xdr:spPr>
        <a:xfrm>
          <a:off x="3239144"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95086</xdr:rowOff>
    </xdr:from>
    <xdr:ext cx="405111" cy="259045"/>
    <xdr:sp macro="" textlink="">
      <xdr:nvSpPr>
        <xdr:cNvPr id="205" name="n_2mainValue【体育館・プール】&#10;有形固定資産減価償却率">
          <a:extLst>
            <a:ext uri="{FF2B5EF4-FFF2-40B4-BE49-F238E27FC236}">
              <a16:creationId xmlns:a16="http://schemas.microsoft.com/office/drawing/2014/main" id="{F057F193-BE41-4454-9201-BB7C5266FD5D}"/>
            </a:ext>
          </a:extLst>
        </xdr:cNvPr>
        <xdr:cNvSpPr txBox="1"/>
      </xdr:nvSpPr>
      <xdr:spPr>
        <a:xfrm>
          <a:off x="2439044" y="1004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57530</xdr:rowOff>
    </xdr:from>
    <xdr:ext cx="405111" cy="259045"/>
    <xdr:sp macro="" textlink="">
      <xdr:nvSpPr>
        <xdr:cNvPr id="206" name="n_3mainValue【体育館・プール】&#10;有形固定資産減価償却率">
          <a:extLst>
            <a:ext uri="{FF2B5EF4-FFF2-40B4-BE49-F238E27FC236}">
              <a16:creationId xmlns:a16="http://schemas.microsoft.com/office/drawing/2014/main" id="{7CF3F060-3FF2-4AEF-99D4-2949E4C6B50F}"/>
            </a:ext>
          </a:extLst>
        </xdr:cNvPr>
        <xdr:cNvSpPr txBox="1"/>
      </xdr:nvSpPr>
      <xdr:spPr>
        <a:xfrm>
          <a:off x="1641484" y="999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19974</xdr:rowOff>
    </xdr:from>
    <xdr:ext cx="405111" cy="259045"/>
    <xdr:sp macro="" textlink="">
      <xdr:nvSpPr>
        <xdr:cNvPr id="207" name="n_4mainValue【体育館・プール】&#10;有形固定資産減価償却率">
          <a:extLst>
            <a:ext uri="{FF2B5EF4-FFF2-40B4-BE49-F238E27FC236}">
              <a16:creationId xmlns:a16="http://schemas.microsoft.com/office/drawing/2014/main" id="{3AD31192-8367-429C-BC52-27B71D4E93D9}"/>
            </a:ext>
          </a:extLst>
        </xdr:cNvPr>
        <xdr:cNvSpPr txBox="1"/>
      </xdr:nvSpPr>
      <xdr:spPr>
        <a:xfrm>
          <a:off x="855354"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0579E12-7304-482A-A0BA-0CB75CF0F08C}"/>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44AFEF5-8CA2-4B26-9C4C-6BD5960AC4F5}"/>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27645FB-574A-4ECC-8DDE-04CC0C3FB154}"/>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96EA08A-8C42-43E9-8134-1A60401DD833}"/>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3B1862C-0E65-4D71-9698-54D56610F977}"/>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FBA1E22-3987-487C-9DFB-C9A90629D539}"/>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7B04A33-7EC4-4EA1-8832-DDA3616A9A03}"/>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3CA8F59-6F63-4C15-824F-D07221FB6B8F}"/>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BE22B47-EABF-4D22-8998-D95E763A44F7}"/>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CC66462-68A6-4A2F-A52D-D2C1BA2721E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7A6652C-1679-4E64-95AC-94A6F8DDB790}"/>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19CE1315-2014-439E-A939-2D0F2DE345BE}"/>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5A37473-D108-4FA1-A88E-E677C28ACB7F}"/>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BB627424-D6F9-463B-9530-7030A27C5004}"/>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CB9BFC9-DB04-42D6-8DED-292BF58B8B7A}"/>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7388D116-86A8-43A0-89D6-210D7A6151F1}"/>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DE10DAF-2F4D-43E7-8A27-9839B2441B88}"/>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22BCC702-1D56-4F31-BABE-A1B3C5E8665C}"/>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ECEF6D6-2409-4DA2-BCBF-49AA6D1D4642}"/>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1B6FF1AB-B621-4CB9-AD75-37E40821A971}"/>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A51B557-BEAB-48E6-8D1D-3BDC37AB1C42}"/>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DA09706D-8AEC-43E7-96AA-82F061F1E5AE}"/>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F226983-CBB3-45A1-9F90-9DDDA63836AF}"/>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2091B921-CEC9-4D95-8911-CA4BCCFC9615}"/>
            </a:ext>
          </a:extLst>
        </xdr:cNvPr>
        <xdr:cNvCxnSpPr/>
      </xdr:nvCxnSpPr>
      <xdr:spPr>
        <a:xfrm flipV="1">
          <a:off x="9429115" y="9731121"/>
          <a:ext cx="0" cy="131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13C80BC0-0B2F-4A23-82B9-1216117D0C26}"/>
            </a:ext>
          </a:extLst>
        </xdr:cNvPr>
        <xdr:cNvSpPr txBox="1"/>
      </xdr:nvSpPr>
      <xdr:spPr>
        <a:xfrm>
          <a:off x="946785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1470C8BB-4063-4B1A-B081-2098FD65BE13}"/>
            </a:ext>
          </a:extLst>
        </xdr:cNvPr>
        <xdr:cNvCxnSpPr/>
      </xdr:nvCxnSpPr>
      <xdr:spPr>
        <a:xfrm>
          <a:off x="9356090" y="1104861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BACAEBEC-9CD5-4B9E-88E4-614CCC203E73}"/>
            </a:ext>
          </a:extLst>
        </xdr:cNvPr>
        <xdr:cNvSpPr txBox="1"/>
      </xdr:nvSpPr>
      <xdr:spPr>
        <a:xfrm>
          <a:off x="946785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5CEAA402-4C90-48F6-A581-7103DA4E4164}"/>
            </a:ext>
          </a:extLst>
        </xdr:cNvPr>
        <xdr:cNvCxnSpPr/>
      </xdr:nvCxnSpPr>
      <xdr:spPr>
        <a:xfrm>
          <a:off x="9356090" y="973112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CAA956BC-04FD-40AD-A239-F51CA8C25EB9}"/>
            </a:ext>
          </a:extLst>
        </xdr:cNvPr>
        <xdr:cNvSpPr txBox="1"/>
      </xdr:nvSpPr>
      <xdr:spPr>
        <a:xfrm>
          <a:off x="9467850" y="1069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1484DDA5-C7F0-4034-AF84-61D06D2AE613}"/>
            </a:ext>
          </a:extLst>
        </xdr:cNvPr>
        <xdr:cNvSpPr/>
      </xdr:nvSpPr>
      <xdr:spPr>
        <a:xfrm>
          <a:off x="9394190" y="10843133"/>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6F244D00-B98E-4C94-8E74-71156EB88FD2}"/>
            </a:ext>
          </a:extLst>
        </xdr:cNvPr>
        <xdr:cNvSpPr/>
      </xdr:nvSpPr>
      <xdr:spPr>
        <a:xfrm>
          <a:off x="8632190" y="1085799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9AD54C79-63BA-4FDC-8332-808FBAC8EA96}"/>
            </a:ext>
          </a:extLst>
        </xdr:cNvPr>
        <xdr:cNvSpPr/>
      </xdr:nvSpPr>
      <xdr:spPr>
        <a:xfrm>
          <a:off x="7846060" y="1086446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04FAE13F-3EC2-4540-B549-226F22E33F0A}"/>
            </a:ext>
          </a:extLst>
        </xdr:cNvPr>
        <xdr:cNvSpPr/>
      </xdr:nvSpPr>
      <xdr:spPr>
        <a:xfrm>
          <a:off x="7029450" y="108682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2237A08F-AAD6-4A27-BF30-B55642757D64}"/>
            </a:ext>
          </a:extLst>
        </xdr:cNvPr>
        <xdr:cNvSpPr/>
      </xdr:nvSpPr>
      <xdr:spPr>
        <a:xfrm>
          <a:off x="6231890" y="108743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46DC16D-B178-484C-A042-423A4EC9B8E9}"/>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6C1E000-05AB-4C4D-9419-03A7495B5856}"/>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1E5EA0C-390C-4304-8C23-8ED37CF25597}"/>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5A89FF6-F94E-4F98-A6E4-075B90F177A9}"/>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F43690B-2A59-4DBB-A609-AE8024B896C8}"/>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89789</xdr:rowOff>
    </xdr:from>
    <xdr:to>
      <xdr:col>55</xdr:col>
      <xdr:colOff>50800</xdr:colOff>
      <xdr:row>64</xdr:row>
      <xdr:rowOff>19939</xdr:rowOff>
    </xdr:to>
    <xdr:sp macro="" textlink="">
      <xdr:nvSpPr>
        <xdr:cNvPr id="247" name="楕円 246">
          <a:extLst>
            <a:ext uri="{FF2B5EF4-FFF2-40B4-BE49-F238E27FC236}">
              <a16:creationId xmlns:a16="http://schemas.microsoft.com/office/drawing/2014/main" id="{950D9DF2-603D-47E9-9F77-6B6ADFFC9A0E}"/>
            </a:ext>
          </a:extLst>
        </xdr:cNvPr>
        <xdr:cNvSpPr/>
      </xdr:nvSpPr>
      <xdr:spPr>
        <a:xfrm>
          <a:off x="9394190" y="10894949"/>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48" name="【体育館・プール】&#10;一人当たり面積該当値テキスト">
          <a:extLst>
            <a:ext uri="{FF2B5EF4-FFF2-40B4-BE49-F238E27FC236}">
              <a16:creationId xmlns:a16="http://schemas.microsoft.com/office/drawing/2014/main" id="{F66157B7-BC01-4479-A32E-5586AEABBE29}"/>
            </a:ext>
          </a:extLst>
        </xdr:cNvPr>
        <xdr:cNvSpPr txBox="1"/>
      </xdr:nvSpPr>
      <xdr:spPr>
        <a:xfrm>
          <a:off x="9467850" y="108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91694</xdr:rowOff>
    </xdr:from>
    <xdr:to>
      <xdr:col>50</xdr:col>
      <xdr:colOff>165100</xdr:colOff>
      <xdr:row>64</xdr:row>
      <xdr:rowOff>21844</xdr:rowOff>
    </xdr:to>
    <xdr:sp macro="" textlink="">
      <xdr:nvSpPr>
        <xdr:cNvPr id="249" name="楕円 248">
          <a:extLst>
            <a:ext uri="{FF2B5EF4-FFF2-40B4-BE49-F238E27FC236}">
              <a16:creationId xmlns:a16="http://schemas.microsoft.com/office/drawing/2014/main" id="{CBA52156-D627-48C4-94F6-11FDC8078C96}"/>
            </a:ext>
          </a:extLst>
        </xdr:cNvPr>
        <xdr:cNvSpPr/>
      </xdr:nvSpPr>
      <xdr:spPr>
        <a:xfrm>
          <a:off x="8632190" y="1089685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140589</xdr:rowOff>
    </xdr:from>
    <xdr:to>
      <xdr:col>55</xdr:col>
      <xdr:colOff>0</xdr:colOff>
      <xdr:row>63</xdr:row>
      <xdr:rowOff>142494</xdr:rowOff>
    </xdr:to>
    <xdr:cxnSp macro="">
      <xdr:nvCxnSpPr>
        <xdr:cNvPr id="250" name="直線コネクタ 249">
          <a:extLst>
            <a:ext uri="{FF2B5EF4-FFF2-40B4-BE49-F238E27FC236}">
              <a16:creationId xmlns:a16="http://schemas.microsoft.com/office/drawing/2014/main" id="{04D92F8A-88F0-42AD-A3F8-8C5C15FE4290}"/>
            </a:ext>
          </a:extLst>
        </xdr:cNvPr>
        <xdr:cNvCxnSpPr/>
      </xdr:nvCxnSpPr>
      <xdr:spPr>
        <a:xfrm flipV="1">
          <a:off x="8686800" y="10938129"/>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93599</xdr:rowOff>
    </xdr:from>
    <xdr:to>
      <xdr:col>46</xdr:col>
      <xdr:colOff>38100</xdr:colOff>
      <xdr:row>64</xdr:row>
      <xdr:rowOff>23749</xdr:rowOff>
    </xdr:to>
    <xdr:sp macro="" textlink="">
      <xdr:nvSpPr>
        <xdr:cNvPr id="251" name="楕円 250">
          <a:extLst>
            <a:ext uri="{FF2B5EF4-FFF2-40B4-BE49-F238E27FC236}">
              <a16:creationId xmlns:a16="http://schemas.microsoft.com/office/drawing/2014/main" id="{B20BC922-58A7-4937-A3EF-5785EDA4A9A6}"/>
            </a:ext>
          </a:extLst>
        </xdr:cNvPr>
        <xdr:cNvSpPr/>
      </xdr:nvSpPr>
      <xdr:spPr>
        <a:xfrm>
          <a:off x="7846060" y="1089875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142494</xdr:rowOff>
    </xdr:from>
    <xdr:to>
      <xdr:col>50</xdr:col>
      <xdr:colOff>114300</xdr:colOff>
      <xdr:row>63</xdr:row>
      <xdr:rowOff>144399</xdr:rowOff>
    </xdr:to>
    <xdr:cxnSp macro="">
      <xdr:nvCxnSpPr>
        <xdr:cNvPr id="252" name="直線コネクタ 251">
          <a:extLst>
            <a:ext uri="{FF2B5EF4-FFF2-40B4-BE49-F238E27FC236}">
              <a16:creationId xmlns:a16="http://schemas.microsoft.com/office/drawing/2014/main" id="{07AE7529-97BA-48C0-9B69-484BC8B4E5BE}"/>
            </a:ext>
          </a:extLst>
        </xdr:cNvPr>
        <xdr:cNvCxnSpPr/>
      </xdr:nvCxnSpPr>
      <xdr:spPr>
        <a:xfrm flipV="1">
          <a:off x="7889240" y="10941939"/>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94742</xdr:rowOff>
    </xdr:from>
    <xdr:to>
      <xdr:col>41</xdr:col>
      <xdr:colOff>101600</xdr:colOff>
      <xdr:row>64</xdr:row>
      <xdr:rowOff>24892</xdr:rowOff>
    </xdr:to>
    <xdr:sp macro="" textlink="">
      <xdr:nvSpPr>
        <xdr:cNvPr id="253" name="楕円 252">
          <a:extLst>
            <a:ext uri="{FF2B5EF4-FFF2-40B4-BE49-F238E27FC236}">
              <a16:creationId xmlns:a16="http://schemas.microsoft.com/office/drawing/2014/main" id="{C38158B5-CB50-4506-83CD-2EB71BDABFAE}"/>
            </a:ext>
          </a:extLst>
        </xdr:cNvPr>
        <xdr:cNvSpPr/>
      </xdr:nvSpPr>
      <xdr:spPr>
        <a:xfrm>
          <a:off x="7029450" y="1089990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144399</xdr:rowOff>
    </xdr:from>
    <xdr:to>
      <xdr:col>45</xdr:col>
      <xdr:colOff>177800</xdr:colOff>
      <xdr:row>63</xdr:row>
      <xdr:rowOff>145542</xdr:rowOff>
    </xdr:to>
    <xdr:cxnSp macro="">
      <xdr:nvCxnSpPr>
        <xdr:cNvPr id="254" name="直線コネクタ 253">
          <a:extLst>
            <a:ext uri="{FF2B5EF4-FFF2-40B4-BE49-F238E27FC236}">
              <a16:creationId xmlns:a16="http://schemas.microsoft.com/office/drawing/2014/main" id="{A1955D58-B197-4819-BC0A-ED771ADB03FC}"/>
            </a:ext>
          </a:extLst>
        </xdr:cNvPr>
        <xdr:cNvCxnSpPr/>
      </xdr:nvCxnSpPr>
      <xdr:spPr>
        <a:xfrm flipV="1">
          <a:off x="7084060" y="10943844"/>
          <a:ext cx="80518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96266</xdr:rowOff>
    </xdr:from>
    <xdr:to>
      <xdr:col>36</xdr:col>
      <xdr:colOff>165100</xdr:colOff>
      <xdr:row>64</xdr:row>
      <xdr:rowOff>26416</xdr:rowOff>
    </xdr:to>
    <xdr:sp macro="" textlink="">
      <xdr:nvSpPr>
        <xdr:cNvPr id="255" name="楕円 254">
          <a:extLst>
            <a:ext uri="{FF2B5EF4-FFF2-40B4-BE49-F238E27FC236}">
              <a16:creationId xmlns:a16="http://schemas.microsoft.com/office/drawing/2014/main" id="{73BAA3D5-2705-44CF-AA84-CE780C962FD7}"/>
            </a:ext>
          </a:extLst>
        </xdr:cNvPr>
        <xdr:cNvSpPr/>
      </xdr:nvSpPr>
      <xdr:spPr>
        <a:xfrm>
          <a:off x="6231890" y="1089380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145542</xdr:rowOff>
    </xdr:from>
    <xdr:to>
      <xdr:col>41</xdr:col>
      <xdr:colOff>50800</xdr:colOff>
      <xdr:row>63</xdr:row>
      <xdr:rowOff>147066</xdr:rowOff>
    </xdr:to>
    <xdr:cxnSp macro="">
      <xdr:nvCxnSpPr>
        <xdr:cNvPr id="256" name="直線コネクタ 255">
          <a:extLst>
            <a:ext uri="{FF2B5EF4-FFF2-40B4-BE49-F238E27FC236}">
              <a16:creationId xmlns:a16="http://schemas.microsoft.com/office/drawing/2014/main" id="{0C5F5EB4-F295-4F1D-938C-1B54FD7C21ED}"/>
            </a:ext>
          </a:extLst>
        </xdr:cNvPr>
        <xdr:cNvCxnSpPr/>
      </xdr:nvCxnSpPr>
      <xdr:spPr>
        <a:xfrm flipV="1">
          <a:off x="6286500" y="10944987"/>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0097C75C-55CE-414D-AB9E-34BA3B1B1BFD}"/>
            </a:ext>
          </a:extLst>
        </xdr:cNvPr>
        <xdr:cNvSpPr txBox="1"/>
      </xdr:nvSpPr>
      <xdr:spPr>
        <a:xfrm>
          <a:off x="8454467" y="106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id="{A1DA9FA2-BD78-4293-AD80-A592AC8D85E2}"/>
            </a:ext>
          </a:extLst>
        </xdr:cNvPr>
        <xdr:cNvSpPr txBox="1"/>
      </xdr:nvSpPr>
      <xdr:spPr>
        <a:xfrm>
          <a:off x="767341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346B82AF-0DEA-47FC-8145-FC496FE749A8}"/>
            </a:ext>
          </a:extLst>
        </xdr:cNvPr>
        <xdr:cNvSpPr txBox="1"/>
      </xdr:nvSpPr>
      <xdr:spPr>
        <a:xfrm>
          <a:off x="6866332"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373F27A4-6276-4576-A52A-BF37E1FF78CD}"/>
            </a:ext>
          </a:extLst>
        </xdr:cNvPr>
        <xdr:cNvSpPr txBox="1"/>
      </xdr:nvSpPr>
      <xdr:spPr>
        <a:xfrm>
          <a:off x="6068772" y="1064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12971</xdr:rowOff>
    </xdr:from>
    <xdr:ext cx="469744" cy="259045"/>
    <xdr:sp macro="" textlink="">
      <xdr:nvSpPr>
        <xdr:cNvPr id="261" name="n_1mainValue【体育館・プール】&#10;一人当たり面積">
          <a:extLst>
            <a:ext uri="{FF2B5EF4-FFF2-40B4-BE49-F238E27FC236}">
              <a16:creationId xmlns:a16="http://schemas.microsoft.com/office/drawing/2014/main" id="{FCE30083-53ED-41AB-A046-20BC2BD6E4F5}"/>
            </a:ext>
          </a:extLst>
        </xdr:cNvPr>
        <xdr:cNvSpPr txBox="1"/>
      </xdr:nvSpPr>
      <xdr:spPr>
        <a:xfrm>
          <a:off x="8454467" y="1098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14876</xdr:rowOff>
    </xdr:from>
    <xdr:ext cx="469744" cy="259045"/>
    <xdr:sp macro="" textlink="">
      <xdr:nvSpPr>
        <xdr:cNvPr id="262" name="n_2mainValue【体育館・プール】&#10;一人当たり面積">
          <a:extLst>
            <a:ext uri="{FF2B5EF4-FFF2-40B4-BE49-F238E27FC236}">
              <a16:creationId xmlns:a16="http://schemas.microsoft.com/office/drawing/2014/main" id="{A6017489-1281-46F9-85B4-8B6E2AA78D66}"/>
            </a:ext>
          </a:extLst>
        </xdr:cNvPr>
        <xdr:cNvSpPr txBox="1"/>
      </xdr:nvSpPr>
      <xdr:spPr>
        <a:xfrm>
          <a:off x="7673417" y="1099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16019</xdr:rowOff>
    </xdr:from>
    <xdr:ext cx="469744" cy="259045"/>
    <xdr:sp macro="" textlink="">
      <xdr:nvSpPr>
        <xdr:cNvPr id="263" name="n_3mainValue【体育館・プール】&#10;一人当たり面積">
          <a:extLst>
            <a:ext uri="{FF2B5EF4-FFF2-40B4-BE49-F238E27FC236}">
              <a16:creationId xmlns:a16="http://schemas.microsoft.com/office/drawing/2014/main" id="{CE365CE2-5581-405E-B3D4-E8FA114D4E50}"/>
            </a:ext>
          </a:extLst>
        </xdr:cNvPr>
        <xdr:cNvSpPr txBox="1"/>
      </xdr:nvSpPr>
      <xdr:spPr>
        <a:xfrm>
          <a:off x="6866332"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17543</xdr:rowOff>
    </xdr:from>
    <xdr:ext cx="469744" cy="259045"/>
    <xdr:sp macro="" textlink="">
      <xdr:nvSpPr>
        <xdr:cNvPr id="264" name="n_4mainValue【体育館・プール】&#10;一人当たり面積">
          <a:extLst>
            <a:ext uri="{FF2B5EF4-FFF2-40B4-BE49-F238E27FC236}">
              <a16:creationId xmlns:a16="http://schemas.microsoft.com/office/drawing/2014/main" id="{C6D503E3-736E-487E-893F-365ED10E6BCA}"/>
            </a:ext>
          </a:extLst>
        </xdr:cNvPr>
        <xdr:cNvSpPr txBox="1"/>
      </xdr:nvSpPr>
      <xdr:spPr>
        <a:xfrm>
          <a:off x="6068772" y="109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4AAF943-CB79-4ACA-8798-83E0B2A88FA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C54AFE8-AF38-4796-BA2C-65CADBB6676E}"/>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A15D269-9219-4710-9401-A54147A63A25}"/>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B388320-739D-43C5-A36B-5232764C715F}"/>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459D431-D35C-474E-AC3D-74B59EE3B2B9}"/>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B6483ED-1C6D-4CCB-B3B2-4B1CB2A46784}"/>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C85F286E-BD6A-4CD3-908C-8F58384E8FD2}"/>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4F3ED6C-0D74-446B-B172-A3F04376662F}"/>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B2C625D-38C8-49E5-A1B3-D873C925405F}"/>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CFB455A5-CEE8-4212-83FF-219497D26806}"/>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4B2A762-14A3-477A-9739-63924D826857}"/>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7842A3F4-FC6F-4D39-B946-3A248DFA101C}"/>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CD9CB54C-1915-48C5-B76E-F8E5A61161B9}"/>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2F2F0197-616D-48BD-8F03-812D95002CAF}"/>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BE5BC157-E9DB-48F7-994B-0E5850BF97D0}"/>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9F900B93-C573-4AC0-A280-D71500F35F06}"/>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97B2946-ED61-4AF0-B03F-A5D5A0CC69BB}"/>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A4EB62E-E9A7-44CB-91CE-4D3E3ABD019F}"/>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B8B3845A-0711-4AD7-8C0B-02E4E7422005}"/>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E899F139-CC14-4FD8-A1D5-1E8869BC6FC7}"/>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AEC08982-5EC4-4186-BDA3-89D43EAAB6F0}"/>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631F096B-BC88-4079-B66E-46F60967C91D}"/>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750BC3B7-5E9B-4BBD-9F04-AD3A0D3AC033}"/>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650684CC-72DA-4753-8D3A-3A66EFD7EFCF}"/>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19899007-FE24-4E16-8EED-8B6EC0D414FA}"/>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6B168D9B-0627-484D-ACE6-E88A7EFCD4B3}"/>
            </a:ext>
          </a:extLst>
        </xdr:cNvPr>
        <xdr:cNvCxnSpPr/>
      </xdr:nvCxnSpPr>
      <xdr:spPr>
        <a:xfrm flipV="1">
          <a:off x="4173855" y="13437053"/>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E4C5598A-98E0-4041-90F9-3A3BF38639D8}"/>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225E0AD8-7258-400A-96FC-04CC2CA7FCD2}"/>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14738B7E-5916-4905-8334-8BDDC4EE8376}"/>
            </a:ext>
          </a:extLst>
        </xdr:cNvPr>
        <xdr:cNvSpPr txBox="1"/>
      </xdr:nvSpPr>
      <xdr:spPr>
        <a:xfrm>
          <a:off x="4212590" y="13217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40DBEA75-38F5-4EF1-87C9-4CC967BC3E92}"/>
            </a:ext>
          </a:extLst>
        </xdr:cNvPr>
        <xdr:cNvCxnSpPr/>
      </xdr:nvCxnSpPr>
      <xdr:spPr>
        <a:xfrm>
          <a:off x="4112260" y="13437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527709F8-2C52-426B-95A7-CFB108CC5296}"/>
            </a:ext>
          </a:extLst>
        </xdr:cNvPr>
        <xdr:cNvSpPr txBox="1"/>
      </xdr:nvSpPr>
      <xdr:spPr>
        <a:xfrm>
          <a:off x="4212590" y="14021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91FCF5D4-A10B-46E5-9C50-CCF23871B193}"/>
            </a:ext>
          </a:extLst>
        </xdr:cNvPr>
        <xdr:cNvSpPr/>
      </xdr:nvSpPr>
      <xdr:spPr>
        <a:xfrm>
          <a:off x="413131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5FA4C38B-8ABD-4F5C-8F0A-7F9D3A3511AD}"/>
            </a:ext>
          </a:extLst>
        </xdr:cNvPr>
        <xdr:cNvSpPr/>
      </xdr:nvSpPr>
      <xdr:spPr>
        <a:xfrm>
          <a:off x="3388360" y="141411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6EC2F7E4-7314-4DE9-AAC0-412247109B14}"/>
            </a:ext>
          </a:extLst>
        </xdr:cNvPr>
        <xdr:cNvSpPr/>
      </xdr:nvSpPr>
      <xdr:spPr>
        <a:xfrm>
          <a:off x="2571750" y="1416349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EA747716-CAA1-4D58-819E-BAA4624B1AA8}"/>
            </a:ext>
          </a:extLst>
        </xdr:cNvPr>
        <xdr:cNvSpPr/>
      </xdr:nvSpPr>
      <xdr:spPr>
        <a:xfrm>
          <a:off x="1774190" y="141428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62793928-F8CB-43BC-85C1-7054AF31C1D6}"/>
            </a:ext>
          </a:extLst>
        </xdr:cNvPr>
        <xdr:cNvSpPr/>
      </xdr:nvSpPr>
      <xdr:spPr>
        <a:xfrm>
          <a:off x="988060" y="1411586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7836C92-DB3A-4A70-BC14-D5C170939546}"/>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D35EF54-A903-43AF-AE10-8EF9E561852A}"/>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C1EA5B9-E03B-47D2-8523-5604B510F495}"/>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794A080-363F-4462-99D8-2A85E1463628}"/>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DC2A0B9-7BC2-4B3B-A8FD-5B1951110314}"/>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23223</xdr:rowOff>
    </xdr:from>
    <xdr:to>
      <xdr:col>24</xdr:col>
      <xdr:colOff>114300</xdr:colOff>
      <xdr:row>86</xdr:row>
      <xdr:rowOff>124823</xdr:rowOff>
    </xdr:to>
    <xdr:sp macro="" textlink="">
      <xdr:nvSpPr>
        <xdr:cNvPr id="306" name="楕円 305">
          <a:extLst>
            <a:ext uri="{FF2B5EF4-FFF2-40B4-BE49-F238E27FC236}">
              <a16:creationId xmlns:a16="http://schemas.microsoft.com/office/drawing/2014/main" id="{CD1290D2-D9CF-439E-9705-5692CA166A69}"/>
            </a:ext>
          </a:extLst>
        </xdr:cNvPr>
        <xdr:cNvSpPr/>
      </xdr:nvSpPr>
      <xdr:spPr>
        <a:xfrm>
          <a:off x="4131310" y="1476411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109600</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2ACB92AE-EC3F-4063-8229-C8D6540F004D}"/>
            </a:ext>
          </a:extLst>
        </xdr:cNvPr>
        <xdr:cNvSpPr txBox="1"/>
      </xdr:nvSpPr>
      <xdr:spPr>
        <a:xfrm>
          <a:off x="4212590" y="14680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6894</xdr:rowOff>
    </xdr:from>
    <xdr:to>
      <xdr:col>20</xdr:col>
      <xdr:colOff>38100</xdr:colOff>
      <xdr:row>86</xdr:row>
      <xdr:rowOff>108494</xdr:rowOff>
    </xdr:to>
    <xdr:sp macro="" textlink="">
      <xdr:nvSpPr>
        <xdr:cNvPr id="308" name="楕円 307">
          <a:extLst>
            <a:ext uri="{FF2B5EF4-FFF2-40B4-BE49-F238E27FC236}">
              <a16:creationId xmlns:a16="http://schemas.microsoft.com/office/drawing/2014/main" id="{B7808601-7DEA-4796-877B-B6AD94E415DB}"/>
            </a:ext>
          </a:extLst>
        </xdr:cNvPr>
        <xdr:cNvSpPr/>
      </xdr:nvSpPr>
      <xdr:spPr>
        <a:xfrm>
          <a:off x="3388360" y="14753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57694</xdr:rowOff>
    </xdr:from>
    <xdr:to>
      <xdr:col>24</xdr:col>
      <xdr:colOff>63500</xdr:colOff>
      <xdr:row>86</xdr:row>
      <xdr:rowOff>74023</xdr:rowOff>
    </xdr:to>
    <xdr:cxnSp macro="">
      <xdr:nvCxnSpPr>
        <xdr:cNvPr id="309" name="直線コネクタ 308">
          <a:extLst>
            <a:ext uri="{FF2B5EF4-FFF2-40B4-BE49-F238E27FC236}">
              <a16:creationId xmlns:a16="http://schemas.microsoft.com/office/drawing/2014/main" id="{A8AE722B-FD8B-4088-9D8D-F47BD16FDAC7}"/>
            </a:ext>
          </a:extLst>
        </xdr:cNvPr>
        <xdr:cNvCxnSpPr/>
      </xdr:nvCxnSpPr>
      <xdr:spPr>
        <a:xfrm>
          <a:off x="3431540" y="14798584"/>
          <a:ext cx="74295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148952</xdr:rowOff>
    </xdr:from>
    <xdr:to>
      <xdr:col>15</xdr:col>
      <xdr:colOff>101600</xdr:colOff>
      <xdr:row>86</xdr:row>
      <xdr:rowOff>79102</xdr:rowOff>
    </xdr:to>
    <xdr:sp macro="" textlink="">
      <xdr:nvSpPr>
        <xdr:cNvPr id="310" name="楕円 309">
          <a:extLst>
            <a:ext uri="{FF2B5EF4-FFF2-40B4-BE49-F238E27FC236}">
              <a16:creationId xmlns:a16="http://schemas.microsoft.com/office/drawing/2014/main" id="{4BB16EF1-1156-4A9E-A583-C2290C001B89}"/>
            </a:ext>
          </a:extLst>
        </xdr:cNvPr>
        <xdr:cNvSpPr/>
      </xdr:nvSpPr>
      <xdr:spPr>
        <a:xfrm>
          <a:off x="2571750" y="1472220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28302</xdr:rowOff>
    </xdr:from>
    <xdr:to>
      <xdr:col>19</xdr:col>
      <xdr:colOff>177800</xdr:colOff>
      <xdr:row>86</xdr:row>
      <xdr:rowOff>57694</xdr:rowOff>
    </xdr:to>
    <xdr:cxnSp macro="">
      <xdr:nvCxnSpPr>
        <xdr:cNvPr id="311" name="直線コネクタ 310">
          <a:extLst>
            <a:ext uri="{FF2B5EF4-FFF2-40B4-BE49-F238E27FC236}">
              <a16:creationId xmlns:a16="http://schemas.microsoft.com/office/drawing/2014/main" id="{F23CBF0D-1F1E-4931-8005-F17B12E0158D}"/>
            </a:ext>
          </a:extLst>
        </xdr:cNvPr>
        <xdr:cNvCxnSpPr/>
      </xdr:nvCxnSpPr>
      <xdr:spPr>
        <a:xfrm>
          <a:off x="2626360" y="14771097"/>
          <a:ext cx="80518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121194</xdr:rowOff>
    </xdr:from>
    <xdr:to>
      <xdr:col>10</xdr:col>
      <xdr:colOff>165100</xdr:colOff>
      <xdr:row>86</xdr:row>
      <xdr:rowOff>51344</xdr:rowOff>
    </xdr:to>
    <xdr:sp macro="" textlink="">
      <xdr:nvSpPr>
        <xdr:cNvPr id="312" name="楕円 311">
          <a:extLst>
            <a:ext uri="{FF2B5EF4-FFF2-40B4-BE49-F238E27FC236}">
              <a16:creationId xmlns:a16="http://schemas.microsoft.com/office/drawing/2014/main" id="{226D7ED3-1CE8-42EE-90F9-1B81083A40B3}"/>
            </a:ext>
          </a:extLst>
        </xdr:cNvPr>
        <xdr:cNvSpPr/>
      </xdr:nvSpPr>
      <xdr:spPr>
        <a:xfrm>
          <a:off x="1774190" y="1469634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544</xdr:rowOff>
    </xdr:from>
    <xdr:to>
      <xdr:col>15</xdr:col>
      <xdr:colOff>50800</xdr:colOff>
      <xdr:row>86</xdr:row>
      <xdr:rowOff>28302</xdr:rowOff>
    </xdr:to>
    <xdr:cxnSp macro="">
      <xdr:nvCxnSpPr>
        <xdr:cNvPr id="313" name="直線コネクタ 312">
          <a:extLst>
            <a:ext uri="{FF2B5EF4-FFF2-40B4-BE49-F238E27FC236}">
              <a16:creationId xmlns:a16="http://schemas.microsoft.com/office/drawing/2014/main" id="{ACF552F6-B84F-4342-A160-7A29FBB0189D}"/>
            </a:ext>
          </a:extLst>
        </xdr:cNvPr>
        <xdr:cNvCxnSpPr/>
      </xdr:nvCxnSpPr>
      <xdr:spPr>
        <a:xfrm>
          <a:off x="1828800" y="14745244"/>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165281</xdr:rowOff>
    </xdr:from>
    <xdr:to>
      <xdr:col>6</xdr:col>
      <xdr:colOff>38100</xdr:colOff>
      <xdr:row>85</xdr:row>
      <xdr:rowOff>95431</xdr:rowOff>
    </xdr:to>
    <xdr:sp macro="" textlink="">
      <xdr:nvSpPr>
        <xdr:cNvPr id="314" name="楕円 313">
          <a:extLst>
            <a:ext uri="{FF2B5EF4-FFF2-40B4-BE49-F238E27FC236}">
              <a16:creationId xmlns:a16="http://schemas.microsoft.com/office/drawing/2014/main" id="{88C04F5C-A937-42E5-BF77-9EC1BFBB49AA}"/>
            </a:ext>
          </a:extLst>
        </xdr:cNvPr>
        <xdr:cNvSpPr/>
      </xdr:nvSpPr>
      <xdr:spPr>
        <a:xfrm>
          <a:off x="988060" y="1457089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44631</xdr:rowOff>
    </xdr:from>
    <xdr:to>
      <xdr:col>10</xdr:col>
      <xdr:colOff>114300</xdr:colOff>
      <xdr:row>86</xdr:row>
      <xdr:rowOff>544</xdr:rowOff>
    </xdr:to>
    <xdr:cxnSp macro="">
      <xdr:nvCxnSpPr>
        <xdr:cNvPr id="315" name="直線コネクタ 314">
          <a:extLst>
            <a:ext uri="{FF2B5EF4-FFF2-40B4-BE49-F238E27FC236}">
              <a16:creationId xmlns:a16="http://schemas.microsoft.com/office/drawing/2014/main" id="{756C75D4-490B-4AE0-885C-7CBA43C75A37}"/>
            </a:ext>
          </a:extLst>
        </xdr:cNvPr>
        <xdr:cNvCxnSpPr/>
      </xdr:nvCxnSpPr>
      <xdr:spPr>
        <a:xfrm>
          <a:off x="1031240" y="14619786"/>
          <a:ext cx="797560" cy="1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52A025F8-9DE6-40FE-87EC-4346B7CD4D4E}"/>
            </a:ext>
          </a:extLst>
        </xdr:cNvPr>
        <xdr:cNvSpPr txBox="1"/>
      </xdr:nvSpPr>
      <xdr:spPr>
        <a:xfrm>
          <a:off x="3239144" y="1391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532EA444-1D28-44B4-93BD-B1A48D9B0037}"/>
            </a:ext>
          </a:extLst>
        </xdr:cNvPr>
        <xdr:cNvSpPr txBox="1"/>
      </xdr:nvSpPr>
      <xdr:spPr>
        <a:xfrm>
          <a:off x="2439044" y="1394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D681687A-680E-470C-AE51-28E979A65ACE}"/>
            </a:ext>
          </a:extLst>
        </xdr:cNvPr>
        <xdr:cNvSpPr txBox="1"/>
      </xdr:nvSpPr>
      <xdr:spPr>
        <a:xfrm>
          <a:off x="1641484" y="1391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7FA81F5F-1DA7-4769-9A4F-C213CF3D1DF4}"/>
            </a:ext>
          </a:extLst>
        </xdr:cNvPr>
        <xdr:cNvSpPr txBox="1"/>
      </xdr:nvSpPr>
      <xdr:spPr>
        <a:xfrm>
          <a:off x="855354" y="1389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99621</xdr:rowOff>
    </xdr:from>
    <xdr:ext cx="405111" cy="259045"/>
    <xdr:sp macro="" textlink="">
      <xdr:nvSpPr>
        <xdr:cNvPr id="320" name="n_1mainValue【福祉施設】&#10;有形固定資産減価償却率">
          <a:extLst>
            <a:ext uri="{FF2B5EF4-FFF2-40B4-BE49-F238E27FC236}">
              <a16:creationId xmlns:a16="http://schemas.microsoft.com/office/drawing/2014/main" id="{87778E89-EC3B-4678-87D1-7820AFE1F772}"/>
            </a:ext>
          </a:extLst>
        </xdr:cNvPr>
        <xdr:cNvSpPr txBox="1"/>
      </xdr:nvSpPr>
      <xdr:spPr>
        <a:xfrm>
          <a:off x="3239144" y="148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70229</xdr:rowOff>
    </xdr:from>
    <xdr:ext cx="405111" cy="259045"/>
    <xdr:sp macro="" textlink="">
      <xdr:nvSpPr>
        <xdr:cNvPr id="321" name="n_2mainValue【福祉施設】&#10;有形固定資産減価償却率">
          <a:extLst>
            <a:ext uri="{FF2B5EF4-FFF2-40B4-BE49-F238E27FC236}">
              <a16:creationId xmlns:a16="http://schemas.microsoft.com/office/drawing/2014/main" id="{A392934B-3C42-4000-AC70-ADB604694C81}"/>
            </a:ext>
          </a:extLst>
        </xdr:cNvPr>
        <xdr:cNvSpPr txBox="1"/>
      </xdr:nvSpPr>
      <xdr:spPr>
        <a:xfrm>
          <a:off x="2439044" y="1481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42471</xdr:rowOff>
    </xdr:from>
    <xdr:ext cx="405111" cy="259045"/>
    <xdr:sp macro="" textlink="">
      <xdr:nvSpPr>
        <xdr:cNvPr id="322" name="n_3mainValue【福祉施設】&#10;有形固定資産減価償却率">
          <a:extLst>
            <a:ext uri="{FF2B5EF4-FFF2-40B4-BE49-F238E27FC236}">
              <a16:creationId xmlns:a16="http://schemas.microsoft.com/office/drawing/2014/main" id="{01128CFD-2A39-4006-B6E6-F5E62D1FCBD4}"/>
            </a:ext>
          </a:extLst>
        </xdr:cNvPr>
        <xdr:cNvSpPr txBox="1"/>
      </xdr:nvSpPr>
      <xdr:spPr>
        <a:xfrm>
          <a:off x="1641484" y="14789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86558</xdr:rowOff>
    </xdr:from>
    <xdr:ext cx="405111" cy="259045"/>
    <xdr:sp macro="" textlink="">
      <xdr:nvSpPr>
        <xdr:cNvPr id="323" name="n_4mainValue【福祉施設】&#10;有形固定資産減価償却率">
          <a:extLst>
            <a:ext uri="{FF2B5EF4-FFF2-40B4-BE49-F238E27FC236}">
              <a16:creationId xmlns:a16="http://schemas.microsoft.com/office/drawing/2014/main" id="{A09DE19F-80BE-4D22-94A5-953337FCDB18}"/>
            </a:ext>
          </a:extLst>
        </xdr:cNvPr>
        <xdr:cNvSpPr txBox="1"/>
      </xdr:nvSpPr>
      <xdr:spPr>
        <a:xfrm>
          <a:off x="855354" y="1466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D29FB74F-2E4D-4F7C-91E1-2440666ABFB2}"/>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1B6D3ED-13C9-4E5F-AF3C-46DD165CFC89}"/>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27BF730-939F-48EB-A182-9CE4EE1518A3}"/>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1D72B588-0F13-49DC-AC80-B963F45F36A7}"/>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26159A95-314A-4D81-A17F-7B1371BFDEB1}"/>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931ACB50-168C-4CFE-BA54-50944F34FB49}"/>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93099FE1-D4B4-4B3A-A6AB-423746B5D278}"/>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7A6DECF-B494-4041-AE01-00CB587FBB99}"/>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0CE6B23-6A0F-46A2-8791-C0EF24FB3123}"/>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A2F9C341-59A2-4DB8-BC73-A42A042692B1}"/>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E7E8C838-D738-4176-B032-D32908C4B6EB}"/>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BE728C88-3072-4507-972F-E14AF7A17228}"/>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EC1416E2-D542-4376-BC0A-A47B0A15630B}"/>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5F61BE91-EB2E-48BE-820E-3EB5F438A769}"/>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4E1571C1-6331-4C23-A720-7F2495A45B22}"/>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CE9645D-564E-48D3-8132-6C9800D87AE3}"/>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88483E08-D500-4BC0-B943-52CC36B1A21F}"/>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212C62FF-A217-4F9D-95FB-35ED9118AE23}"/>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235BB36-F83C-43E1-ACC6-30F8F28D2AC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D9BB0D87-5663-4E1C-ACDC-6240C08B50DE}"/>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22747BDF-CBA0-4354-8A59-036A6C4B4FD8}"/>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65F87723-34F2-4C9B-B1A8-09C07AC5127E}"/>
            </a:ext>
          </a:extLst>
        </xdr:cNvPr>
        <xdr:cNvCxnSpPr/>
      </xdr:nvCxnSpPr>
      <xdr:spPr>
        <a:xfrm flipV="1">
          <a:off x="9429115" y="13381101"/>
          <a:ext cx="0" cy="138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6001A8CC-BA95-4B40-A6D8-1187D6653C64}"/>
            </a:ext>
          </a:extLst>
        </xdr:cNvPr>
        <xdr:cNvSpPr txBox="1"/>
      </xdr:nvSpPr>
      <xdr:spPr>
        <a:xfrm>
          <a:off x="9467850" y="1477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DC15DEC1-32CC-4675-8630-5490116E452E}"/>
            </a:ext>
          </a:extLst>
        </xdr:cNvPr>
        <xdr:cNvCxnSpPr/>
      </xdr:nvCxnSpPr>
      <xdr:spPr>
        <a:xfrm>
          <a:off x="9356090" y="147694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3B242475-2DD6-4C47-89B2-39F3A638E7E6}"/>
            </a:ext>
          </a:extLst>
        </xdr:cNvPr>
        <xdr:cNvSpPr txBox="1"/>
      </xdr:nvSpPr>
      <xdr:spPr>
        <a:xfrm>
          <a:off x="9467850" y="1315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CA6D8ECF-75B9-4FF8-A428-5EC1F9A098E2}"/>
            </a:ext>
          </a:extLst>
        </xdr:cNvPr>
        <xdr:cNvCxnSpPr/>
      </xdr:nvCxnSpPr>
      <xdr:spPr>
        <a:xfrm>
          <a:off x="9356090" y="1338110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60E5273B-9464-4816-9559-0A7E3CDA186B}"/>
            </a:ext>
          </a:extLst>
        </xdr:cNvPr>
        <xdr:cNvSpPr txBox="1"/>
      </xdr:nvSpPr>
      <xdr:spPr>
        <a:xfrm>
          <a:off x="9467850" y="1425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01346823-A4C2-4E5F-A021-F3DFC0689D72}"/>
            </a:ext>
          </a:extLst>
        </xdr:cNvPr>
        <xdr:cNvSpPr/>
      </xdr:nvSpPr>
      <xdr:spPr>
        <a:xfrm>
          <a:off x="9394190" y="14405102"/>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47676C84-9D62-46DC-AE48-98C9DF70CC7D}"/>
            </a:ext>
          </a:extLst>
        </xdr:cNvPr>
        <xdr:cNvSpPr/>
      </xdr:nvSpPr>
      <xdr:spPr>
        <a:xfrm>
          <a:off x="8632190" y="1438871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82ADB4FF-A294-440B-857E-27ED3060C214}"/>
            </a:ext>
          </a:extLst>
        </xdr:cNvPr>
        <xdr:cNvSpPr/>
      </xdr:nvSpPr>
      <xdr:spPr>
        <a:xfrm>
          <a:off x="7846060" y="1439976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9EEDD59D-F886-46ED-B47F-DF44D083A50E}"/>
            </a:ext>
          </a:extLst>
        </xdr:cNvPr>
        <xdr:cNvSpPr/>
      </xdr:nvSpPr>
      <xdr:spPr>
        <a:xfrm>
          <a:off x="7029450" y="143955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7278E4A5-8A72-4A5D-9DCA-0EC52069125E}"/>
            </a:ext>
          </a:extLst>
        </xdr:cNvPr>
        <xdr:cNvSpPr/>
      </xdr:nvSpPr>
      <xdr:spPr>
        <a:xfrm>
          <a:off x="6231890" y="144043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180D0B8-A6FA-4C52-A156-A9AE8F243079}"/>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E46D9B7-BE2F-4CEF-82D3-C3341F0C3C92}"/>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F2422BB-8E01-4DE8-9407-F4EB56E1E9A7}"/>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D7866AF-C2ED-4007-B95B-41AD9BC26675}"/>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FB09ADC-31EA-4EEE-9F8E-FDD1E3EB162E}"/>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83313</xdr:rowOff>
    </xdr:from>
    <xdr:to>
      <xdr:col>55</xdr:col>
      <xdr:colOff>50800</xdr:colOff>
      <xdr:row>86</xdr:row>
      <xdr:rowOff>13463</xdr:rowOff>
    </xdr:to>
    <xdr:sp macro="" textlink="">
      <xdr:nvSpPr>
        <xdr:cNvPr id="361" name="楕円 360">
          <a:extLst>
            <a:ext uri="{FF2B5EF4-FFF2-40B4-BE49-F238E27FC236}">
              <a16:creationId xmlns:a16="http://schemas.microsoft.com/office/drawing/2014/main" id="{4DEEFA29-491A-4F7F-B4B8-D2E1974335B5}"/>
            </a:ext>
          </a:extLst>
        </xdr:cNvPr>
        <xdr:cNvSpPr/>
      </xdr:nvSpPr>
      <xdr:spPr>
        <a:xfrm>
          <a:off x="9394190" y="1465846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169690</xdr:rowOff>
    </xdr:from>
    <xdr:ext cx="469744" cy="259045"/>
    <xdr:sp macro="" textlink="">
      <xdr:nvSpPr>
        <xdr:cNvPr id="362" name="【福祉施設】&#10;一人当たり面積該当値テキスト">
          <a:extLst>
            <a:ext uri="{FF2B5EF4-FFF2-40B4-BE49-F238E27FC236}">
              <a16:creationId xmlns:a16="http://schemas.microsoft.com/office/drawing/2014/main" id="{3DCFE410-99B2-45B6-9027-C712ECE30822}"/>
            </a:ext>
          </a:extLst>
        </xdr:cNvPr>
        <xdr:cNvSpPr txBox="1"/>
      </xdr:nvSpPr>
      <xdr:spPr>
        <a:xfrm>
          <a:off x="9467850" y="1457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83313</xdr:rowOff>
    </xdr:from>
    <xdr:to>
      <xdr:col>50</xdr:col>
      <xdr:colOff>165100</xdr:colOff>
      <xdr:row>86</xdr:row>
      <xdr:rowOff>13463</xdr:rowOff>
    </xdr:to>
    <xdr:sp macro="" textlink="">
      <xdr:nvSpPr>
        <xdr:cNvPr id="363" name="楕円 362">
          <a:extLst>
            <a:ext uri="{FF2B5EF4-FFF2-40B4-BE49-F238E27FC236}">
              <a16:creationId xmlns:a16="http://schemas.microsoft.com/office/drawing/2014/main" id="{A3EA3D2A-9376-4613-AA25-BC2FEFCA49E5}"/>
            </a:ext>
          </a:extLst>
        </xdr:cNvPr>
        <xdr:cNvSpPr/>
      </xdr:nvSpPr>
      <xdr:spPr>
        <a:xfrm>
          <a:off x="8632190" y="1465846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134113</xdr:rowOff>
    </xdr:from>
    <xdr:to>
      <xdr:col>55</xdr:col>
      <xdr:colOff>0</xdr:colOff>
      <xdr:row>85</xdr:row>
      <xdr:rowOff>134113</xdr:rowOff>
    </xdr:to>
    <xdr:cxnSp macro="">
      <xdr:nvCxnSpPr>
        <xdr:cNvPr id="364" name="直線コネクタ 363">
          <a:extLst>
            <a:ext uri="{FF2B5EF4-FFF2-40B4-BE49-F238E27FC236}">
              <a16:creationId xmlns:a16="http://schemas.microsoft.com/office/drawing/2014/main" id="{FA9E7E95-0223-4942-BDE4-B242A598BC74}"/>
            </a:ext>
          </a:extLst>
        </xdr:cNvPr>
        <xdr:cNvCxnSpPr/>
      </xdr:nvCxnSpPr>
      <xdr:spPr>
        <a:xfrm>
          <a:off x="8686800" y="1470355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85598</xdr:rowOff>
    </xdr:from>
    <xdr:to>
      <xdr:col>46</xdr:col>
      <xdr:colOff>38100</xdr:colOff>
      <xdr:row>86</xdr:row>
      <xdr:rowOff>15748</xdr:rowOff>
    </xdr:to>
    <xdr:sp macro="" textlink="">
      <xdr:nvSpPr>
        <xdr:cNvPr id="365" name="楕円 364">
          <a:extLst>
            <a:ext uri="{FF2B5EF4-FFF2-40B4-BE49-F238E27FC236}">
              <a16:creationId xmlns:a16="http://schemas.microsoft.com/office/drawing/2014/main" id="{4864CE2A-30DC-4763-8101-F259DF863C1F}"/>
            </a:ext>
          </a:extLst>
        </xdr:cNvPr>
        <xdr:cNvSpPr/>
      </xdr:nvSpPr>
      <xdr:spPr>
        <a:xfrm>
          <a:off x="7846060" y="1466075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134113</xdr:rowOff>
    </xdr:from>
    <xdr:to>
      <xdr:col>50</xdr:col>
      <xdr:colOff>114300</xdr:colOff>
      <xdr:row>85</xdr:row>
      <xdr:rowOff>136398</xdr:rowOff>
    </xdr:to>
    <xdr:cxnSp macro="">
      <xdr:nvCxnSpPr>
        <xdr:cNvPr id="366" name="直線コネクタ 365">
          <a:extLst>
            <a:ext uri="{FF2B5EF4-FFF2-40B4-BE49-F238E27FC236}">
              <a16:creationId xmlns:a16="http://schemas.microsoft.com/office/drawing/2014/main" id="{7665EEF5-201B-4FCD-99E6-C226F22FBEF9}"/>
            </a:ext>
          </a:extLst>
        </xdr:cNvPr>
        <xdr:cNvCxnSpPr/>
      </xdr:nvCxnSpPr>
      <xdr:spPr>
        <a:xfrm flipV="1">
          <a:off x="7889240" y="14703553"/>
          <a:ext cx="79756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85598</xdr:rowOff>
    </xdr:from>
    <xdr:to>
      <xdr:col>41</xdr:col>
      <xdr:colOff>101600</xdr:colOff>
      <xdr:row>86</xdr:row>
      <xdr:rowOff>15748</xdr:rowOff>
    </xdr:to>
    <xdr:sp macro="" textlink="">
      <xdr:nvSpPr>
        <xdr:cNvPr id="367" name="楕円 366">
          <a:extLst>
            <a:ext uri="{FF2B5EF4-FFF2-40B4-BE49-F238E27FC236}">
              <a16:creationId xmlns:a16="http://schemas.microsoft.com/office/drawing/2014/main" id="{A4A70A72-9895-4444-8382-9B2E9F207B86}"/>
            </a:ext>
          </a:extLst>
        </xdr:cNvPr>
        <xdr:cNvSpPr/>
      </xdr:nvSpPr>
      <xdr:spPr>
        <a:xfrm>
          <a:off x="7029450" y="1466075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136398</xdr:rowOff>
    </xdr:from>
    <xdr:to>
      <xdr:col>45</xdr:col>
      <xdr:colOff>177800</xdr:colOff>
      <xdr:row>85</xdr:row>
      <xdr:rowOff>136398</xdr:rowOff>
    </xdr:to>
    <xdr:cxnSp macro="">
      <xdr:nvCxnSpPr>
        <xdr:cNvPr id="368" name="直線コネクタ 367">
          <a:extLst>
            <a:ext uri="{FF2B5EF4-FFF2-40B4-BE49-F238E27FC236}">
              <a16:creationId xmlns:a16="http://schemas.microsoft.com/office/drawing/2014/main" id="{0F7855ED-55E6-4140-8B21-0C50F9B8BA45}"/>
            </a:ext>
          </a:extLst>
        </xdr:cNvPr>
        <xdr:cNvCxnSpPr/>
      </xdr:nvCxnSpPr>
      <xdr:spPr>
        <a:xfrm>
          <a:off x="7084060" y="1470583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110744</xdr:rowOff>
    </xdr:from>
    <xdr:to>
      <xdr:col>36</xdr:col>
      <xdr:colOff>165100</xdr:colOff>
      <xdr:row>86</xdr:row>
      <xdr:rowOff>40894</xdr:rowOff>
    </xdr:to>
    <xdr:sp macro="" textlink="">
      <xdr:nvSpPr>
        <xdr:cNvPr id="369" name="楕円 368">
          <a:extLst>
            <a:ext uri="{FF2B5EF4-FFF2-40B4-BE49-F238E27FC236}">
              <a16:creationId xmlns:a16="http://schemas.microsoft.com/office/drawing/2014/main" id="{72D2EDFE-A32C-4AE4-9E0B-5DF20DBE5F1C}"/>
            </a:ext>
          </a:extLst>
        </xdr:cNvPr>
        <xdr:cNvSpPr/>
      </xdr:nvSpPr>
      <xdr:spPr>
        <a:xfrm>
          <a:off x="6231890" y="1468399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136398</xdr:rowOff>
    </xdr:from>
    <xdr:to>
      <xdr:col>41</xdr:col>
      <xdr:colOff>50800</xdr:colOff>
      <xdr:row>85</xdr:row>
      <xdr:rowOff>161544</xdr:rowOff>
    </xdr:to>
    <xdr:cxnSp macro="">
      <xdr:nvCxnSpPr>
        <xdr:cNvPr id="370" name="直線コネクタ 369">
          <a:extLst>
            <a:ext uri="{FF2B5EF4-FFF2-40B4-BE49-F238E27FC236}">
              <a16:creationId xmlns:a16="http://schemas.microsoft.com/office/drawing/2014/main" id="{9B472793-638B-4824-9496-4132672BC462}"/>
            </a:ext>
          </a:extLst>
        </xdr:cNvPr>
        <xdr:cNvCxnSpPr/>
      </xdr:nvCxnSpPr>
      <xdr:spPr>
        <a:xfrm flipV="1">
          <a:off x="6286500" y="14705838"/>
          <a:ext cx="79756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ECE4F281-2C86-44B4-8121-6FBB91AAD021}"/>
            </a:ext>
          </a:extLst>
        </xdr:cNvPr>
        <xdr:cNvSpPr txBox="1"/>
      </xdr:nvSpPr>
      <xdr:spPr>
        <a:xfrm>
          <a:off x="8454467" y="141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BB67B98C-4384-43FC-A924-123E610C1FD7}"/>
            </a:ext>
          </a:extLst>
        </xdr:cNvPr>
        <xdr:cNvSpPr txBox="1"/>
      </xdr:nvSpPr>
      <xdr:spPr>
        <a:xfrm>
          <a:off x="767341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1A49F8F1-8523-4100-A168-63EBC990597D}"/>
            </a:ext>
          </a:extLst>
        </xdr:cNvPr>
        <xdr:cNvSpPr txBox="1"/>
      </xdr:nvSpPr>
      <xdr:spPr>
        <a:xfrm>
          <a:off x="6866332" y="141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C6FC623C-9D0D-48C0-9FA1-2B96167A6A77}"/>
            </a:ext>
          </a:extLst>
        </xdr:cNvPr>
        <xdr:cNvSpPr txBox="1"/>
      </xdr:nvSpPr>
      <xdr:spPr>
        <a:xfrm>
          <a:off x="6068772"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4590</xdr:rowOff>
    </xdr:from>
    <xdr:ext cx="469744" cy="259045"/>
    <xdr:sp macro="" textlink="">
      <xdr:nvSpPr>
        <xdr:cNvPr id="375" name="n_1mainValue【福祉施設】&#10;一人当たり面積">
          <a:extLst>
            <a:ext uri="{FF2B5EF4-FFF2-40B4-BE49-F238E27FC236}">
              <a16:creationId xmlns:a16="http://schemas.microsoft.com/office/drawing/2014/main" id="{98D71E85-F38E-40AB-9297-FA343078F42D}"/>
            </a:ext>
          </a:extLst>
        </xdr:cNvPr>
        <xdr:cNvSpPr txBox="1"/>
      </xdr:nvSpPr>
      <xdr:spPr>
        <a:xfrm>
          <a:off x="8454467" y="147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6875</xdr:rowOff>
    </xdr:from>
    <xdr:ext cx="469744" cy="259045"/>
    <xdr:sp macro="" textlink="">
      <xdr:nvSpPr>
        <xdr:cNvPr id="376" name="n_2mainValue【福祉施設】&#10;一人当たり面積">
          <a:extLst>
            <a:ext uri="{FF2B5EF4-FFF2-40B4-BE49-F238E27FC236}">
              <a16:creationId xmlns:a16="http://schemas.microsoft.com/office/drawing/2014/main" id="{7582DFC1-EE37-4F49-AE3D-C55A23107C91}"/>
            </a:ext>
          </a:extLst>
        </xdr:cNvPr>
        <xdr:cNvSpPr txBox="1"/>
      </xdr:nvSpPr>
      <xdr:spPr>
        <a:xfrm>
          <a:off x="7673417" y="1475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6875</xdr:rowOff>
    </xdr:from>
    <xdr:ext cx="469744" cy="259045"/>
    <xdr:sp macro="" textlink="">
      <xdr:nvSpPr>
        <xdr:cNvPr id="377" name="n_3mainValue【福祉施設】&#10;一人当たり面積">
          <a:extLst>
            <a:ext uri="{FF2B5EF4-FFF2-40B4-BE49-F238E27FC236}">
              <a16:creationId xmlns:a16="http://schemas.microsoft.com/office/drawing/2014/main" id="{7BA989F2-5C44-4125-B752-49087392F357}"/>
            </a:ext>
          </a:extLst>
        </xdr:cNvPr>
        <xdr:cNvSpPr txBox="1"/>
      </xdr:nvSpPr>
      <xdr:spPr>
        <a:xfrm>
          <a:off x="6866332" y="1475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32021</xdr:rowOff>
    </xdr:from>
    <xdr:ext cx="469744" cy="259045"/>
    <xdr:sp macro="" textlink="">
      <xdr:nvSpPr>
        <xdr:cNvPr id="378" name="n_4mainValue【福祉施設】&#10;一人当たり面積">
          <a:extLst>
            <a:ext uri="{FF2B5EF4-FFF2-40B4-BE49-F238E27FC236}">
              <a16:creationId xmlns:a16="http://schemas.microsoft.com/office/drawing/2014/main" id="{3F73D78B-03E7-4E0C-9B8E-0380D85FD171}"/>
            </a:ext>
          </a:extLst>
        </xdr:cNvPr>
        <xdr:cNvSpPr txBox="1"/>
      </xdr:nvSpPr>
      <xdr:spPr>
        <a:xfrm>
          <a:off x="6068772" y="147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D5FAC14-1576-4585-ABD2-44BA1B4A8F09}"/>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4BA6546-CA49-41F5-94CD-A80E92CD67A8}"/>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016F981-A566-4B02-A3F4-C5DA71FE3CB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4FE3A76-7BC3-4739-99D9-526FABC309FF}"/>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B5AA928B-80C3-4A11-82A5-5655CD5C7AC3}"/>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E6844A3D-2601-4D87-BDCF-A438F518AF4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644E2244-DDB6-42CE-AF2E-907E0E791E06}"/>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2C01836-3589-42EC-A302-3AFFF61C1438}"/>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ABC3BC84-1B11-494A-8731-1D5E180B2940}"/>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2DC4D295-DD9B-4DC4-B56E-CFEC678E8FCF}"/>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B98323A2-B7D6-4F3E-AA85-4DA185C6EC72}"/>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3F9BE1E-E393-4397-809F-9B70C2D81AC0}"/>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B6FCCCCA-DEE7-46CA-A277-5792FFA8ADA7}"/>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54350B2E-56D3-4F67-BFA0-08E66008B2F4}"/>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ADFB9079-3229-4EDE-A20A-3E298299477C}"/>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81782362-9D7B-423D-9611-6603CD16FF62}"/>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A23DC670-0ED4-428F-B89A-1B0734BE0679}"/>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58E3300D-59BD-4E03-95AA-3F128740B347}"/>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27E44381-7343-4137-82C7-5F13B305D366}"/>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B8C1E798-C872-4C93-8535-93F0063C56EC}"/>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F6C33D13-E13E-48C7-AE2C-C834A1A2A81E}"/>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12E9234C-C59D-4179-9CBD-2285BF65647C}"/>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7BAA6AC7-D5B3-4311-8BCF-BC6ACFF58CB1}"/>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922C14B8-4824-437A-9C24-356C67058D01}"/>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92083BC7-B08D-4638-B1DE-B855A2D1A400}"/>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6C6D21C0-4F9D-4C83-8642-26E6D52FE70B}"/>
            </a:ext>
          </a:extLst>
        </xdr:cNvPr>
        <xdr:cNvCxnSpPr/>
      </xdr:nvCxnSpPr>
      <xdr:spPr>
        <a:xfrm flipV="1">
          <a:off x="4173855" y="17157791"/>
          <a:ext cx="0" cy="156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50E45704-4337-439F-8A5D-2F9017B5E217}"/>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880FDEAD-C343-4DA2-B60A-3175E6138438}"/>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D9F472C3-3F30-498D-BFC7-FB3707BACF3B}"/>
            </a:ext>
          </a:extLst>
        </xdr:cNvPr>
        <xdr:cNvSpPr txBox="1"/>
      </xdr:nvSpPr>
      <xdr:spPr>
        <a:xfrm>
          <a:off x="4212590" y="16934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29AD4760-A5A8-46C7-B9C5-3F70FF5B44A7}"/>
            </a:ext>
          </a:extLst>
        </xdr:cNvPr>
        <xdr:cNvCxnSpPr/>
      </xdr:nvCxnSpPr>
      <xdr:spPr>
        <a:xfrm>
          <a:off x="4112260" y="17157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72A1C2A7-B294-4A39-AACC-10401EF25BCF}"/>
            </a:ext>
          </a:extLst>
        </xdr:cNvPr>
        <xdr:cNvSpPr txBox="1"/>
      </xdr:nvSpPr>
      <xdr:spPr>
        <a:xfrm>
          <a:off x="421259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DC3399D2-68F0-409C-B115-20731969C768}"/>
            </a:ext>
          </a:extLst>
        </xdr:cNvPr>
        <xdr:cNvSpPr/>
      </xdr:nvSpPr>
      <xdr:spPr>
        <a:xfrm>
          <a:off x="4131310" y="178845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A6755A96-8184-4552-9B6D-25E110BD05D3}"/>
            </a:ext>
          </a:extLst>
        </xdr:cNvPr>
        <xdr:cNvSpPr/>
      </xdr:nvSpPr>
      <xdr:spPr>
        <a:xfrm>
          <a:off x="3388360" y="178809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48E089C2-CCA0-4F18-AA65-25429886A92A}"/>
            </a:ext>
          </a:extLst>
        </xdr:cNvPr>
        <xdr:cNvSpPr/>
      </xdr:nvSpPr>
      <xdr:spPr>
        <a:xfrm>
          <a:off x="2571750" y="178624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88E36E74-8480-4001-8C73-2CD30C4B6268}"/>
            </a:ext>
          </a:extLst>
        </xdr:cNvPr>
        <xdr:cNvSpPr/>
      </xdr:nvSpPr>
      <xdr:spPr>
        <a:xfrm>
          <a:off x="1774190" y="1784341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A44B5B71-7D0F-4F57-BBB8-8E5634DF0010}"/>
            </a:ext>
          </a:extLst>
        </xdr:cNvPr>
        <xdr:cNvSpPr/>
      </xdr:nvSpPr>
      <xdr:spPr>
        <a:xfrm>
          <a:off x="988060" y="1783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1767681-5879-43BB-8B7E-7DACF987EFE9}"/>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F8040AE-B42C-4663-8922-0FCEA93C3566}"/>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5676ED0-DA7C-4CF3-BE64-9AD43725D581}"/>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1DA81FA-1901-4367-A1AC-1BDBEFAAAB58}"/>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43378D3-82FD-4315-BCA2-968F1BCC9906}"/>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146231</xdr:rowOff>
    </xdr:from>
    <xdr:to>
      <xdr:col>24</xdr:col>
      <xdr:colOff>114300</xdr:colOff>
      <xdr:row>106</xdr:row>
      <xdr:rowOff>76381</xdr:rowOff>
    </xdr:to>
    <xdr:sp macro="" textlink="">
      <xdr:nvSpPr>
        <xdr:cNvPr id="420" name="楕円 419">
          <a:extLst>
            <a:ext uri="{FF2B5EF4-FFF2-40B4-BE49-F238E27FC236}">
              <a16:creationId xmlns:a16="http://schemas.microsoft.com/office/drawing/2014/main" id="{AB300B36-A6D8-4581-A361-A79339C60E9F}"/>
            </a:ext>
          </a:extLst>
        </xdr:cNvPr>
        <xdr:cNvSpPr/>
      </xdr:nvSpPr>
      <xdr:spPr>
        <a:xfrm>
          <a:off x="4131310" y="181465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124658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DB99A6EF-2F3A-4F7E-9383-FE5932FEC2FB}"/>
            </a:ext>
          </a:extLst>
        </xdr:cNvPr>
        <xdr:cNvSpPr txBox="1"/>
      </xdr:nvSpPr>
      <xdr:spPr>
        <a:xfrm>
          <a:off x="4212590" y="181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108676</xdr:rowOff>
    </xdr:from>
    <xdr:to>
      <xdr:col>20</xdr:col>
      <xdr:colOff>38100</xdr:colOff>
      <xdr:row>106</xdr:row>
      <xdr:rowOff>38826</xdr:rowOff>
    </xdr:to>
    <xdr:sp macro="" textlink="">
      <xdr:nvSpPr>
        <xdr:cNvPr id="422" name="楕円 421">
          <a:extLst>
            <a:ext uri="{FF2B5EF4-FFF2-40B4-BE49-F238E27FC236}">
              <a16:creationId xmlns:a16="http://schemas.microsoft.com/office/drawing/2014/main" id="{C54B97D9-8EAA-4652-BA9D-541895F9EFF8}"/>
            </a:ext>
          </a:extLst>
        </xdr:cNvPr>
        <xdr:cNvSpPr/>
      </xdr:nvSpPr>
      <xdr:spPr>
        <a:xfrm>
          <a:off x="3388360" y="1810902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159476</xdr:rowOff>
    </xdr:from>
    <xdr:to>
      <xdr:col>24</xdr:col>
      <xdr:colOff>63500</xdr:colOff>
      <xdr:row>106</xdr:row>
      <xdr:rowOff>25581</xdr:rowOff>
    </xdr:to>
    <xdr:cxnSp macro="">
      <xdr:nvCxnSpPr>
        <xdr:cNvPr id="423" name="直線コネクタ 422">
          <a:extLst>
            <a:ext uri="{FF2B5EF4-FFF2-40B4-BE49-F238E27FC236}">
              <a16:creationId xmlns:a16="http://schemas.microsoft.com/office/drawing/2014/main" id="{578118DC-827A-4E29-A8C8-EF23F848097E}"/>
            </a:ext>
          </a:extLst>
        </xdr:cNvPr>
        <xdr:cNvCxnSpPr/>
      </xdr:nvCxnSpPr>
      <xdr:spPr>
        <a:xfrm>
          <a:off x="3431540" y="18163631"/>
          <a:ext cx="74295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72752</xdr:rowOff>
    </xdr:from>
    <xdr:to>
      <xdr:col>15</xdr:col>
      <xdr:colOff>101600</xdr:colOff>
      <xdr:row>106</xdr:row>
      <xdr:rowOff>2902</xdr:rowOff>
    </xdr:to>
    <xdr:sp macro="" textlink="">
      <xdr:nvSpPr>
        <xdr:cNvPr id="424" name="楕円 423">
          <a:extLst>
            <a:ext uri="{FF2B5EF4-FFF2-40B4-BE49-F238E27FC236}">
              <a16:creationId xmlns:a16="http://schemas.microsoft.com/office/drawing/2014/main" id="{BE25A33D-3AB6-4329-8CD8-D3DF7698F371}"/>
            </a:ext>
          </a:extLst>
        </xdr:cNvPr>
        <xdr:cNvSpPr/>
      </xdr:nvSpPr>
      <xdr:spPr>
        <a:xfrm>
          <a:off x="2571750" y="1807500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123552</xdr:rowOff>
    </xdr:from>
    <xdr:to>
      <xdr:col>19</xdr:col>
      <xdr:colOff>177800</xdr:colOff>
      <xdr:row>105</xdr:row>
      <xdr:rowOff>159476</xdr:rowOff>
    </xdr:to>
    <xdr:cxnSp macro="">
      <xdr:nvCxnSpPr>
        <xdr:cNvPr id="425" name="直線コネクタ 424">
          <a:extLst>
            <a:ext uri="{FF2B5EF4-FFF2-40B4-BE49-F238E27FC236}">
              <a16:creationId xmlns:a16="http://schemas.microsoft.com/office/drawing/2014/main" id="{611B0F8D-BB2B-480F-86AE-F267C852D208}"/>
            </a:ext>
          </a:extLst>
        </xdr:cNvPr>
        <xdr:cNvCxnSpPr/>
      </xdr:nvCxnSpPr>
      <xdr:spPr>
        <a:xfrm>
          <a:off x="2626360" y="18127707"/>
          <a:ext cx="80518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426" name="楕円 425">
          <a:extLst>
            <a:ext uri="{FF2B5EF4-FFF2-40B4-BE49-F238E27FC236}">
              <a16:creationId xmlns:a16="http://schemas.microsoft.com/office/drawing/2014/main" id="{576DB5E6-17FE-4530-9417-2F3F58E30908}"/>
            </a:ext>
          </a:extLst>
        </xdr:cNvPr>
        <xdr:cNvSpPr/>
      </xdr:nvSpPr>
      <xdr:spPr>
        <a:xfrm>
          <a:off x="1774190" y="180390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87630</xdr:rowOff>
    </xdr:from>
    <xdr:to>
      <xdr:col>15</xdr:col>
      <xdr:colOff>50800</xdr:colOff>
      <xdr:row>105</xdr:row>
      <xdr:rowOff>123552</xdr:rowOff>
    </xdr:to>
    <xdr:cxnSp macro="">
      <xdr:nvCxnSpPr>
        <xdr:cNvPr id="427" name="直線コネクタ 426">
          <a:extLst>
            <a:ext uri="{FF2B5EF4-FFF2-40B4-BE49-F238E27FC236}">
              <a16:creationId xmlns:a16="http://schemas.microsoft.com/office/drawing/2014/main" id="{4305167A-0529-4920-B794-61D385B0FB95}"/>
            </a:ext>
          </a:extLst>
        </xdr:cNvPr>
        <xdr:cNvCxnSpPr/>
      </xdr:nvCxnSpPr>
      <xdr:spPr>
        <a:xfrm>
          <a:off x="1828800" y="18093690"/>
          <a:ext cx="797560" cy="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170724</xdr:rowOff>
    </xdr:from>
    <xdr:to>
      <xdr:col>6</xdr:col>
      <xdr:colOff>38100</xdr:colOff>
      <xdr:row>105</xdr:row>
      <xdr:rowOff>100874</xdr:rowOff>
    </xdr:to>
    <xdr:sp macro="" textlink="">
      <xdr:nvSpPr>
        <xdr:cNvPr id="428" name="楕円 427">
          <a:extLst>
            <a:ext uri="{FF2B5EF4-FFF2-40B4-BE49-F238E27FC236}">
              <a16:creationId xmlns:a16="http://schemas.microsoft.com/office/drawing/2014/main" id="{8717432D-7C07-4318-B539-152C2A1C6D28}"/>
            </a:ext>
          </a:extLst>
        </xdr:cNvPr>
        <xdr:cNvSpPr/>
      </xdr:nvSpPr>
      <xdr:spPr>
        <a:xfrm>
          <a:off x="988060" y="1800533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50074</xdr:rowOff>
    </xdr:from>
    <xdr:to>
      <xdr:col>10</xdr:col>
      <xdr:colOff>114300</xdr:colOff>
      <xdr:row>105</xdr:row>
      <xdr:rowOff>87630</xdr:rowOff>
    </xdr:to>
    <xdr:cxnSp macro="">
      <xdr:nvCxnSpPr>
        <xdr:cNvPr id="429" name="直線コネクタ 428">
          <a:extLst>
            <a:ext uri="{FF2B5EF4-FFF2-40B4-BE49-F238E27FC236}">
              <a16:creationId xmlns:a16="http://schemas.microsoft.com/office/drawing/2014/main" id="{6B53820B-62E1-4C21-877D-3327C90E5816}"/>
            </a:ext>
          </a:extLst>
        </xdr:cNvPr>
        <xdr:cNvCxnSpPr/>
      </xdr:nvCxnSpPr>
      <xdr:spPr>
        <a:xfrm>
          <a:off x="1031240" y="18056134"/>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862DC3FC-4C83-45BE-B396-C0AD7793D0C2}"/>
            </a:ext>
          </a:extLst>
        </xdr:cNvPr>
        <xdr:cNvSpPr txBox="1"/>
      </xdr:nvSpPr>
      <xdr:spPr>
        <a:xfrm>
          <a:off x="323914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CBCD5DD0-4DA2-4C33-B643-E7F994D0C883}"/>
            </a:ext>
          </a:extLst>
        </xdr:cNvPr>
        <xdr:cNvSpPr txBox="1"/>
      </xdr:nvSpPr>
      <xdr:spPr>
        <a:xfrm>
          <a:off x="2439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BF8C1D49-A8DB-486F-A5F6-33CE17CC194A}"/>
            </a:ext>
          </a:extLst>
        </xdr:cNvPr>
        <xdr:cNvSpPr txBox="1"/>
      </xdr:nvSpPr>
      <xdr:spPr>
        <a:xfrm>
          <a:off x="1641484" y="17620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081B2967-3180-47D1-A489-3B398A6716C4}"/>
            </a:ext>
          </a:extLst>
        </xdr:cNvPr>
        <xdr:cNvSpPr txBox="1"/>
      </xdr:nvSpPr>
      <xdr:spPr>
        <a:xfrm>
          <a:off x="855354"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29953</xdr:rowOff>
    </xdr:from>
    <xdr:ext cx="405111" cy="259045"/>
    <xdr:sp macro="" textlink="">
      <xdr:nvSpPr>
        <xdr:cNvPr id="434" name="n_1mainValue【市民会館】&#10;有形固定資産減価償却率">
          <a:extLst>
            <a:ext uri="{FF2B5EF4-FFF2-40B4-BE49-F238E27FC236}">
              <a16:creationId xmlns:a16="http://schemas.microsoft.com/office/drawing/2014/main" id="{B4A9A445-F896-43E8-A130-097A3AAFF0E9}"/>
            </a:ext>
          </a:extLst>
        </xdr:cNvPr>
        <xdr:cNvSpPr txBox="1"/>
      </xdr:nvSpPr>
      <xdr:spPr>
        <a:xfrm>
          <a:off x="3239144" y="18201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165479</xdr:rowOff>
    </xdr:from>
    <xdr:ext cx="405111" cy="259045"/>
    <xdr:sp macro="" textlink="">
      <xdr:nvSpPr>
        <xdr:cNvPr id="435" name="n_2mainValue【市民会館】&#10;有形固定資産減価償却率">
          <a:extLst>
            <a:ext uri="{FF2B5EF4-FFF2-40B4-BE49-F238E27FC236}">
              <a16:creationId xmlns:a16="http://schemas.microsoft.com/office/drawing/2014/main" id="{6E1E2EA6-365F-4A01-94DE-4420ACED3135}"/>
            </a:ext>
          </a:extLst>
        </xdr:cNvPr>
        <xdr:cNvSpPr txBox="1"/>
      </xdr:nvSpPr>
      <xdr:spPr>
        <a:xfrm>
          <a:off x="2439044" y="181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129557</xdr:rowOff>
    </xdr:from>
    <xdr:ext cx="405111" cy="259045"/>
    <xdr:sp macro="" textlink="">
      <xdr:nvSpPr>
        <xdr:cNvPr id="436" name="n_3mainValue【市民会館】&#10;有形固定資産減価償却率">
          <a:extLst>
            <a:ext uri="{FF2B5EF4-FFF2-40B4-BE49-F238E27FC236}">
              <a16:creationId xmlns:a16="http://schemas.microsoft.com/office/drawing/2014/main" id="{D6A1380E-27AE-4481-940B-610AEB884257}"/>
            </a:ext>
          </a:extLst>
        </xdr:cNvPr>
        <xdr:cNvSpPr txBox="1"/>
      </xdr:nvSpPr>
      <xdr:spPr>
        <a:xfrm>
          <a:off x="1641484" y="181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92001</xdr:rowOff>
    </xdr:from>
    <xdr:ext cx="405111" cy="259045"/>
    <xdr:sp macro="" textlink="">
      <xdr:nvSpPr>
        <xdr:cNvPr id="437" name="n_4mainValue【市民会館】&#10;有形固定資産減価償却率">
          <a:extLst>
            <a:ext uri="{FF2B5EF4-FFF2-40B4-BE49-F238E27FC236}">
              <a16:creationId xmlns:a16="http://schemas.microsoft.com/office/drawing/2014/main" id="{BE412E86-5423-49BF-B9F7-1CD2AA3E16FF}"/>
            </a:ext>
          </a:extLst>
        </xdr:cNvPr>
        <xdr:cNvSpPr txBox="1"/>
      </xdr:nvSpPr>
      <xdr:spPr>
        <a:xfrm>
          <a:off x="855354" y="1809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4E1B2F58-BBF2-407C-87AC-DE7FE1C51FE9}"/>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7957EB11-F681-45D1-A6BA-B1BA6C4A76A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3B3DE652-3858-420F-A74C-224B34DBE34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B240304D-5C1D-4575-981B-20AB9897B41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D3B6E3D5-96D3-4F77-BAD0-6F86CA3C6B6D}"/>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8D7F47A8-4B5F-4A7E-8AD4-C7CD3A6D5999}"/>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30D05BA-8B4B-446E-B2E6-4AC6279FCDD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1D72195C-9C9F-40B2-BAEE-0C2326D7D6D4}"/>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87D36425-566C-4A02-A9B5-1A436FBBDB21}"/>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340ED6BE-C37B-417A-9C55-F7F3C11198F5}"/>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A8858227-EB6E-4429-A021-A45554D5B75E}"/>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2AA42576-FF4B-4D55-B71B-F21C56ACB022}"/>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7AB810DB-DD84-4CD0-9170-EEE836FF2C3E}"/>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8257F4C0-DCBD-4DD9-BB1C-ED3C594E98ED}"/>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5C8A78E3-97AE-4966-9E43-DEBBB58FCD35}"/>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B11E68EA-5487-4350-8172-635CE43CFC5E}"/>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B57019DB-8669-43F3-A1CC-5C8F98F515E5}"/>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63CB9F96-9A2C-4E5F-9C0B-F233513C71EF}"/>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4027CE52-4D11-444E-AF7A-6A063B5C063C}"/>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BCD8A53B-0803-4643-9869-8D07C8DDE63E}"/>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A8FF67FF-D169-4D8E-A2F3-7BCAB2A68FD7}"/>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3E30FB09-3ABA-43D4-A79C-CCC003A488A9}"/>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E45493D0-743D-441D-AC57-FF8D318CB9D4}"/>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6B6B1175-2ECF-415E-8884-0624A913F0E2}"/>
            </a:ext>
          </a:extLst>
        </xdr:cNvPr>
        <xdr:cNvCxnSpPr/>
      </xdr:nvCxnSpPr>
      <xdr:spPr>
        <a:xfrm flipV="1">
          <a:off x="9429115" y="17177384"/>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BBC2C8E1-41E3-4BCB-A5FA-5606949A64E1}"/>
            </a:ext>
          </a:extLst>
        </xdr:cNvPr>
        <xdr:cNvSpPr txBox="1"/>
      </xdr:nvSpPr>
      <xdr:spPr>
        <a:xfrm>
          <a:off x="9467850" y="1864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64D0C9FC-5903-4240-9015-AF4261D090BE}"/>
            </a:ext>
          </a:extLst>
        </xdr:cNvPr>
        <xdr:cNvCxnSpPr/>
      </xdr:nvCxnSpPr>
      <xdr:spPr>
        <a:xfrm>
          <a:off x="9356090" y="186499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62892BB4-3BE5-42EF-A198-9234D490583C}"/>
            </a:ext>
          </a:extLst>
        </xdr:cNvPr>
        <xdr:cNvSpPr txBox="1"/>
      </xdr:nvSpPr>
      <xdr:spPr>
        <a:xfrm>
          <a:off x="946785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880B9F3B-CCE8-4CD0-B7ED-F0BDEECC07AC}"/>
            </a:ext>
          </a:extLst>
        </xdr:cNvPr>
        <xdr:cNvCxnSpPr/>
      </xdr:nvCxnSpPr>
      <xdr:spPr>
        <a:xfrm>
          <a:off x="9356090" y="1717738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7263193E-72EF-47FB-8B07-CF4B1F33EA37}"/>
            </a:ext>
          </a:extLst>
        </xdr:cNvPr>
        <xdr:cNvSpPr txBox="1"/>
      </xdr:nvSpPr>
      <xdr:spPr>
        <a:xfrm>
          <a:off x="9467850" y="18098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5548F2D8-120B-49CC-BE41-AA93B3143C34}"/>
            </a:ext>
          </a:extLst>
        </xdr:cNvPr>
        <xdr:cNvSpPr/>
      </xdr:nvSpPr>
      <xdr:spPr>
        <a:xfrm>
          <a:off x="9394190" y="182410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2B5448C7-A5CF-4E04-8798-25B9F0D3E2C4}"/>
            </a:ext>
          </a:extLst>
        </xdr:cNvPr>
        <xdr:cNvSpPr/>
      </xdr:nvSpPr>
      <xdr:spPr>
        <a:xfrm>
          <a:off x="8632190" y="1826577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32566860-5863-482E-BE0A-837195C4FD96}"/>
            </a:ext>
          </a:extLst>
        </xdr:cNvPr>
        <xdr:cNvSpPr/>
      </xdr:nvSpPr>
      <xdr:spPr>
        <a:xfrm>
          <a:off x="7846060" y="182714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8F1EED28-2658-4D39-AFEF-F1D107DBAB37}"/>
            </a:ext>
          </a:extLst>
        </xdr:cNvPr>
        <xdr:cNvSpPr/>
      </xdr:nvSpPr>
      <xdr:spPr>
        <a:xfrm>
          <a:off x="7029450" y="18284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8CE44890-B82A-4C6F-B10C-C1A0573E25FC}"/>
            </a:ext>
          </a:extLst>
        </xdr:cNvPr>
        <xdr:cNvSpPr/>
      </xdr:nvSpPr>
      <xdr:spPr>
        <a:xfrm>
          <a:off x="6231890" y="182753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650FF7F-E38C-4B0F-AEFF-0B113763711C}"/>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D27066E-7E03-4883-A199-0CFD977766E3}"/>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905ACA4-C691-422B-ACCF-7DA79F67CE13}"/>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41DF89B-E7C3-4B70-B3FA-9BF0C9D4CFCC}"/>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63C5F19-B17E-44DA-9921-55C9BCC5AE59}"/>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77" name="楕円 476">
          <a:extLst>
            <a:ext uri="{FF2B5EF4-FFF2-40B4-BE49-F238E27FC236}">
              <a16:creationId xmlns:a16="http://schemas.microsoft.com/office/drawing/2014/main" id="{0293D801-EC74-417B-9D76-0F15D817226A}"/>
            </a:ext>
          </a:extLst>
        </xdr:cNvPr>
        <xdr:cNvSpPr/>
      </xdr:nvSpPr>
      <xdr:spPr>
        <a:xfrm>
          <a:off x="9394190" y="18401029"/>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78" name="【市民会館】&#10;一人当たり面積該当値テキスト">
          <a:extLst>
            <a:ext uri="{FF2B5EF4-FFF2-40B4-BE49-F238E27FC236}">
              <a16:creationId xmlns:a16="http://schemas.microsoft.com/office/drawing/2014/main" id="{7FD5891A-FD9C-43E9-8AB9-68630E3676AF}"/>
            </a:ext>
          </a:extLst>
        </xdr:cNvPr>
        <xdr:cNvSpPr txBox="1"/>
      </xdr:nvSpPr>
      <xdr:spPr>
        <a:xfrm>
          <a:off x="946785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63500</xdr:rowOff>
    </xdr:from>
    <xdr:to>
      <xdr:col>50</xdr:col>
      <xdr:colOff>165100</xdr:colOff>
      <xdr:row>107</xdr:row>
      <xdr:rowOff>165100</xdr:rowOff>
    </xdr:to>
    <xdr:sp macro="" textlink="">
      <xdr:nvSpPr>
        <xdr:cNvPr id="479" name="楕円 478">
          <a:extLst>
            <a:ext uri="{FF2B5EF4-FFF2-40B4-BE49-F238E27FC236}">
              <a16:creationId xmlns:a16="http://schemas.microsoft.com/office/drawing/2014/main" id="{37B9C664-2BC1-48EB-B0FF-082357212B82}"/>
            </a:ext>
          </a:extLst>
        </xdr:cNvPr>
        <xdr:cNvSpPr/>
      </xdr:nvSpPr>
      <xdr:spPr>
        <a:xfrm>
          <a:off x="8632190" y="184048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114300</xdr:rowOff>
    </xdr:to>
    <xdr:cxnSp macro="">
      <xdr:nvCxnSpPr>
        <xdr:cNvPr id="480" name="直線コネクタ 479">
          <a:extLst>
            <a:ext uri="{FF2B5EF4-FFF2-40B4-BE49-F238E27FC236}">
              <a16:creationId xmlns:a16="http://schemas.microsoft.com/office/drawing/2014/main" id="{DF230F0D-29A0-4D63-BD23-425BA5E92039}"/>
            </a:ext>
          </a:extLst>
        </xdr:cNvPr>
        <xdr:cNvCxnSpPr/>
      </xdr:nvCxnSpPr>
      <xdr:spPr>
        <a:xfrm flipV="1">
          <a:off x="8686800" y="18453734"/>
          <a:ext cx="7429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67311</xdr:rowOff>
    </xdr:from>
    <xdr:to>
      <xdr:col>46</xdr:col>
      <xdr:colOff>38100</xdr:colOff>
      <xdr:row>107</xdr:row>
      <xdr:rowOff>168911</xdr:rowOff>
    </xdr:to>
    <xdr:sp macro="" textlink="">
      <xdr:nvSpPr>
        <xdr:cNvPr id="481" name="楕円 480">
          <a:extLst>
            <a:ext uri="{FF2B5EF4-FFF2-40B4-BE49-F238E27FC236}">
              <a16:creationId xmlns:a16="http://schemas.microsoft.com/office/drawing/2014/main" id="{70D5035F-01C4-47D1-9454-465073FB1FB0}"/>
            </a:ext>
          </a:extLst>
        </xdr:cNvPr>
        <xdr:cNvSpPr/>
      </xdr:nvSpPr>
      <xdr:spPr>
        <a:xfrm>
          <a:off x="7846060" y="1841055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114300</xdr:rowOff>
    </xdr:from>
    <xdr:to>
      <xdr:col>50</xdr:col>
      <xdr:colOff>114300</xdr:colOff>
      <xdr:row>107</xdr:row>
      <xdr:rowOff>118111</xdr:rowOff>
    </xdr:to>
    <xdr:cxnSp macro="">
      <xdr:nvCxnSpPr>
        <xdr:cNvPr id="482" name="直線コネクタ 481">
          <a:extLst>
            <a:ext uri="{FF2B5EF4-FFF2-40B4-BE49-F238E27FC236}">
              <a16:creationId xmlns:a16="http://schemas.microsoft.com/office/drawing/2014/main" id="{0108DE0E-1F10-4F37-824B-5FEADD7AC7B7}"/>
            </a:ext>
          </a:extLst>
        </xdr:cNvPr>
        <xdr:cNvCxnSpPr/>
      </xdr:nvCxnSpPr>
      <xdr:spPr>
        <a:xfrm flipV="1">
          <a:off x="7889240" y="18459450"/>
          <a:ext cx="79756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83" name="楕円 482">
          <a:extLst>
            <a:ext uri="{FF2B5EF4-FFF2-40B4-BE49-F238E27FC236}">
              <a16:creationId xmlns:a16="http://schemas.microsoft.com/office/drawing/2014/main" id="{CC00F868-9F92-4803-9345-E9FC2BFBEFBA}"/>
            </a:ext>
          </a:extLst>
        </xdr:cNvPr>
        <xdr:cNvSpPr/>
      </xdr:nvSpPr>
      <xdr:spPr>
        <a:xfrm>
          <a:off x="7029450" y="184143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118111</xdr:rowOff>
    </xdr:from>
    <xdr:to>
      <xdr:col>45</xdr:col>
      <xdr:colOff>177800</xdr:colOff>
      <xdr:row>107</xdr:row>
      <xdr:rowOff>121920</xdr:rowOff>
    </xdr:to>
    <xdr:cxnSp macro="">
      <xdr:nvCxnSpPr>
        <xdr:cNvPr id="484" name="直線コネクタ 483">
          <a:extLst>
            <a:ext uri="{FF2B5EF4-FFF2-40B4-BE49-F238E27FC236}">
              <a16:creationId xmlns:a16="http://schemas.microsoft.com/office/drawing/2014/main" id="{14B09E6D-6CDF-4520-8BFF-DEEEE1990F08}"/>
            </a:ext>
          </a:extLst>
        </xdr:cNvPr>
        <xdr:cNvCxnSpPr/>
      </xdr:nvCxnSpPr>
      <xdr:spPr>
        <a:xfrm flipV="1">
          <a:off x="7084060" y="18465166"/>
          <a:ext cx="80518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73025</xdr:rowOff>
    </xdr:from>
    <xdr:to>
      <xdr:col>36</xdr:col>
      <xdr:colOff>165100</xdr:colOff>
      <xdr:row>108</xdr:row>
      <xdr:rowOff>3175</xdr:rowOff>
    </xdr:to>
    <xdr:sp macro="" textlink="">
      <xdr:nvSpPr>
        <xdr:cNvPr id="485" name="楕円 484">
          <a:extLst>
            <a:ext uri="{FF2B5EF4-FFF2-40B4-BE49-F238E27FC236}">
              <a16:creationId xmlns:a16="http://schemas.microsoft.com/office/drawing/2014/main" id="{2E41B287-FBD9-44E2-B43C-5D15BE480FEA}"/>
            </a:ext>
          </a:extLst>
        </xdr:cNvPr>
        <xdr:cNvSpPr/>
      </xdr:nvSpPr>
      <xdr:spPr>
        <a:xfrm>
          <a:off x="6231890" y="184181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121920</xdr:rowOff>
    </xdr:from>
    <xdr:to>
      <xdr:col>41</xdr:col>
      <xdr:colOff>50800</xdr:colOff>
      <xdr:row>107</xdr:row>
      <xdr:rowOff>123825</xdr:rowOff>
    </xdr:to>
    <xdr:cxnSp macro="">
      <xdr:nvCxnSpPr>
        <xdr:cNvPr id="486" name="直線コネクタ 485">
          <a:extLst>
            <a:ext uri="{FF2B5EF4-FFF2-40B4-BE49-F238E27FC236}">
              <a16:creationId xmlns:a16="http://schemas.microsoft.com/office/drawing/2014/main" id="{DC728E1E-C20F-4CD3-9908-04B219692140}"/>
            </a:ext>
          </a:extLst>
        </xdr:cNvPr>
        <xdr:cNvCxnSpPr/>
      </xdr:nvCxnSpPr>
      <xdr:spPr>
        <a:xfrm flipV="1">
          <a:off x="6286500" y="18468975"/>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2BD7A448-114A-4D69-BD01-B0A02A4547E3}"/>
            </a:ext>
          </a:extLst>
        </xdr:cNvPr>
        <xdr:cNvSpPr txBox="1"/>
      </xdr:nvSpPr>
      <xdr:spPr>
        <a:xfrm>
          <a:off x="845446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2CEEAC8C-04C2-4AA1-9155-85BD9189C968}"/>
            </a:ext>
          </a:extLst>
        </xdr:cNvPr>
        <xdr:cNvSpPr txBox="1"/>
      </xdr:nvSpPr>
      <xdr:spPr>
        <a:xfrm>
          <a:off x="767341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id="{C1559537-41EE-441D-B247-35DC3FBD794E}"/>
            </a:ext>
          </a:extLst>
        </xdr:cNvPr>
        <xdr:cNvSpPr txBox="1"/>
      </xdr:nvSpPr>
      <xdr:spPr>
        <a:xfrm>
          <a:off x="6866332" y="180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id="{7DD7F9E8-3DD3-483B-A1B5-4E31927D17CC}"/>
            </a:ext>
          </a:extLst>
        </xdr:cNvPr>
        <xdr:cNvSpPr txBox="1"/>
      </xdr:nvSpPr>
      <xdr:spPr>
        <a:xfrm>
          <a:off x="6068772" y="180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156227</xdr:rowOff>
    </xdr:from>
    <xdr:ext cx="469744" cy="259045"/>
    <xdr:sp macro="" textlink="">
      <xdr:nvSpPr>
        <xdr:cNvPr id="491" name="n_1mainValue【市民会館】&#10;一人当たり面積">
          <a:extLst>
            <a:ext uri="{FF2B5EF4-FFF2-40B4-BE49-F238E27FC236}">
              <a16:creationId xmlns:a16="http://schemas.microsoft.com/office/drawing/2014/main" id="{738EA3D3-7459-4994-B4AF-5CFDBD652D7F}"/>
            </a:ext>
          </a:extLst>
        </xdr:cNvPr>
        <xdr:cNvSpPr txBox="1"/>
      </xdr:nvSpPr>
      <xdr:spPr>
        <a:xfrm>
          <a:off x="845446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160038</xdr:rowOff>
    </xdr:from>
    <xdr:ext cx="469744" cy="259045"/>
    <xdr:sp macro="" textlink="">
      <xdr:nvSpPr>
        <xdr:cNvPr id="492" name="n_2mainValue【市民会館】&#10;一人当たり面積">
          <a:extLst>
            <a:ext uri="{FF2B5EF4-FFF2-40B4-BE49-F238E27FC236}">
              <a16:creationId xmlns:a16="http://schemas.microsoft.com/office/drawing/2014/main" id="{B474277E-EF5B-4E77-BA68-2E5CF6B62862}"/>
            </a:ext>
          </a:extLst>
        </xdr:cNvPr>
        <xdr:cNvSpPr txBox="1"/>
      </xdr:nvSpPr>
      <xdr:spPr>
        <a:xfrm>
          <a:off x="7673417" y="185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93" name="n_3mainValue【市民会館】&#10;一人当たり面積">
          <a:extLst>
            <a:ext uri="{FF2B5EF4-FFF2-40B4-BE49-F238E27FC236}">
              <a16:creationId xmlns:a16="http://schemas.microsoft.com/office/drawing/2014/main" id="{E609EACD-46CC-467D-8AE2-2C20439387B1}"/>
            </a:ext>
          </a:extLst>
        </xdr:cNvPr>
        <xdr:cNvSpPr txBox="1"/>
      </xdr:nvSpPr>
      <xdr:spPr>
        <a:xfrm>
          <a:off x="6866332"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165752</xdr:rowOff>
    </xdr:from>
    <xdr:ext cx="469744" cy="259045"/>
    <xdr:sp macro="" textlink="">
      <xdr:nvSpPr>
        <xdr:cNvPr id="494" name="n_4mainValue【市民会館】&#10;一人当たり面積">
          <a:extLst>
            <a:ext uri="{FF2B5EF4-FFF2-40B4-BE49-F238E27FC236}">
              <a16:creationId xmlns:a16="http://schemas.microsoft.com/office/drawing/2014/main" id="{173A4DB0-3A9B-4253-A0D5-FDA34F1EF2FA}"/>
            </a:ext>
          </a:extLst>
        </xdr:cNvPr>
        <xdr:cNvSpPr txBox="1"/>
      </xdr:nvSpPr>
      <xdr:spPr>
        <a:xfrm>
          <a:off x="6068772" y="1851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DE981C38-5D4B-4C68-B490-497605DD79E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17A60428-001A-4461-979E-04F697EBE1E8}"/>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2110F6B0-6C2C-48EE-8CE7-7D97EA80686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2CA2A54E-E8D8-4B68-A5BB-4617920ABEE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7689709-653C-464E-8773-3862E85F9406}"/>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D4A3E0F8-8CD1-438D-9ADC-2233E94FA0F8}"/>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3664FED1-4954-4F5F-A90B-481F48100DCF}"/>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39051276-EEFA-45A8-9B3E-819262FDA2AA}"/>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488C89F3-04E5-474D-91E5-54FC19D1354A}"/>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3AC14F58-F69D-4883-A004-34FDFFD99079}"/>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1A6D91E-DFD6-4E1C-B615-43D407434C4D}"/>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38030B8D-DDAB-4A90-B48A-4F4BE50A76BF}"/>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76522971-4036-4E53-A469-9AABBAB2EFC9}"/>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BE2F5255-410D-43FF-B50A-796F659B7E97}"/>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1BC2B18D-EAF3-44A2-81DA-62111BC639ED}"/>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4B42FAB6-1CBD-4AA2-A02D-9E43D3904DBB}"/>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8BCF5C80-0618-4802-BE5C-229E6097861E}"/>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63EBCF1-9848-4325-852A-F2A9FCADDA0B}"/>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518C2603-8913-45E4-9B5D-22FBD65E37B3}"/>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4EEE9946-6929-4EF9-80B4-8622F1454C01}"/>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36C431E9-98BA-40D7-A19F-E66FC78B48C7}"/>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F35DDAFA-FE8C-44E2-8728-898DCCAB0B32}"/>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69D748B5-6AED-4105-927A-0CCF1DF2F6CB}"/>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BA95418A-FD96-42A9-9E64-D97F96DF5CE9}"/>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40E0D9A4-B2D0-4CB9-8003-C773AFD4F598}"/>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11C96A00-C099-4970-9C91-C05222E2368E}"/>
            </a:ext>
          </a:extLst>
        </xdr:cNvPr>
        <xdr:cNvCxnSpPr/>
      </xdr:nvCxnSpPr>
      <xdr:spPr>
        <a:xfrm flipV="1">
          <a:off x="1470342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23BC841A-DCE0-4832-9B71-0B3CB2632E79}"/>
            </a:ext>
          </a:extLst>
        </xdr:cNvPr>
        <xdr:cNvSpPr txBox="1"/>
      </xdr:nvSpPr>
      <xdr:spPr>
        <a:xfrm>
          <a:off x="14742160" y="728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894A0927-A522-4AA5-936D-6FED2607FCF2}"/>
            </a:ext>
          </a:extLst>
        </xdr:cNvPr>
        <xdr:cNvCxnSpPr/>
      </xdr:nvCxnSpPr>
      <xdr:spPr>
        <a:xfrm>
          <a:off x="14611350" y="727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C6A9FE5F-1B15-4DA3-9649-4438950C9915}"/>
            </a:ext>
          </a:extLst>
        </xdr:cNvPr>
        <xdr:cNvSpPr txBox="1"/>
      </xdr:nvSpPr>
      <xdr:spPr>
        <a:xfrm>
          <a:off x="14742160" y="5544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0647A24C-54D7-46D6-82A7-EC4DF6AC1F4D}"/>
            </a:ext>
          </a:extLst>
        </xdr:cNvPr>
        <xdr:cNvCxnSpPr/>
      </xdr:nvCxnSpPr>
      <xdr:spPr>
        <a:xfrm>
          <a:off x="14611350" y="5773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1E75EBA4-CB2A-4CEE-92E3-E492165264B7}"/>
            </a:ext>
          </a:extLst>
        </xdr:cNvPr>
        <xdr:cNvSpPr txBox="1"/>
      </xdr:nvSpPr>
      <xdr:spPr>
        <a:xfrm>
          <a:off x="14742160" y="6541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0619F80C-365F-4763-BB2D-2EC352933AED}"/>
            </a:ext>
          </a:extLst>
        </xdr:cNvPr>
        <xdr:cNvSpPr/>
      </xdr:nvSpPr>
      <xdr:spPr>
        <a:xfrm>
          <a:off x="14649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7B331E7D-6E45-4EF5-8252-5CFE5085F119}"/>
            </a:ext>
          </a:extLst>
        </xdr:cNvPr>
        <xdr:cNvSpPr/>
      </xdr:nvSpPr>
      <xdr:spPr>
        <a:xfrm>
          <a:off x="13887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83429460-F945-4371-925F-96FF6BE6D647}"/>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09CA50D9-6D9C-48AE-BCFD-4F4BADD23DD6}"/>
            </a:ext>
          </a:extLst>
        </xdr:cNvPr>
        <xdr:cNvSpPr/>
      </xdr:nvSpPr>
      <xdr:spPr>
        <a:xfrm>
          <a:off x="12303760" y="6550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53F4EE8B-16D3-4CD2-B714-10D71E1DFA4F}"/>
            </a:ext>
          </a:extLst>
        </xdr:cNvPr>
        <xdr:cNvSpPr/>
      </xdr:nvSpPr>
      <xdr:spPr>
        <a:xfrm>
          <a:off x="11487150" y="59651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CBEE8E5-0193-4CFF-94DB-356FAF555B3D}"/>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D80484F7-A006-4EE6-A023-ADF1CE0E84C1}"/>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3E069C7-9F92-429D-B31D-B346D1B057D3}"/>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9044BED-3418-47D5-821C-4238216F3F51}"/>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C13AD82C-7126-49AC-AF5A-44FC73338E26}"/>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59690</xdr:rowOff>
    </xdr:from>
    <xdr:to>
      <xdr:col>85</xdr:col>
      <xdr:colOff>177800</xdr:colOff>
      <xdr:row>34</xdr:row>
      <xdr:rowOff>161290</xdr:rowOff>
    </xdr:to>
    <xdr:sp macro="" textlink="">
      <xdr:nvSpPr>
        <xdr:cNvPr id="536" name="楕円 535">
          <a:extLst>
            <a:ext uri="{FF2B5EF4-FFF2-40B4-BE49-F238E27FC236}">
              <a16:creationId xmlns:a16="http://schemas.microsoft.com/office/drawing/2014/main" id="{6B9930FC-DD16-41DD-B376-92284EED1A86}"/>
            </a:ext>
          </a:extLst>
        </xdr:cNvPr>
        <xdr:cNvSpPr/>
      </xdr:nvSpPr>
      <xdr:spPr>
        <a:xfrm>
          <a:off x="14649450" y="58851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82567</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582D78A5-2795-47EE-A05D-FDB4F44A08B7}"/>
            </a:ext>
          </a:extLst>
        </xdr:cNvPr>
        <xdr:cNvSpPr txBox="1"/>
      </xdr:nvSpPr>
      <xdr:spPr>
        <a:xfrm>
          <a:off x="14742160"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40096</xdr:rowOff>
    </xdr:from>
    <xdr:to>
      <xdr:col>81</xdr:col>
      <xdr:colOff>101600</xdr:colOff>
      <xdr:row>39</xdr:row>
      <xdr:rowOff>141696</xdr:rowOff>
    </xdr:to>
    <xdr:sp macro="" textlink="">
      <xdr:nvSpPr>
        <xdr:cNvPr id="538" name="楕円 537">
          <a:extLst>
            <a:ext uri="{FF2B5EF4-FFF2-40B4-BE49-F238E27FC236}">
              <a16:creationId xmlns:a16="http://schemas.microsoft.com/office/drawing/2014/main" id="{819404B0-18FF-4A14-AC58-E396C9B6409B}"/>
            </a:ext>
          </a:extLst>
        </xdr:cNvPr>
        <xdr:cNvSpPr/>
      </xdr:nvSpPr>
      <xdr:spPr>
        <a:xfrm>
          <a:off x="13887450" y="672664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39</xdr:row>
      <xdr:rowOff>90896</xdr:rowOff>
    </xdr:to>
    <xdr:cxnSp macro="">
      <xdr:nvCxnSpPr>
        <xdr:cNvPr id="539" name="直線コネクタ 538">
          <a:extLst>
            <a:ext uri="{FF2B5EF4-FFF2-40B4-BE49-F238E27FC236}">
              <a16:creationId xmlns:a16="http://schemas.microsoft.com/office/drawing/2014/main" id="{E2ADC64E-AFC7-4EB3-B7DB-D11DF6D37499}"/>
            </a:ext>
          </a:extLst>
        </xdr:cNvPr>
        <xdr:cNvCxnSpPr/>
      </xdr:nvCxnSpPr>
      <xdr:spPr>
        <a:xfrm flipV="1">
          <a:off x="13942060" y="5939790"/>
          <a:ext cx="762000" cy="84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46627</xdr:rowOff>
    </xdr:from>
    <xdr:to>
      <xdr:col>76</xdr:col>
      <xdr:colOff>165100</xdr:colOff>
      <xdr:row>39</xdr:row>
      <xdr:rowOff>148227</xdr:rowOff>
    </xdr:to>
    <xdr:sp macro="" textlink="">
      <xdr:nvSpPr>
        <xdr:cNvPr id="540" name="楕円 539">
          <a:extLst>
            <a:ext uri="{FF2B5EF4-FFF2-40B4-BE49-F238E27FC236}">
              <a16:creationId xmlns:a16="http://schemas.microsoft.com/office/drawing/2014/main" id="{8A32F493-1E4C-4C39-93A8-C3353E3972F2}"/>
            </a:ext>
          </a:extLst>
        </xdr:cNvPr>
        <xdr:cNvSpPr/>
      </xdr:nvSpPr>
      <xdr:spPr>
        <a:xfrm>
          <a:off x="13089890" y="673508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90896</xdr:rowOff>
    </xdr:from>
    <xdr:to>
      <xdr:col>81</xdr:col>
      <xdr:colOff>50800</xdr:colOff>
      <xdr:row>39</xdr:row>
      <xdr:rowOff>97427</xdr:rowOff>
    </xdr:to>
    <xdr:cxnSp macro="">
      <xdr:nvCxnSpPr>
        <xdr:cNvPr id="541" name="直線コネクタ 540">
          <a:extLst>
            <a:ext uri="{FF2B5EF4-FFF2-40B4-BE49-F238E27FC236}">
              <a16:creationId xmlns:a16="http://schemas.microsoft.com/office/drawing/2014/main" id="{63DC94DA-EFF8-42D0-99D3-803F3DB69D0F}"/>
            </a:ext>
          </a:extLst>
        </xdr:cNvPr>
        <xdr:cNvCxnSpPr/>
      </xdr:nvCxnSpPr>
      <xdr:spPr>
        <a:xfrm flipV="1">
          <a:off x="13144500" y="678125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42" name="楕円 541">
          <a:extLst>
            <a:ext uri="{FF2B5EF4-FFF2-40B4-BE49-F238E27FC236}">
              <a16:creationId xmlns:a16="http://schemas.microsoft.com/office/drawing/2014/main" id="{8666FA30-6A6F-4C8E-B731-CA4291107458}"/>
            </a:ext>
          </a:extLst>
        </xdr:cNvPr>
        <xdr:cNvSpPr/>
      </xdr:nvSpPr>
      <xdr:spPr>
        <a:xfrm>
          <a:off x="12303760" y="671821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84365</xdr:rowOff>
    </xdr:from>
    <xdr:to>
      <xdr:col>76</xdr:col>
      <xdr:colOff>114300</xdr:colOff>
      <xdr:row>39</xdr:row>
      <xdr:rowOff>97427</xdr:rowOff>
    </xdr:to>
    <xdr:cxnSp macro="">
      <xdr:nvCxnSpPr>
        <xdr:cNvPr id="543" name="直線コネクタ 542">
          <a:extLst>
            <a:ext uri="{FF2B5EF4-FFF2-40B4-BE49-F238E27FC236}">
              <a16:creationId xmlns:a16="http://schemas.microsoft.com/office/drawing/2014/main" id="{9D292849-BBFC-4034-971F-B53F43F463AF}"/>
            </a:ext>
          </a:extLst>
        </xdr:cNvPr>
        <xdr:cNvCxnSpPr/>
      </xdr:nvCxnSpPr>
      <xdr:spPr>
        <a:xfrm>
          <a:off x="12346940" y="6772820"/>
          <a:ext cx="79756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107043</xdr:rowOff>
    </xdr:from>
    <xdr:to>
      <xdr:col>67</xdr:col>
      <xdr:colOff>101600</xdr:colOff>
      <xdr:row>40</xdr:row>
      <xdr:rowOff>37193</xdr:rowOff>
    </xdr:to>
    <xdr:sp macro="" textlink="">
      <xdr:nvSpPr>
        <xdr:cNvPr id="544" name="楕円 543">
          <a:extLst>
            <a:ext uri="{FF2B5EF4-FFF2-40B4-BE49-F238E27FC236}">
              <a16:creationId xmlns:a16="http://schemas.microsoft.com/office/drawing/2014/main" id="{04C3250A-0020-42B5-B255-880DD9636C04}"/>
            </a:ext>
          </a:extLst>
        </xdr:cNvPr>
        <xdr:cNvSpPr/>
      </xdr:nvSpPr>
      <xdr:spPr>
        <a:xfrm>
          <a:off x="11487150" y="67916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84365</xdr:rowOff>
    </xdr:from>
    <xdr:to>
      <xdr:col>71</xdr:col>
      <xdr:colOff>177800</xdr:colOff>
      <xdr:row>39</xdr:row>
      <xdr:rowOff>157843</xdr:rowOff>
    </xdr:to>
    <xdr:cxnSp macro="">
      <xdr:nvCxnSpPr>
        <xdr:cNvPr id="545" name="直線コネクタ 544">
          <a:extLst>
            <a:ext uri="{FF2B5EF4-FFF2-40B4-BE49-F238E27FC236}">
              <a16:creationId xmlns:a16="http://schemas.microsoft.com/office/drawing/2014/main" id="{9297E95B-8598-452B-9D70-2130336004D4}"/>
            </a:ext>
          </a:extLst>
        </xdr:cNvPr>
        <xdr:cNvCxnSpPr/>
      </xdr:nvCxnSpPr>
      <xdr:spPr>
        <a:xfrm flipV="1">
          <a:off x="11541760" y="6772820"/>
          <a:ext cx="80518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61C6C632-29F6-44E7-A073-9C24239C9FF4}"/>
            </a:ext>
          </a:extLst>
        </xdr:cNvPr>
        <xdr:cNvSpPr txBox="1"/>
      </xdr:nvSpPr>
      <xdr:spPr>
        <a:xfrm>
          <a:off x="13738234" y="6344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17A20A55-6729-40DE-8421-92C392D20217}"/>
            </a:ext>
          </a:extLst>
        </xdr:cNvPr>
        <xdr:cNvSpPr txBox="1"/>
      </xdr:nvSpPr>
      <xdr:spPr>
        <a:xfrm>
          <a:off x="129571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94DF206C-DC35-463E-B454-1DCD6103177B}"/>
            </a:ext>
          </a:extLst>
        </xdr:cNvPr>
        <xdr:cNvSpPr txBox="1"/>
      </xdr:nvSpPr>
      <xdr:spPr>
        <a:xfrm>
          <a:off x="1217105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58B654BA-FF07-4EB8-993D-22F531B543C0}"/>
            </a:ext>
          </a:extLst>
        </xdr:cNvPr>
        <xdr:cNvSpPr txBox="1"/>
      </xdr:nvSpPr>
      <xdr:spPr>
        <a:xfrm>
          <a:off x="113544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132823</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7E59BAB4-B5C5-4871-A6CE-33286BF669A0}"/>
            </a:ext>
          </a:extLst>
        </xdr:cNvPr>
        <xdr:cNvSpPr txBox="1"/>
      </xdr:nvSpPr>
      <xdr:spPr>
        <a:xfrm>
          <a:off x="13738234" y="682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139354</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52FCC46C-9873-4C39-9225-F9CDE029DAE9}"/>
            </a:ext>
          </a:extLst>
        </xdr:cNvPr>
        <xdr:cNvSpPr txBox="1"/>
      </xdr:nvSpPr>
      <xdr:spPr>
        <a:xfrm>
          <a:off x="12957184" y="682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423E62BF-7E42-4A91-B9F1-7F98402F8B4A}"/>
            </a:ext>
          </a:extLst>
        </xdr:cNvPr>
        <xdr:cNvSpPr txBox="1"/>
      </xdr:nvSpPr>
      <xdr:spPr>
        <a:xfrm>
          <a:off x="12171054" y="68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28320</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F0E8FC0A-DEE6-4CA1-8AA6-9D6B53540869}"/>
            </a:ext>
          </a:extLst>
        </xdr:cNvPr>
        <xdr:cNvSpPr txBox="1"/>
      </xdr:nvSpPr>
      <xdr:spPr>
        <a:xfrm>
          <a:off x="11354444" y="688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DB51B75C-8063-45AA-B9FF-6B6B9B9EEBB1}"/>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FFAA87AE-A824-437C-BD51-E65A180FCD0E}"/>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9303AF85-28A2-47DB-AEED-F5DB68678867}"/>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F981B4CF-1AAE-452C-9EC9-F41001F91DF0}"/>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E8AB12AE-EC36-4E95-B596-99EB85B5EFE1}"/>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9457326A-F842-4ACC-B2F6-AFFB16EFDDCA}"/>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E9DD753E-F763-4CE6-A146-6F8699BCBE9C}"/>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78F7E791-BEAA-4237-8A21-2196BC670F1A}"/>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43F1277D-9E99-413D-AED1-44C3F98CB8A6}"/>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29570809-90F0-4AE6-B2DC-30E61345CA0F}"/>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87CF659D-C17C-4F48-B18D-6E2D820CFB31}"/>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F39F4057-281D-4862-923F-4CE2200EAD1B}"/>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7BA32072-1451-4AF3-809F-FDD293BA376A}"/>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F0287D9B-FF88-47E8-8071-0C44D1056E26}"/>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DD214F91-8D9A-4E34-902A-FA815B6E69D5}"/>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66A50B59-C23F-4F51-B544-D3E4688F995E}"/>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411945CF-5195-4D9D-9B16-2E87B456468A}"/>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F4A97D7E-3471-4E7B-972A-C72F0BC40A75}"/>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73C251A2-39E5-4653-8299-DCA97E54E0EC}"/>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652860D1-4D30-4BD4-A7C7-99162141DC39}"/>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5D74E03E-1264-4DE9-A689-9642D62BB1EE}"/>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9D01FD75-DA6D-476C-9630-D3314D9EE1DA}"/>
            </a:ext>
          </a:extLst>
        </xdr:cNvPr>
        <xdr:cNvCxnSpPr/>
      </xdr:nvCxnSpPr>
      <xdr:spPr>
        <a:xfrm flipV="1">
          <a:off x="19947254" y="567312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9BD71E43-9002-45E4-8921-A9AA256FD931}"/>
            </a:ext>
          </a:extLst>
        </xdr:cNvPr>
        <xdr:cNvSpPr txBox="1"/>
      </xdr:nvSpPr>
      <xdr:spPr>
        <a:xfrm>
          <a:off x="19985990" y="716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926794BF-83E3-49E0-A8DE-0BFF42C2385B}"/>
            </a:ext>
          </a:extLst>
        </xdr:cNvPr>
        <xdr:cNvCxnSpPr/>
      </xdr:nvCxnSpPr>
      <xdr:spPr>
        <a:xfrm>
          <a:off x="19885660" y="71662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00C6661C-F2E5-4151-A902-1AE8712BDB94}"/>
            </a:ext>
          </a:extLst>
        </xdr:cNvPr>
        <xdr:cNvSpPr txBox="1"/>
      </xdr:nvSpPr>
      <xdr:spPr>
        <a:xfrm>
          <a:off x="19985990" y="54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EF6B4DD6-E3A8-4EDA-912B-15B4022202A6}"/>
            </a:ext>
          </a:extLst>
        </xdr:cNvPr>
        <xdr:cNvCxnSpPr/>
      </xdr:nvCxnSpPr>
      <xdr:spPr>
        <a:xfrm>
          <a:off x="19885660" y="56731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6D8BBEFA-3777-4B7E-A3BE-43D0BFDF1CDD}"/>
            </a:ext>
          </a:extLst>
        </xdr:cNvPr>
        <xdr:cNvSpPr txBox="1"/>
      </xdr:nvSpPr>
      <xdr:spPr>
        <a:xfrm>
          <a:off x="1998599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3FFCA5C5-466D-40FA-AD1A-F9F20048F6F0}"/>
            </a:ext>
          </a:extLst>
        </xdr:cNvPr>
        <xdr:cNvSpPr/>
      </xdr:nvSpPr>
      <xdr:spPr>
        <a:xfrm>
          <a:off x="19904710" y="65708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774C4C66-248A-4FD5-8FD5-72CBCF18E904}"/>
            </a:ext>
          </a:extLst>
        </xdr:cNvPr>
        <xdr:cNvSpPr/>
      </xdr:nvSpPr>
      <xdr:spPr>
        <a:xfrm>
          <a:off x="19161760" y="659116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6D7D1570-A117-46D8-BF3A-173226F1D658}"/>
            </a:ext>
          </a:extLst>
        </xdr:cNvPr>
        <xdr:cNvSpPr/>
      </xdr:nvSpPr>
      <xdr:spPr>
        <a:xfrm>
          <a:off x="18345150" y="66074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96C73390-14EF-420C-B38D-EA771C398E7A}"/>
            </a:ext>
          </a:extLst>
        </xdr:cNvPr>
        <xdr:cNvSpPr/>
      </xdr:nvSpPr>
      <xdr:spPr>
        <a:xfrm>
          <a:off x="17547590" y="661873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511BE627-B539-4174-A6F8-409D0DBF5B69}"/>
            </a:ext>
          </a:extLst>
        </xdr:cNvPr>
        <xdr:cNvSpPr/>
      </xdr:nvSpPr>
      <xdr:spPr>
        <a:xfrm>
          <a:off x="16761460" y="58166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44A12EF4-446A-4512-830E-E2EE854AE32C}"/>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FB7F4F3C-9143-41CB-B782-BA6D6FF50D4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497F88D-A0E9-4939-AC8D-BE356BCD9A70}"/>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7DE3E35-C538-492A-B437-2890BADC844E}"/>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4197FB7-000E-44B9-AC4E-3EE1A4394CD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66873</xdr:rowOff>
    </xdr:from>
    <xdr:to>
      <xdr:col>116</xdr:col>
      <xdr:colOff>114300</xdr:colOff>
      <xdr:row>36</xdr:row>
      <xdr:rowOff>168473</xdr:rowOff>
    </xdr:to>
    <xdr:sp macro="" textlink="">
      <xdr:nvSpPr>
        <xdr:cNvPr id="591" name="楕円 590">
          <a:extLst>
            <a:ext uri="{FF2B5EF4-FFF2-40B4-BE49-F238E27FC236}">
              <a16:creationId xmlns:a16="http://schemas.microsoft.com/office/drawing/2014/main" id="{286BEBE8-A986-4BA7-975E-91A9E34E7D7D}"/>
            </a:ext>
          </a:extLst>
        </xdr:cNvPr>
        <xdr:cNvSpPr/>
      </xdr:nvSpPr>
      <xdr:spPr>
        <a:xfrm>
          <a:off x="19904710" y="623716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89750</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58A74E66-73FA-4FB2-9CE4-5CBD1065558E}"/>
            </a:ext>
          </a:extLst>
        </xdr:cNvPr>
        <xdr:cNvSpPr txBox="1"/>
      </xdr:nvSpPr>
      <xdr:spPr>
        <a:xfrm>
          <a:off x="19985990" y="609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127447</xdr:rowOff>
    </xdr:from>
    <xdr:to>
      <xdr:col>112</xdr:col>
      <xdr:colOff>38100</xdr:colOff>
      <xdr:row>38</xdr:row>
      <xdr:rowOff>57596</xdr:rowOff>
    </xdr:to>
    <xdr:sp macro="" textlink="">
      <xdr:nvSpPr>
        <xdr:cNvPr id="593" name="楕円 592">
          <a:extLst>
            <a:ext uri="{FF2B5EF4-FFF2-40B4-BE49-F238E27FC236}">
              <a16:creationId xmlns:a16="http://schemas.microsoft.com/office/drawing/2014/main" id="{29239125-DB53-423B-91BE-C33739EE1EA3}"/>
            </a:ext>
          </a:extLst>
        </xdr:cNvPr>
        <xdr:cNvSpPr/>
      </xdr:nvSpPr>
      <xdr:spPr>
        <a:xfrm>
          <a:off x="19161760" y="6474907"/>
          <a:ext cx="78740" cy="939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117673</xdr:rowOff>
    </xdr:from>
    <xdr:to>
      <xdr:col>116</xdr:col>
      <xdr:colOff>63500</xdr:colOff>
      <xdr:row>38</xdr:row>
      <xdr:rowOff>6797</xdr:rowOff>
    </xdr:to>
    <xdr:cxnSp macro="">
      <xdr:nvCxnSpPr>
        <xdr:cNvPr id="594" name="直線コネクタ 593">
          <a:extLst>
            <a:ext uri="{FF2B5EF4-FFF2-40B4-BE49-F238E27FC236}">
              <a16:creationId xmlns:a16="http://schemas.microsoft.com/office/drawing/2014/main" id="{420B0277-090A-48E4-BA45-E06759A4E1D8}"/>
            </a:ext>
          </a:extLst>
        </xdr:cNvPr>
        <xdr:cNvCxnSpPr/>
      </xdr:nvCxnSpPr>
      <xdr:spPr>
        <a:xfrm flipV="1">
          <a:off x="19204940" y="6289873"/>
          <a:ext cx="742950" cy="2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167493</xdr:rowOff>
    </xdr:from>
    <xdr:to>
      <xdr:col>107</xdr:col>
      <xdr:colOff>101600</xdr:colOff>
      <xdr:row>39</xdr:row>
      <xdr:rowOff>97643</xdr:rowOff>
    </xdr:to>
    <xdr:sp macro="" textlink="">
      <xdr:nvSpPr>
        <xdr:cNvPr id="595" name="楕円 594">
          <a:extLst>
            <a:ext uri="{FF2B5EF4-FFF2-40B4-BE49-F238E27FC236}">
              <a16:creationId xmlns:a16="http://schemas.microsoft.com/office/drawing/2014/main" id="{DF294A72-D56F-46DF-A2C2-E3BEB3898152}"/>
            </a:ext>
          </a:extLst>
        </xdr:cNvPr>
        <xdr:cNvSpPr/>
      </xdr:nvSpPr>
      <xdr:spPr>
        <a:xfrm>
          <a:off x="18345150" y="668640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6797</xdr:rowOff>
    </xdr:from>
    <xdr:to>
      <xdr:col>111</xdr:col>
      <xdr:colOff>177800</xdr:colOff>
      <xdr:row>39</xdr:row>
      <xdr:rowOff>46843</xdr:rowOff>
    </xdr:to>
    <xdr:cxnSp macro="">
      <xdr:nvCxnSpPr>
        <xdr:cNvPr id="596" name="直線コネクタ 595">
          <a:extLst>
            <a:ext uri="{FF2B5EF4-FFF2-40B4-BE49-F238E27FC236}">
              <a16:creationId xmlns:a16="http://schemas.microsoft.com/office/drawing/2014/main" id="{FBE3C161-D7F0-4C21-8BE2-472C15818D71}"/>
            </a:ext>
          </a:extLst>
        </xdr:cNvPr>
        <xdr:cNvCxnSpPr/>
      </xdr:nvCxnSpPr>
      <xdr:spPr>
        <a:xfrm flipV="1">
          <a:off x="18399760" y="6523802"/>
          <a:ext cx="805180" cy="2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13174</xdr:rowOff>
    </xdr:from>
    <xdr:to>
      <xdr:col>102</xdr:col>
      <xdr:colOff>165100</xdr:colOff>
      <xdr:row>39</xdr:row>
      <xdr:rowOff>114774</xdr:rowOff>
    </xdr:to>
    <xdr:sp macro="" textlink="">
      <xdr:nvSpPr>
        <xdr:cNvPr id="597" name="楕円 596">
          <a:extLst>
            <a:ext uri="{FF2B5EF4-FFF2-40B4-BE49-F238E27FC236}">
              <a16:creationId xmlns:a16="http://schemas.microsoft.com/office/drawing/2014/main" id="{60D2650A-28CD-4642-81E6-D462486DD174}"/>
            </a:ext>
          </a:extLst>
        </xdr:cNvPr>
        <xdr:cNvSpPr/>
      </xdr:nvSpPr>
      <xdr:spPr>
        <a:xfrm>
          <a:off x="17547590" y="670353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46843</xdr:rowOff>
    </xdr:from>
    <xdr:to>
      <xdr:col>107</xdr:col>
      <xdr:colOff>50800</xdr:colOff>
      <xdr:row>39</xdr:row>
      <xdr:rowOff>63974</xdr:rowOff>
    </xdr:to>
    <xdr:cxnSp macro="">
      <xdr:nvCxnSpPr>
        <xdr:cNvPr id="598" name="直線コネクタ 597">
          <a:extLst>
            <a:ext uri="{FF2B5EF4-FFF2-40B4-BE49-F238E27FC236}">
              <a16:creationId xmlns:a16="http://schemas.microsoft.com/office/drawing/2014/main" id="{6AFE9955-2C98-4BC3-A9E1-1D052F938CB0}"/>
            </a:ext>
          </a:extLst>
        </xdr:cNvPr>
        <xdr:cNvCxnSpPr/>
      </xdr:nvCxnSpPr>
      <xdr:spPr>
        <a:xfrm flipV="1">
          <a:off x="17602200" y="6735298"/>
          <a:ext cx="797560" cy="1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17980</xdr:rowOff>
    </xdr:from>
    <xdr:to>
      <xdr:col>98</xdr:col>
      <xdr:colOff>38100</xdr:colOff>
      <xdr:row>39</xdr:row>
      <xdr:rowOff>119580</xdr:rowOff>
    </xdr:to>
    <xdr:sp macro="" textlink="">
      <xdr:nvSpPr>
        <xdr:cNvPr id="599" name="楕円 598">
          <a:extLst>
            <a:ext uri="{FF2B5EF4-FFF2-40B4-BE49-F238E27FC236}">
              <a16:creationId xmlns:a16="http://schemas.microsoft.com/office/drawing/2014/main" id="{41A8959C-D0C4-4C17-A255-A9695D582CBB}"/>
            </a:ext>
          </a:extLst>
        </xdr:cNvPr>
        <xdr:cNvSpPr/>
      </xdr:nvSpPr>
      <xdr:spPr>
        <a:xfrm>
          <a:off x="16761460" y="67083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63974</xdr:rowOff>
    </xdr:from>
    <xdr:to>
      <xdr:col>102</xdr:col>
      <xdr:colOff>114300</xdr:colOff>
      <xdr:row>39</xdr:row>
      <xdr:rowOff>68780</xdr:rowOff>
    </xdr:to>
    <xdr:cxnSp macro="">
      <xdr:nvCxnSpPr>
        <xdr:cNvPr id="600" name="直線コネクタ 599">
          <a:extLst>
            <a:ext uri="{FF2B5EF4-FFF2-40B4-BE49-F238E27FC236}">
              <a16:creationId xmlns:a16="http://schemas.microsoft.com/office/drawing/2014/main" id="{1A82409E-0674-4D28-A037-DB6C4324F807}"/>
            </a:ext>
          </a:extLst>
        </xdr:cNvPr>
        <xdr:cNvCxnSpPr/>
      </xdr:nvCxnSpPr>
      <xdr:spPr>
        <a:xfrm flipV="1">
          <a:off x="16804640" y="6746714"/>
          <a:ext cx="79756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04D0C2ED-0E34-4BC8-A94F-5AF19E88DF62}"/>
            </a:ext>
          </a:extLst>
        </xdr:cNvPr>
        <xdr:cNvSpPr txBox="1"/>
      </xdr:nvSpPr>
      <xdr:spPr>
        <a:xfrm>
          <a:off x="18919405" y="668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57118A72-023D-49B4-8C78-70302FF8D1A3}"/>
            </a:ext>
          </a:extLst>
        </xdr:cNvPr>
        <xdr:cNvSpPr txBox="1"/>
      </xdr:nvSpPr>
      <xdr:spPr>
        <a:xfrm>
          <a:off x="1813835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A41DE640-B088-4C88-ADB4-CE453C6AEEC0}"/>
            </a:ext>
          </a:extLst>
        </xdr:cNvPr>
        <xdr:cNvSpPr txBox="1"/>
      </xdr:nvSpPr>
      <xdr:spPr>
        <a:xfrm>
          <a:off x="17323650" y="639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1AF96337-5ADF-4D1D-BF31-E7400DA40660}"/>
            </a:ext>
          </a:extLst>
        </xdr:cNvPr>
        <xdr:cNvSpPr txBox="1"/>
      </xdr:nvSpPr>
      <xdr:spPr>
        <a:xfrm>
          <a:off x="16526090" y="558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74124</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F221F26B-2306-45C7-9E72-F916D633749D}"/>
            </a:ext>
          </a:extLst>
        </xdr:cNvPr>
        <xdr:cNvSpPr txBox="1"/>
      </xdr:nvSpPr>
      <xdr:spPr>
        <a:xfrm>
          <a:off x="18919405" y="624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88770</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3F7F604B-03CF-4196-BA27-C81F13CD06FE}"/>
            </a:ext>
          </a:extLst>
        </xdr:cNvPr>
        <xdr:cNvSpPr txBox="1"/>
      </xdr:nvSpPr>
      <xdr:spPr>
        <a:xfrm>
          <a:off x="18170671" y="677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105901</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68BBDF6D-580A-41D6-8C97-AF1278199521}"/>
            </a:ext>
          </a:extLst>
        </xdr:cNvPr>
        <xdr:cNvSpPr txBox="1"/>
      </xdr:nvSpPr>
      <xdr:spPr>
        <a:xfrm>
          <a:off x="17354061" y="679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110707</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1F8F02AF-2FBC-48A1-BE7A-75AE120A2C34}"/>
            </a:ext>
          </a:extLst>
        </xdr:cNvPr>
        <xdr:cNvSpPr txBox="1"/>
      </xdr:nvSpPr>
      <xdr:spPr>
        <a:xfrm>
          <a:off x="16556501" y="679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942EB577-6E6E-4220-AAF8-341E6063BB2F}"/>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FC3DAEBC-0A4C-4997-97B4-6AD95FF0A566}"/>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100BA510-235F-4DD2-B089-E2C8710A9BC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6F0A22BB-5FDC-4008-A1DB-D9356DBE1918}"/>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887BA543-B446-46C2-B5D5-BF33F200D354}"/>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187981C9-3F86-45BC-BE73-327A5EA42B6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129290A7-E36D-4780-B8E6-C9BF18BF72CC}"/>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FCCC8768-392D-4495-80EA-C8263A7DFCD4}"/>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B2DF8C9D-7A40-4380-8C72-25C6FF50A2D5}"/>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8FAA6D0D-C2CD-4BA3-8A36-64DD3903E23F}"/>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6D83377E-09D4-46F3-9DFA-69755E53EF3E}"/>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AD4EE22C-7319-4F2E-B79A-8384346987F9}"/>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AB89304C-4108-4875-9471-415AC6FBAEF6}"/>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4DDE17C6-4F64-411C-9570-EEAFB2881D1E}"/>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7A476DFF-6D46-445E-B4E6-F84AA147ED7B}"/>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E4451515-50DC-433E-B19B-1AA01D417FF1}"/>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DC77734A-D497-4786-B3F1-186E4184B20A}"/>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29FE7F88-B9CC-4A36-9489-DDD3BB729411}"/>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3E055FB4-6125-408A-AB35-E326820C1A49}"/>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60CE8AAF-C9EE-4EA4-852D-B443F3F3D3D7}"/>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FDEF2025-0A86-4205-8F65-C348FADF7643}"/>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58C3468D-BD72-4C0A-A67C-F43CD45FEC4A}"/>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39DA958D-5874-4136-8768-B3F97D7C7997}"/>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D866D4E7-C5C3-4185-B1D3-25A387C6F106}"/>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1F8AE932-D881-4C69-9BBD-00E1D813955E}"/>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6BE2A9C9-740A-4894-AF4B-9190D052A5A2}"/>
            </a:ext>
          </a:extLst>
        </xdr:cNvPr>
        <xdr:cNvCxnSpPr/>
      </xdr:nvCxnSpPr>
      <xdr:spPr>
        <a:xfrm flipV="1">
          <a:off x="14703424" y="9677944"/>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C4E7720B-7F12-4230-86DB-1AC8BAC26D1B}"/>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09736B92-DEA3-497C-A1EB-260262674F2B}"/>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1C9553E1-6205-4A5F-B05D-C3F73B6B569E}"/>
            </a:ext>
          </a:extLst>
        </xdr:cNvPr>
        <xdr:cNvSpPr txBox="1"/>
      </xdr:nvSpPr>
      <xdr:spPr>
        <a:xfrm>
          <a:off x="14742160" y="944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F6C78349-64F8-4590-B9C4-D0E691624615}"/>
            </a:ext>
          </a:extLst>
        </xdr:cNvPr>
        <xdr:cNvCxnSpPr/>
      </xdr:nvCxnSpPr>
      <xdr:spPr>
        <a:xfrm>
          <a:off x="14611350" y="9677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CE98C6F1-EABA-42EA-9E56-255E713FE3E1}"/>
            </a:ext>
          </a:extLst>
        </xdr:cNvPr>
        <xdr:cNvSpPr txBox="1"/>
      </xdr:nvSpPr>
      <xdr:spPr>
        <a:xfrm>
          <a:off x="14742160" y="10119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8A0145D1-270E-440C-863F-0C1C96F65CB0}"/>
            </a:ext>
          </a:extLst>
        </xdr:cNvPr>
        <xdr:cNvSpPr/>
      </xdr:nvSpPr>
      <xdr:spPr>
        <a:xfrm>
          <a:off x="14649450" y="10262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250A5221-D622-439D-B710-061B403E3DF0}"/>
            </a:ext>
          </a:extLst>
        </xdr:cNvPr>
        <xdr:cNvSpPr/>
      </xdr:nvSpPr>
      <xdr:spPr>
        <a:xfrm>
          <a:off x="138874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B5807FB9-390B-48D7-81B5-28A1AB08E481}"/>
            </a:ext>
          </a:extLst>
        </xdr:cNvPr>
        <xdr:cNvSpPr/>
      </xdr:nvSpPr>
      <xdr:spPr>
        <a:xfrm>
          <a:off x="13089890" y="101989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A5AA8CDA-04D9-48B8-881D-42BD93C6B093}"/>
            </a:ext>
          </a:extLst>
        </xdr:cNvPr>
        <xdr:cNvSpPr/>
      </xdr:nvSpPr>
      <xdr:spPr>
        <a:xfrm>
          <a:off x="12303760" y="101820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9A60FC9D-B7A1-41CC-9AD7-27EFE385515D}"/>
            </a:ext>
          </a:extLst>
        </xdr:cNvPr>
        <xdr:cNvSpPr/>
      </xdr:nvSpPr>
      <xdr:spPr>
        <a:xfrm>
          <a:off x="11487150" y="101376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731C819-5C3B-445F-97C1-1CA6B6F1BA4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2AFBB81-BC01-4B6A-AEEC-C723E74BD38D}"/>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1B4E14B6-9392-4C2E-8F88-21FFCCBD7E60}"/>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B9AD0D5-5022-4B4B-8FBE-8FC4DC1D34D7}"/>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D4454274-BAF5-4E51-97D9-644F8D3D041B}"/>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128815</xdr:rowOff>
    </xdr:from>
    <xdr:to>
      <xdr:col>85</xdr:col>
      <xdr:colOff>177800</xdr:colOff>
      <xdr:row>62</xdr:row>
      <xdr:rowOff>58965</xdr:rowOff>
    </xdr:to>
    <xdr:sp macro="" textlink="">
      <xdr:nvSpPr>
        <xdr:cNvPr id="650" name="楕円 649">
          <a:extLst>
            <a:ext uri="{FF2B5EF4-FFF2-40B4-BE49-F238E27FC236}">
              <a16:creationId xmlns:a16="http://schemas.microsoft.com/office/drawing/2014/main" id="{A139C5F5-A01B-4F0E-83D6-3E32BC82FE17}"/>
            </a:ext>
          </a:extLst>
        </xdr:cNvPr>
        <xdr:cNvSpPr/>
      </xdr:nvSpPr>
      <xdr:spPr>
        <a:xfrm>
          <a:off x="14649450" y="1059107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107242</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941C1B5D-2448-4B86-A71A-E00C3F377CAD}"/>
            </a:ext>
          </a:extLst>
        </xdr:cNvPr>
        <xdr:cNvSpPr txBox="1"/>
      </xdr:nvSpPr>
      <xdr:spPr>
        <a:xfrm>
          <a:off x="14742160" y="1056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92891</xdr:rowOff>
    </xdr:from>
    <xdr:to>
      <xdr:col>81</xdr:col>
      <xdr:colOff>101600</xdr:colOff>
      <xdr:row>62</xdr:row>
      <xdr:rowOff>23041</xdr:rowOff>
    </xdr:to>
    <xdr:sp macro="" textlink="">
      <xdr:nvSpPr>
        <xdr:cNvPr id="652" name="楕円 651">
          <a:extLst>
            <a:ext uri="{FF2B5EF4-FFF2-40B4-BE49-F238E27FC236}">
              <a16:creationId xmlns:a16="http://schemas.microsoft.com/office/drawing/2014/main" id="{EC20F4EA-1236-4DD7-8818-732AEF724E7E}"/>
            </a:ext>
          </a:extLst>
        </xdr:cNvPr>
        <xdr:cNvSpPr/>
      </xdr:nvSpPr>
      <xdr:spPr>
        <a:xfrm>
          <a:off x="13887450" y="1055515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143691</xdr:rowOff>
    </xdr:from>
    <xdr:to>
      <xdr:col>85</xdr:col>
      <xdr:colOff>127000</xdr:colOff>
      <xdr:row>62</xdr:row>
      <xdr:rowOff>8165</xdr:rowOff>
    </xdr:to>
    <xdr:cxnSp macro="">
      <xdr:nvCxnSpPr>
        <xdr:cNvPr id="653" name="直線コネクタ 652">
          <a:extLst>
            <a:ext uri="{FF2B5EF4-FFF2-40B4-BE49-F238E27FC236}">
              <a16:creationId xmlns:a16="http://schemas.microsoft.com/office/drawing/2014/main" id="{3B05CA87-FCE4-4752-A0CD-D5F3C1CCAFC8}"/>
            </a:ext>
          </a:extLst>
        </xdr:cNvPr>
        <xdr:cNvCxnSpPr/>
      </xdr:nvCxnSpPr>
      <xdr:spPr>
        <a:xfrm>
          <a:off x="13942060" y="10600236"/>
          <a:ext cx="762000" cy="3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70031</xdr:rowOff>
    </xdr:from>
    <xdr:to>
      <xdr:col>76</xdr:col>
      <xdr:colOff>165100</xdr:colOff>
      <xdr:row>62</xdr:row>
      <xdr:rowOff>181</xdr:rowOff>
    </xdr:to>
    <xdr:sp macro="" textlink="">
      <xdr:nvSpPr>
        <xdr:cNvPr id="654" name="楕円 653">
          <a:extLst>
            <a:ext uri="{FF2B5EF4-FFF2-40B4-BE49-F238E27FC236}">
              <a16:creationId xmlns:a16="http://schemas.microsoft.com/office/drawing/2014/main" id="{F23B7886-1774-40BB-9CE3-9509D2BB6F37}"/>
            </a:ext>
          </a:extLst>
        </xdr:cNvPr>
        <xdr:cNvSpPr/>
      </xdr:nvSpPr>
      <xdr:spPr>
        <a:xfrm>
          <a:off x="13089890" y="1052657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120831</xdr:rowOff>
    </xdr:from>
    <xdr:to>
      <xdr:col>81</xdr:col>
      <xdr:colOff>50800</xdr:colOff>
      <xdr:row>61</xdr:row>
      <xdr:rowOff>143691</xdr:rowOff>
    </xdr:to>
    <xdr:cxnSp macro="">
      <xdr:nvCxnSpPr>
        <xdr:cNvPr id="655" name="直線コネクタ 654">
          <a:extLst>
            <a:ext uri="{FF2B5EF4-FFF2-40B4-BE49-F238E27FC236}">
              <a16:creationId xmlns:a16="http://schemas.microsoft.com/office/drawing/2014/main" id="{FF97EBCA-EA1F-414B-BBA2-BD5E21C53D1B}"/>
            </a:ext>
          </a:extLst>
        </xdr:cNvPr>
        <xdr:cNvCxnSpPr/>
      </xdr:nvCxnSpPr>
      <xdr:spPr>
        <a:xfrm>
          <a:off x="13144500" y="10581186"/>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35741</xdr:rowOff>
    </xdr:from>
    <xdr:to>
      <xdr:col>72</xdr:col>
      <xdr:colOff>38100</xdr:colOff>
      <xdr:row>61</xdr:row>
      <xdr:rowOff>137341</xdr:rowOff>
    </xdr:to>
    <xdr:sp macro="" textlink="">
      <xdr:nvSpPr>
        <xdr:cNvPr id="656" name="楕円 655">
          <a:extLst>
            <a:ext uri="{FF2B5EF4-FFF2-40B4-BE49-F238E27FC236}">
              <a16:creationId xmlns:a16="http://schemas.microsoft.com/office/drawing/2014/main" id="{EB069220-327D-4007-8410-1C1B87FF660D}"/>
            </a:ext>
          </a:extLst>
        </xdr:cNvPr>
        <xdr:cNvSpPr/>
      </xdr:nvSpPr>
      <xdr:spPr>
        <a:xfrm>
          <a:off x="12303760" y="104941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86541</xdr:rowOff>
    </xdr:from>
    <xdr:to>
      <xdr:col>76</xdr:col>
      <xdr:colOff>114300</xdr:colOff>
      <xdr:row>61</xdr:row>
      <xdr:rowOff>120831</xdr:rowOff>
    </xdr:to>
    <xdr:cxnSp macro="">
      <xdr:nvCxnSpPr>
        <xdr:cNvPr id="657" name="直線コネクタ 656">
          <a:extLst>
            <a:ext uri="{FF2B5EF4-FFF2-40B4-BE49-F238E27FC236}">
              <a16:creationId xmlns:a16="http://schemas.microsoft.com/office/drawing/2014/main" id="{E1976B66-96BA-4170-8E21-BE8CAEBCF65D}"/>
            </a:ext>
          </a:extLst>
        </xdr:cNvPr>
        <xdr:cNvCxnSpPr/>
      </xdr:nvCxnSpPr>
      <xdr:spPr>
        <a:xfrm>
          <a:off x="12346940" y="10546896"/>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1451</xdr:rowOff>
    </xdr:from>
    <xdr:to>
      <xdr:col>67</xdr:col>
      <xdr:colOff>101600</xdr:colOff>
      <xdr:row>61</xdr:row>
      <xdr:rowOff>103051</xdr:rowOff>
    </xdr:to>
    <xdr:sp macro="" textlink="">
      <xdr:nvSpPr>
        <xdr:cNvPr id="658" name="楕円 657">
          <a:extLst>
            <a:ext uri="{FF2B5EF4-FFF2-40B4-BE49-F238E27FC236}">
              <a16:creationId xmlns:a16="http://schemas.microsoft.com/office/drawing/2014/main" id="{C51182B5-B2DD-419D-A431-CC295C48DF1C}"/>
            </a:ext>
          </a:extLst>
        </xdr:cNvPr>
        <xdr:cNvSpPr/>
      </xdr:nvSpPr>
      <xdr:spPr>
        <a:xfrm>
          <a:off x="11487150" y="1045990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52251</xdr:rowOff>
    </xdr:from>
    <xdr:to>
      <xdr:col>71</xdr:col>
      <xdr:colOff>177800</xdr:colOff>
      <xdr:row>61</xdr:row>
      <xdr:rowOff>86541</xdr:rowOff>
    </xdr:to>
    <xdr:cxnSp macro="">
      <xdr:nvCxnSpPr>
        <xdr:cNvPr id="659" name="直線コネクタ 658">
          <a:extLst>
            <a:ext uri="{FF2B5EF4-FFF2-40B4-BE49-F238E27FC236}">
              <a16:creationId xmlns:a16="http://schemas.microsoft.com/office/drawing/2014/main" id="{1FAC8488-B273-465E-8FEF-D61B1F6B06A6}"/>
            </a:ext>
          </a:extLst>
        </xdr:cNvPr>
        <xdr:cNvCxnSpPr/>
      </xdr:nvCxnSpPr>
      <xdr:spPr>
        <a:xfrm>
          <a:off x="11541760" y="10514511"/>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3F0BDD61-37E0-4AFE-850B-0D2723A9EF08}"/>
            </a:ext>
          </a:extLst>
        </xdr:cNvPr>
        <xdr:cNvSpPr txBox="1"/>
      </xdr:nvSpPr>
      <xdr:spPr>
        <a:xfrm>
          <a:off x="1373823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5AFBC566-5941-438F-89F0-5A7BAFF4EC9A}"/>
            </a:ext>
          </a:extLst>
        </xdr:cNvPr>
        <xdr:cNvSpPr txBox="1"/>
      </xdr:nvSpPr>
      <xdr:spPr>
        <a:xfrm>
          <a:off x="12957184" y="997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BC2C741D-A7E3-4898-9367-38F929F10B20}"/>
            </a:ext>
          </a:extLst>
        </xdr:cNvPr>
        <xdr:cNvSpPr txBox="1"/>
      </xdr:nvSpPr>
      <xdr:spPr>
        <a:xfrm>
          <a:off x="12171054" y="996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CC873115-112C-43BC-82D6-CF4BC2C371A4}"/>
            </a:ext>
          </a:extLst>
        </xdr:cNvPr>
        <xdr:cNvSpPr txBox="1"/>
      </xdr:nvSpPr>
      <xdr:spPr>
        <a:xfrm>
          <a:off x="11354444" y="991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14168</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CB2D9CA1-F6D6-47E6-B6DE-7F1857304E35}"/>
            </a:ext>
          </a:extLst>
        </xdr:cNvPr>
        <xdr:cNvSpPr txBox="1"/>
      </xdr:nvSpPr>
      <xdr:spPr>
        <a:xfrm>
          <a:off x="13738234" y="1064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162758</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34DC5DEB-D522-4857-AF5B-1A7173998B09}"/>
            </a:ext>
          </a:extLst>
        </xdr:cNvPr>
        <xdr:cNvSpPr txBox="1"/>
      </xdr:nvSpPr>
      <xdr:spPr>
        <a:xfrm>
          <a:off x="12957184" y="1062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128468</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71545FC-4884-4709-8C00-D72174CEE387}"/>
            </a:ext>
          </a:extLst>
        </xdr:cNvPr>
        <xdr:cNvSpPr txBox="1"/>
      </xdr:nvSpPr>
      <xdr:spPr>
        <a:xfrm>
          <a:off x="12171054" y="1059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94178</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82FF479D-4833-4411-AADE-6B6A4F446BEE}"/>
            </a:ext>
          </a:extLst>
        </xdr:cNvPr>
        <xdr:cNvSpPr txBox="1"/>
      </xdr:nvSpPr>
      <xdr:spPr>
        <a:xfrm>
          <a:off x="11354444" y="1055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91777204-8EDE-44E3-BBB4-77B1038154F2}"/>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9B2200E6-CEAA-465B-8BB3-9EEC84E659EE}"/>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A00779DB-68B7-4961-8490-9E3628493AAE}"/>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220105E4-04BA-4BD8-BD94-B912859D8ADA}"/>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5F5E1C7C-B3D6-499C-844F-C2AA9D3019F9}"/>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5FA57A95-8EF7-481F-9BE5-6EA78D5260F6}"/>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76AFB014-97F9-415C-87FE-A7AC20BBC075}"/>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6CD11E77-19A5-435B-AB3A-BFD054E94376}"/>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1CFFEDE6-E971-48B4-828D-981A8D777B4E}"/>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D9C00734-FD3B-481C-81CF-1FE47BDBD27F}"/>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F467252F-55FA-47A9-9D8B-79C9437B7FBB}"/>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88627A12-D97B-4D79-902D-09AA8E85ECB5}"/>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F269E315-C634-49BE-922E-EBBE71D1135D}"/>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762E47CC-67F0-4703-9E79-51498794BB7F}"/>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F2A496AF-6F88-4493-9297-ECE605FB955E}"/>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546B220A-EF47-4A90-8147-E1011B782902}"/>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1FACA5D4-3ECE-491E-A1D3-5C7E695369B9}"/>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81B62D00-A31D-4151-8272-8CA1E69EEC10}"/>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B6C870D1-9DFC-4800-8630-5AF9D0902160}"/>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136188EE-51F3-4DDF-B2D3-2C31ED55E694}"/>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3D9C47E1-25DB-43AA-837B-DE9E3DDA44D9}"/>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9B3CBABA-B50A-46FC-9535-2AE03C62D0DC}"/>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FA6FF42A-1DBB-420A-9459-CFD52DA2000E}"/>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6819F855-F175-4AFA-B5A5-9840B4963995}"/>
            </a:ext>
          </a:extLst>
        </xdr:cNvPr>
        <xdr:cNvCxnSpPr/>
      </xdr:nvCxnSpPr>
      <xdr:spPr>
        <a:xfrm flipV="1">
          <a:off x="19947254" y="952500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7EF6E581-7272-492B-924A-6DB9BC7AA4CE}"/>
            </a:ext>
          </a:extLst>
        </xdr:cNvPr>
        <xdr:cNvSpPr txBox="1"/>
      </xdr:nvSpPr>
      <xdr:spPr>
        <a:xfrm>
          <a:off x="1998599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02340E95-7FDC-4E70-8D51-34AA6A720338}"/>
            </a:ext>
          </a:extLst>
        </xdr:cNvPr>
        <xdr:cNvCxnSpPr/>
      </xdr:nvCxnSpPr>
      <xdr:spPr>
        <a:xfrm>
          <a:off x="19885660" y="1103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B41D15C9-8ED3-4025-9173-652B84894E16}"/>
            </a:ext>
          </a:extLst>
        </xdr:cNvPr>
        <xdr:cNvSpPr txBox="1"/>
      </xdr:nvSpPr>
      <xdr:spPr>
        <a:xfrm>
          <a:off x="19985990" y="930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C4D4A356-4298-441F-81ED-91B477258914}"/>
            </a:ext>
          </a:extLst>
        </xdr:cNvPr>
        <xdr:cNvCxnSpPr/>
      </xdr:nvCxnSpPr>
      <xdr:spPr>
        <a:xfrm>
          <a:off x="1988566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E43A4E1A-7246-4673-A924-63DCFB619132}"/>
            </a:ext>
          </a:extLst>
        </xdr:cNvPr>
        <xdr:cNvSpPr txBox="1"/>
      </xdr:nvSpPr>
      <xdr:spPr>
        <a:xfrm>
          <a:off x="1998599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DB570008-1413-482F-9BDC-4EC0F30353F6}"/>
            </a:ext>
          </a:extLst>
        </xdr:cNvPr>
        <xdr:cNvSpPr/>
      </xdr:nvSpPr>
      <xdr:spPr>
        <a:xfrm>
          <a:off x="19904710" y="10695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E12C099F-D7B3-44B1-ADE8-513F142091ED}"/>
            </a:ext>
          </a:extLst>
        </xdr:cNvPr>
        <xdr:cNvSpPr/>
      </xdr:nvSpPr>
      <xdr:spPr>
        <a:xfrm>
          <a:off x="19161760" y="107048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E7318217-C325-4ADD-A66E-3E537204FBEC}"/>
            </a:ext>
          </a:extLst>
        </xdr:cNvPr>
        <xdr:cNvSpPr/>
      </xdr:nvSpPr>
      <xdr:spPr>
        <a:xfrm>
          <a:off x="18345150" y="106800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3BA5D0ED-5BFE-40D9-9C47-347C9C4F2618}"/>
            </a:ext>
          </a:extLst>
        </xdr:cNvPr>
        <xdr:cNvSpPr/>
      </xdr:nvSpPr>
      <xdr:spPr>
        <a:xfrm>
          <a:off x="17547590" y="107276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AFF4F96F-8429-45C8-A212-FED71A627DCF}"/>
            </a:ext>
          </a:extLst>
        </xdr:cNvPr>
        <xdr:cNvSpPr/>
      </xdr:nvSpPr>
      <xdr:spPr>
        <a:xfrm>
          <a:off x="16761460" y="107276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FECBEB0A-F5DE-4562-A98F-A7BBED454EDB}"/>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B4993A41-29DC-4C8C-8F65-15A60076481C}"/>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EBE6F392-F6E1-46F2-BEAF-896B9888F679}"/>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D075BB88-D513-4754-8832-648374B3D567}"/>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F70B8A3-9B4A-4BAC-9B13-2E6F7662285E}"/>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707" name="楕円 706">
          <a:extLst>
            <a:ext uri="{FF2B5EF4-FFF2-40B4-BE49-F238E27FC236}">
              <a16:creationId xmlns:a16="http://schemas.microsoft.com/office/drawing/2014/main" id="{BB5293A3-2BE6-4519-B37D-BD1F199473BB}"/>
            </a:ext>
          </a:extLst>
        </xdr:cNvPr>
        <xdr:cNvSpPr/>
      </xdr:nvSpPr>
      <xdr:spPr>
        <a:xfrm>
          <a:off x="19904710" y="108762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A67ECC69-E319-46AE-94F2-C344B80305AA}"/>
            </a:ext>
          </a:extLst>
        </xdr:cNvPr>
        <xdr:cNvSpPr txBox="1"/>
      </xdr:nvSpPr>
      <xdr:spPr>
        <a:xfrm>
          <a:off x="19985990" y="107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709" name="楕円 708">
          <a:extLst>
            <a:ext uri="{FF2B5EF4-FFF2-40B4-BE49-F238E27FC236}">
              <a16:creationId xmlns:a16="http://schemas.microsoft.com/office/drawing/2014/main" id="{125BDC1C-8F3E-4525-9E6B-231EEE095F11}"/>
            </a:ext>
          </a:extLst>
        </xdr:cNvPr>
        <xdr:cNvSpPr/>
      </xdr:nvSpPr>
      <xdr:spPr>
        <a:xfrm>
          <a:off x="19161760" y="108800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129540</xdr:rowOff>
    </xdr:to>
    <xdr:cxnSp macro="">
      <xdr:nvCxnSpPr>
        <xdr:cNvPr id="710" name="直線コネクタ 709">
          <a:extLst>
            <a:ext uri="{FF2B5EF4-FFF2-40B4-BE49-F238E27FC236}">
              <a16:creationId xmlns:a16="http://schemas.microsoft.com/office/drawing/2014/main" id="{D174D8F1-7539-454D-B8DF-0BAC62CFF603}"/>
            </a:ext>
          </a:extLst>
        </xdr:cNvPr>
        <xdr:cNvCxnSpPr/>
      </xdr:nvCxnSpPr>
      <xdr:spPr>
        <a:xfrm flipV="1">
          <a:off x="19204940" y="1093089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1" name="楕円 710">
          <a:extLst>
            <a:ext uri="{FF2B5EF4-FFF2-40B4-BE49-F238E27FC236}">
              <a16:creationId xmlns:a16="http://schemas.microsoft.com/office/drawing/2014/main" id="{2EF37A85-3268-4D8A-BFD0-4EA8401BCC9D}"/>
            </a:ext>
          </a:extLst>
        </xdr:cNvPr>
        <xdr:cNvSpPr/>
      </xdr:nvSpPr>
      <xdr:spPr>
        <a:xfrm>
          <a:off x="18345150" y="108858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133350</xdr:rowOff>
    </xdr:to>
    <xdr:cxnSp macro="">
      <xdr:nvCxnSpPr>
        <xdr:cNvPr id="712" name="直線コネクタ 711">
          <a:extLst>
            <a:ext uri="{FF2B5EF4-FFF2-40B4-BE49-F238E27FC236}">
              <a16:creationId xmlns:a16="http://schemas.microsoft.com/office/drawing/2014/main" id="{3FDC9740-DEDB-4374-AEF6-A02B6D134A96}"/>
            </a:ext>
          </a:extLst>
        </xdr:cNvPr>
        <xdr:cNvCxnSpPr/>
      </xdr:nvCxnSpPr>
      <xdr:spPr>
        <a:xfrm flipV="1">
          <a:off x="18399760" y="109347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13" name="楕円 712">
          <a:extLst>
            <a:ext uri="{FF2B5EF4-FFF2-40B4-BE49-F238E27FC236}">
              <a16:creationId xmlns:a16="http://schemas.microsoft.com/office/drawing/2014/main" id="{659DD7BE-DA11-457B-B09F-09BB802D1B3A}"/>
            </a:ext>
          </a:extLst>
        </xdr:cNvPr>
        <xdr:cNvSpPr/>
      </xdr:nvSpPr>
      <xdr:spPr>
        <a:xfrm>
          <a:off x="17547590" y="108858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714" name="直線コネクタ 713">
          <a:extLst>
            <a:ext uri="{FF2B5EF4-FFF2-40B4-BE49-F238E27FC236}">
              <a16:creationId xmlns:a16="http://schemas.microsoft.com/office/drawing/2014/main" id="{38E35236-6AAD-4626-A4BF-1855DF1C4E02}"/>
            </a:ext>
          </a:extLst>
        </xdr:cNvPr>
        <xdr:cNvCxnSpPr/>
      </xdr:nvCxnSpPr>
      <xdr:spPr>
        <a:xfrm>
          <a:off x="17602200" y="109308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5" name="楕円 714">
          <a:extLst>
            <a:ext uri="{FF2B5EF4-FFF2-40B4-BE49-F238E27FC236}">
              <a16:creationId xmlns:a16="http://schemas.microsoft.com/office/drawing/2014/main" id="{E527F54B-7758-42DA-94D0-E162C683017A}"/>
            </a:ext>
          </a:extLst>
        </xdr:cNvPr>
        <xdr:cNvSpPr/>
      </xdr:nvSpPr>
      <xdr:spPr>
        <a:xfrm>
          <a:off x="16761460" y="10885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716" name="直線コネクタ 715">
          <a:extLst>
            <a:ext uri="{FF2B5EF4-FFF2-40B4-BE49-F238E27FC236}">
              <a16:creationId xmlns:a16="http://schemas.microsoft.com/office/drawing/2014/main" id="{FB3A6FB6-8101-427A-A942-91A5A55A7A36}"/>
            </a:ext>
          </a:extLst>
        </xdr:cNvPr>
        <xdr:cNvCxnSpPr/>
      </xdr:nvCxnSpPr>
      <xdr:spPr>
        <a:xfrm>
          <a:off x="16804640" y="109308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a:extLst>
            <a:ext uri="{FF2B5EF4-FFF2-40B4-BE49-F238E27FC236}">
              <a16:creationId xmlns:a16="http://schemas.microsoft.com/office/drawing/2014/main" id="{7F56D470-B15F-47F6-9825-7A6B6D4C90A4}"/>
            </a:ext>
          </a:extLst>
        </xdr:cNvPr>
        <xdr:cNvSpPr txBox="1"/>
      </xdr:nvSpPr>
      <xdr:spPr>
        <a:xfrm>
          <a:off x="18982132"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a:extLst>
            <a:ext uri="{FF2B5EF4-FFF2-40B4-BE49-F238E27FC236}">
              <a16:creationId xmlns:a16="http://schemas.microsoft.com/office/drawing/2014/main" id="{5A9DD1D1-9FF0-45BE-9FE8-75F4A8F3D90A}"/>
            </a:ext>
          </a:extLst>
        </xdr:cNvPr>
        <xdr:cNvSpPr txBox="1"/>
      </xdr:nvSpPr>
      <xdr:spPr>
        <a:xfrm>
          <a:off x="18182032"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a:extLst>
            <a:ext uri="{FF2B5EF4-FFF2-40B4-BE49-F238E27FC236}">
              <a16:creationId xmlns:a16="http://schemas.microsoft.com/office/drawing/2014/main" id="{EE6D1007-D076-42C5-A5EC-1C02B23238D5}"/>
            </a:ext>
          </a:extLst>
        </xdr:cNvPr>
        <xdr:cNvSpPr txBox="1"/>
      </xdr:nvSpPr>
      <xdr:spPr>
        <a:xfrm>
          <a:off x="17384472"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a:extLst>
            <a:ext uri="{FF2B5EF4-FFF2-40B4-BE49-F238E27FC236}">
              <a16:creationId xmlns:a16="http://schemas.microsoft.com/office/drawing/2014/main" id="{90C13112-21DB-4987-882F-A7D0BAE5DD3A}"/>
            </a:ext>
          </a:extLst>
        </xdr:cNvPr>
        <xdr:cNvSpPr txBox="1"/>
      </xdr:nvSpPr>
      <xdr:spPr>
        <a:xfrm>
          <a:off x="16588817" y="105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721" name="n_1mainValue【保健センター・保健所】&#10;一人当たり面積">
          <a:extLst>
            <a:ext uri="{FF2B5EF4-FFF2-40B4-BE49-F238E27FC236}">
              <a16:creationId xmlns:a16="http://schemas.microsoft.com/office/drawing/2014/main" id="{733593D8-3C8A-4E35-B981-C27889C11C27}"/>
            </a:ext>
          </a:extLst>
        </xdr:cNvPr>
        <xdr:cNvSpPr txBox="1"/>
      </xdr:nvSpPr>
      <xdr:spPr>
        <a:xfrm>
          <a:off x="18982132"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22" name="n_2mainValue【保健センター・保健所】&#10;一人当たり面積">
          <a:extLst>
            <a:ext uri="{FF2B5EF4-FFF2-40B4-BE49-F238E27FC236}">
              <a16:creationId xmlns:a16="http://schemas.microsoft.com/office/drawing/2014/main" id="{454E0C94-97D4-4DC5-9273-00557216C784}"/>
            </a:ext>
          </a:extLst>
        </xdr:cNvPr>
        <xdr:cNvSpPr txBox="1"/>
      </xdr:nvSpPr>
      <xdr:spPr>
        <a:xfrm>
          <a:off x="18182032"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23" name="n_3mainValue【保健センター・保健所】&#10;一人当たり面積">
          <a:extLst>
            <a:ext uri="{FF2B5EF4-FFF2-40B4-BE49-F238E27FC236}">
              <a16:creationId xmlns:a16="http://schemas.microsoft.com/office/drawing/2014/main" id="{B1B49F02-F795-4232-BBFE-A6BAFFAF9396}"/>
            </a:ext>
          </a:extLst>
        </xdr:cNvPr>
        <xdr:cNvSpPr txBox="1"/>
      </xdr:nvSpPr>
      <xdr:spPr>
        <a:xfrm>
          <a:off x="17384472"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24" name="n_4mainValue【保健センター・保健所】&#10;一人当たり面積">
          <a:extLst>
            <a:ext uri="{FF2B5EF4-FFF2-40B4-BE49-F238E27FC236}">
              <a16:creationId xmlns:a16="http://schemas.microsoft.com/office/drawing/2014/main" id="{39E5E93D-027D-4E58-A803-20E83D97C399}"/>
            </a:ext>
          </a:extLst>
        </xdr:cNvPr>
        <xdr:cNvSpPr txBox="1"/>
      </xdr:nvSpPr>
      <xdr:spPr>
        <a:xfrm>
          <a:off x="1658881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FB09F128-8DAD-45CF-AE27-E828ABA817DA}"/>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D0FE817D-B9F4-4003-81C8-613D7AB3278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D8E89715-173E-4957-91F5-E77DB48C3D58}"/>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27D102DB-E68E-4FAC-B3F7-050C91940F55}"/>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FA152864-D815-42A0-B359-041AD28698E0}"/>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5810119A-A260-496F-B7AD-72C55910DA3D}"/>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4C6CF8B8-233A-4095-AFBB-6BF857BD23C8}"/>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2FCC4D40-224C-49D3-8F58-9C5E0ADE20B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A82516B6-2E64-45E1-8B2B-217172190752}"/>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8B33C49E-8948-4547-A74A-D697B1311AEF}"/>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8A4638F2-E365-4EC6-95CF-6884B5C046A8}"/>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26DDD7C7-E084-4FC0-B2A9-51B0AB983425}"/>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E1B0D110-13CA-46E1-86F9-FC947DC5AFB3}"/>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4EE3C34F-3A96-453C-AE6F-A06274B36159}"/>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6A8A53A0-3393-4F3F-B6D8-7DD387DC018A}"/>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27D82BAA-4FEF-4C88-9733-164C75FCEDA9}"/>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D338F196-F6DD-43E7-AF16-68A5AF010322}"/>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814B590E-930F-42F0-BB93-A42C0BB8956C}"/>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82DD50E8-87B1-49FF-9792-5A51C18D34CF}"/>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2E8B8985-C7F9-4843-9377-51E371D05E04}"/>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8B7BC89A-23B7-4ABB-9902-942CA0526DB8}"/>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DDD223E4-9978-406E-9FCB-8811B449A9C5}"/>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9CD24024-A205-439A-987F-FF9175457597}"/>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1F3436CE-4135-4941-AB29-88B261963FDB}"/>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0CB238E5-17C7-4DA6-875E-BA353EBAABBE}"/>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67A31C44-E743-4EDF-AD07-326178B1D305}"/>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139FFF58-0AE1-4620-9E16-3CAA6FA46129}"/>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D11D85FA-2059-4438-B8A6-3DB7D1B42FBC}"/>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F06E847-16F2-41FF-99C6-8F7EE1651E76}"/>
            </a:ext>
          </a:extLst>
        </xdr:cNvPr>
        <xdr:cNvSpPr txBox="1"/>
      </xdr:nvSpPr>
      <xdr:spPr>
        <a:xfrm>
          <a:off x="1474216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43068E14-1490-4C5E-A315-7536B536D46D}"/>
            </a:ext>
          </a:extLst>
        </xdr:cNvPr>
        <xdr:cNvSpPr/>
      </xdr:nvSpPr>
      <xdr:spPr>
        <a:xfrm>
          <a:off x="14649450" y="1406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F0A89FB0-E1D2-4C50-8418-82571D967EB4}"/>
            </a:ext>
          </a:extLst>
        </xdr:cNvPr>
        <xdr:cNvSpPr/>
      </xdr:nvSpPr>
      <xdr:spPr>
        <a:xfrm>
          <a:off x="13887450" y="1406017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CD28DAFD-BABA-4FE7-BDC5-B9FC458A9DF1}"/>
            </a:ext>
          </a:extLst>
        </xdr:cNvPr>
        <xdr:cNvSpPr/>
      </xdr:nvSpPr>
      <xdr:spPr>
        <a:xfrm>
          <a:off x="13089890" y="1407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AE634CA0-2BDC-49BF-88A6-6D20942DDD01}"/>
            </a:ext>
          </a:extLst>
        </xdr:cNvPr>
        <xdr:cNvSpPr/>
      </xdr:nvSpPr>
      <xdr:spPr>
        <a:xfrm>
          <a:off x="12303760" y="1407922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E3CAA295-43FD-4750-8DFC-BA2C3C1E27CD}"/>
            </a:ext>
          </a:extLst>
        </xdr:cNvPr>
        <xdr:cNvSpPr/>
      </xdr:nvSpPr>
      <xdr:spPr>
        <a:xfrm>
          <a:off x="11487150" y="139420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FF5882F3-1DE5-4CF2-8F86-9C4B0FF722C1}"/>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31D69CC8-A4D4-4040-88DB-02E69DA4B2AB}"/>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5334DA30-F6E1-44A2-8B22-BCA487E5E89A}"/>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4964AC0-0732-4EA4-B27D-697A057DA55F}"/>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1D122272-291E-400C-B1D9-E55F96D8BED8}"/>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34289</xdr:rowOff>
    </xdr:from>
    <xdr:to>
      <xdr:col>85</xdr:col>
      <xdr:colOff>177800</xdr:colOff>
      <xdr:row>82</xdr:row>
      <xdr:rowOff>135889</xdr:rowOff>
    </xdr:to>
    <xdr:sp macro="" textlink="">
      <xdr:nvSpPr>
        <xdr:cNvPr id="764" name="楕円 763">
          <a:extLst>
            <a:ext uri="{FF2B5EF4-FFF2-40B4-BE49-F238E27FC236}">
              <a16:creationId xmlns:a16="http://schemas.microsoft.com/office/drawing/2014/main" id="{B3934062-0C8C-45EE-A6C4-4177B1438BC3}"/>
            </a:ext>
          </a:extLst>
        </xdr:cNvPr>
        <xdr:cNvSpPr/>
      </xdr:nvSpPr>
      <xdr:spPr>
        <a:xfrm>
          <a:off x="14649450" y="1409128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12716</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6B1D6A4F-85C6-4BAA-BDF5-2FA3355C0DF9}"/>
            </a:ext>
          </a:extLst>
        </xdr:cNvPr>
        <xdr:cNvSpPr txBox="1"/>
      </xdr:nvSpPr>
      <xdr:spPr>
        <a:xfrm>
          <a:off x="14742160" y="14075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766" name="楕円 765">
          <a:extLst>
            <a:ext uri="{FF2B5EF4-FFF2-40B4-BE49-F238E27FC236}">
              <a16:creationId xmlns:a16="http://schemas.microsoft.com/office/drawing/2014/main" id="{CFD30157-97EC-4AEF-B01C-BDE1FC769CF8}"/>
            </a:ext>
          </a:extLst>
        </xdr:cNvPr>
        <xdr:cNvSpPr/>
      </xdr:nvSpPr>
      <xdr:spPr>
        <a:xfrm>
          <a:off x="13887450" y="140614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85089</xdr:rowOff>
    </xdr:to>
    <xdr:cxnSp macro="">
      <xdr:nvCxnSpPr>
        <xdr:cNvPr id="767" name="直線コネクタ 766">
          <a:extLst>
            <a:ext uri="{FF2B5EF4-FFF2-40B4-BE49-F238E27FC236}">
              <a16:creationId xmlns:a16="http://schemas.microsoft.com/office/drawing/2014/main" id="{D5E675EF-6736-46F9-A6A8-5C1A04EDCDC5}"/>
            </a:ext>
          </a:extLst>
        </xdr:cNvPr>
        <xdr:cNvCxnSpPr/>
      </xdr:nvCxnSpPr>
      <xdr:spPr>
        <a:xfrm>
          <a:off x="13942060" y="14112240"/>
          <a:ext cx="7620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156211</xdr:rowOff>
    </xdr:from>
    <xdr:to>
      <xdr:col>76</xdr:col>
      <xdr:colOff>165100</xdr:colOff>
      <xdr:row>82</xdr:row>
      <xdr:rowOff>86361</xdr:rowOff>
    </xdr:to>
    <xdr:sp macro="" textlink="">
      <xdr:nvSpPr>
        <xdr:cNvPr id="768" name="楕円 767">
          <a:extLst>
            <a:ext uri="{FF2B5EF4-FFF2-40B4-BE49-F238E27FC236}">
              <a16:creationId xmlns:a16="http://schemas.microsoft.com/office/drawing/2014/main" id="{2B02F377-7973-4DF8-B07F-92AC5C84C8E7}"/>
            </a:ext>
          </a:extLst>
        </xdr:cNvPr>
        <xdr:cNvSpPr/>
      </xdr:nvSpPr>
      <xdr:spPr>
        <a:xfrm>
          <a:off x="13089890" y="1404556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35561</xdr:rowOff>
    </xdr:from>
    <xdr:to>
      <xdr:col>81</xdr:col>
      <xdr:colOff>50800</xdr:colOff>
      <xdr:row>82</xdr:row>
      <xdr:rowOff>49530</xdr:rowOff>
    </xdr:to>
    <xdr:cxnSp macro="">
      <xdr:nvCxnSpPr>
        <xdr:cNvPr id="769" name="直線コネクタ 768">
          <a:extLst>
            <a:ext uri="{FF2B5EF4-FFF2-40B4-BE49-F238E27FC236}">
              <a16:creationId xmlns:a16="http://schemas.microsoft.com/office/drawing/2014/main" id="{48A6400B-52D4-4B5B-8D98-D3837B75529A}"/>
            </a:ext>
          </a:extLst>
        </xdr:cNvPr>
        <xdr:cNvCxnSpPr/>
      </xdr:nvCxnSpPr>
      <xdr:spPr>
        <a:xfrm>
          <a:off x="13144500" y="14094461"/>
          <a:ext cx="79756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120650</xdr:rowOff>
    </xdr:from>
    <xdr:to>
      <xdr:col>72</xdr:col>
      <xdr:colOff>38100</xdr:colOff>
      <xdr:row>82</xdr:row>
      <xdr:rowOff>50800</xdr:rowOff>
    </xdr:to>
    <xdr:sp macro="" textlink="">
      <xdr:nvSpPr>
        <xdr:cNvPr id="770" name="楕円 769">
          <a:extLst>
            <a:ext uri="{FF2B5EF4-FFF2-40B4-BE49-F238E27FC236}">
              <a16:creationId xmlns:a16="http://schemas.microsoft.com/office/drawing/2014/main" id="{0DF01181-C9D6-4901-95CE-C2E996FE17EA}"/>
            </a:ext>
          </a:extLst>
        </xdr:cNvPr>
        <xdr:cNvSpPr/>
      </xdr:nvSpPr>
      <xdr:spPr>
        <a:xfrm>
          <a:off x="12303760" y="140100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0</xdr:rowOff>
    </xdr:from>
    <xdr:to>
      <xdr:col>76</xdr:col>
      <xdr:colOff>114300</xdr:colOff>
      <xdr:row>82</xdr:row>
      <xdr:rowOff>35561</xdr:rowOff>
    </xdr:to>
    <xdr:cxnSp macro="">
      <xdr:nvCxnSpPr>
        <xdr:cNvPr id="771" name="直線コネクタ 770">
          <a:extLst>
            <a:ext uri="{FF2B5EF4-FFF2-40B4-BE49-F238E27FC236}">
              <a16:creationId xmlns:a16="http://schemas.microsoft.com/office/drawing/2014/main" id="{59A8AA06-907A-4E08-A854-7A7E9B0A92C0}"/>
            </a:ext>
          </a:extLst>
        </xdr:cNvPr>
        <xdr:cNvCxnSpPr/>
      </xdr:nvCxnSpPr>
      <xdr:spPr>
        <a:xfrm>
          <a:off x="12346940" y="14058900"/>
          <a:ext cx="79756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86361</xdr:rowOff>
    </xdr:from>
    <xdr:to>
      <xdr:col>67</xdr:col>
      <xdr:colOff>101600</xdr:colOff>
      <xdr:row>82</xdr:row>
      <xdr:rowOff>16511</xdr:rowOff>
    </xdr:to>
    <xdr:sp macro="" textlink="">
      <xdr:nvSpPr>
        <xdr:cNvPr id="772" name="楕円 771">
          <a:extLst>
            <a:ext uri="{FF2B5EF4-FFF2-40B4-BE49-F238E27FC236}">
              <a16:creationId xmlns:a16="http://schemas.microsoft.com/office/drawing/2014/main" id="{BF8A44C1-8BA9-4C3C-905F-963002DD08A7}"/>
            </a:ext>
          </a:extLst>
        </xdr:cNvPr>
        <xdr:cNvSpPr/>
      </xdr:nvSpPr>
      <xdr:spPr>
        <a:xfrm>
          <a:off x="11487150" y="139757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137161</xdr:rowOff>
    </xdr:from>
    <xdr:to>
      <xdr:col>71</xdr:col>
      <xdr:colOff>177800</xdr:colOff>
      <xdr:row>82</xdr:row>
      <xdr:rowOff>0</xdr:rowOff>
    </xdr:to>
    <xdr:cxnSp macro="">
      <xdr:nvCxnSpPr>
        <xdr:cNvPr id="773" name="直線コネクタ 772">
          <a:extLst>
            <a:ext uri="{FF2B5EF4-FFF2-40B4-BE49-F238E27FC236}">
              <a16:creationId xmlns:a16="http://schemas.microsoft.com/office/drawing/2014/main" id="{2714F34E-DAB3-42D8-B6AB-99F9AB3D6804}"/>
            </a:ext>
          </a:extLst>
        </xdr:cNvPr>
        <xdr:cNvCxnSpPr/>
      </xdr:nvCxnSpPr>
      <xdr:spPr>
        <a:xfrm>
          <a:off x="11541760" y="14020801"/>
          <a:ext cx="80518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a:extLst>
            <a:ext uri="{FF2B5EF4-FFF2-40B4-BE49-F238E27FC236}">
              <a16:creationId xmlns:a16="http://schemas.microsoft.com/office/drawing/2014/main" id="{6C77B7CE-80DB-4FAF-8831-3754300F6A9E}"/>
            </a:ext>
          </a:extLst>
        </xdr:cNvPr>
        <xdr:cNvSpPr txBox="1"/>
      </xdr:nvSpPr>
      <xdr:spPr>
        <a:xfrm>
          <a:off x="1373823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5" name="n_2aveValue【消防施設】&#10;有形固定資産減価償却率">
          <a:extLst>
            <a:ext uri="{FF2B5EF4-FFF2-40B4-BE49-F238E27FC236}">
              <a16:creationId xmlns:a16="http://schemas.microsoft.com/office/drawing/2014/main" id="{CAE8B343-A997-4E9C-9215-879C6CDE6F45}"/>
            </a:ext>
          </a:extLst>
        </xdr:cNvPr>
        <xdr:cNvSpPr txBox="1"/>
      </xdr:nvSpPr>
      <xdr:spPr>
        <a:xfrm>
          <a:off x="12957184" y="1415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76" name="n_3aveValue【消防施設】&#10;有形固定資産減価償却率">
          <a:extLst>
            <a:ext uri="{FF2B5EF4-FFF2-40B4-BE49-F238E27FC236}">
              <a16:creationId xmlns:a16="http://schemas.microsoft.com/office/drawing/2014/main" id="{93B00683-CFB2-4382-A7E6-9CFA5BAEB467}"/>
            </a:ext>
          </a:extLst>
        </xdr:cNvPr>
        <xdr:cNvSpPr txBox="1"/>
      </xdr:nvSpPr>
      <xdr:spPr>
        <a:xfrm>
          <a:off x="1217105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a:extLst>
            <a:ext uri="{FF2B5EF4-FFF2-40B4-BE49-F238E27FC236}">
              <a16:creationId xmlns:a16="http://schemas.microsoft.com/office/drawing/2014/main" id="{D45397E3-D7A9-494D-9F2F-A9A590E36B01}"/>
            </a:ext>
          </a:extLst>
        </xdr:cNvPr>
        <xdr:cNvSpPr txBox="1"/>
      </xdr:nvSpPr>
      <xdr:spPr>
        <a:xfrm>
          <a:off x="11354444" y="1372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91457</xdr:rowOff>
    </xdr:from>
    <xdr:ext cx="405111" cy="259045"/>
    <xdr:sp macro="" textlink="">
      <xdr:nvSpPr>
        <xdr:cNvPr id="778" name="n_1mainValue【消防施設】&#10;有形固定資産減価償却率">
          <a:extLst>
            <a:ext uri="{FF2B5EF4-FFF2-40B4-BE49-F238E27FC236}">
              <a16:creationId xmlns:a16="http://schemas.microsoft.com/office/drawing/2014/main" id="{B1125E77-797C-4EB6-A215-508C6608D52E}"/>
            </a:ext>
          </a:extLst>
        </xdr:cNvPr>
        <xdr:cNvSpPr txBox="1"/>
      </xdr:nvSpPr>
      <xdr:spPr>
        <a:xfrm>
          <a:off x="13738234"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102888</xdr:rowOff>
    </xdr:from>
    <xdr:ext cx="405111" cy="259045"/>
    <xdr:sp macro="" textlink="">
      <xdr:nvSpPr>
        <xdr:cNvPr id="779" name="n_2mainValue【消防施設】&#10;有形固定資産減価償却率">
          <a:extLst>
            <a:ext uri="{FF2B5EF4-FFF2-40B4-BE49-F238E27FC236}">
              <a16:creationId xmlns:a16="http://schemas.microsoft.com/office/drawing/2014/main" id="{3B25C8B7-4E10-4C4D-966B-A41BD531DF8C}"/>
            </a:ext>
          </a:extLst>
        </xdr:cNvPr>
        <xdr:cNvSpPr txBox="1"/>
      </xdr:nvSpPr>
      <xdr:spPr>
        <a:xfrm>
          <a:off x="12957184" y="1381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67327</xdr:rowOff>
    </xdr:from>
    <xdr:ext cx="405111" cy="259045"/>
    <xdr:sp macro="" textlink="">
      <xdr:nvSpPr>
        <xdr:cNvPr id="780" name="n_3mainValue【消防施設】&#10;有形固定資産減価償却率">
          <a:extLst>
            <a:ext uri="{FF2B5EF4-FFF2-40B4-BE49-F238E27FC236}">
              <a16:creationId xmlns:a16="http://schemas.microsoft.com/office/drawing/2014/main" id="{BA17C35F-5AB9-464A-B7BF-748040BBDF1C}"/>
            </a:ext>
          </a:extLst>
        </xdr:cNvPr>
        <xdr:cNvSpPr txBox="1"/>
      </xdr:nvSpPr>
      <xdr:spPr>
        <a:xfrm>
          <a:off x="1217105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7638</xdr:rowOff>
    </xdr:from>
    <xdr:ext cx="405111" cy="259045"/>
    <xdr:sp macro="" textlink="">
      <xdr:nvSpPr>
        <xdr:cNvPr id="781" name="n_4mainValue【消防施設】&#10;有形固定資産減価償却率">
          <a:extLst>
            <a:ext uri="{FF2B5EF4-FFF2-40B4-BE49-F238E27FC236}">
              <a16:creationId xmlns:a16="http://schemas.microsoft.com/office/drawing/2014/main" id="{56640428-D169-43D2-8A8E-B6296A610994}"/>
            </a:ext>
          </a:extLst>
        </xdr:cNvPr>
        <xdr:cNvSpPr txBox="1"/>
      </xdr:nvSpPr>
      <xdr:spPr>
        <a:xfrm>
          <a:off x="11354444" y="1406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B61D9631-8930-4B02-810B-27D920B08C18}"/>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73A8F025-484A-4FA4-A2E6-825DE6B2D689}"/>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1B3CEC70-50F1-4944-8C7C-474CC9653B13}"/>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F97008EA-AA02-408A-85E6-924EADC6948A}"/>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EFC1D6F1-A3D1-4C88-B23A-9BA16C7B4B06}"/>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5939CDD5-E883-4E67-999B-BB78877FC7B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29F65BFA-DE34-44AC-870A-6FC1599C545D}"/>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47AD508D-3B22-478E-A810-07F4B7148DA8}"/>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73CB09B9-F25C-4A08-956E-2102B74D490E}"/>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6221713E-6AEA-4A89-A513-95829CDB97CB}"/>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1DA43E3A-8860-4764-BD8D-EBC41D1ACB7C}"/>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DF7BC201-5982-497F-84A4-1C9FA9BD4297}"/>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28C8F77D-D057-4E97-9DED-AB4F3CF614A2}"/>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776B9E25-9936-4892-BA1B-F779C0FB9C63}"/>
            </a:ext>
          </a:extLst>
        </xdr:cNvPr>
        <xdr:cNvSpPr txBox="1"/>
      </xdr:nvSpPr>
      <xdr:spPr>
        <a:xfrm>
          <a:off x="15943791" y="1433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53D418CC-7DC9-48F2-B77D-4C447E368AAE}"/>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87D3EDF9-F312-4F4D-882A-A1528E50B0A9}"/>
            </a:ext>
          </a:extLst>
        </xdr:cNvPr>
        <xdr:cNvSpPr txBox="1"/>
      </xdr:nvSpPr>
      <xdr:spPr>
        <a:xfrm>
          <a:off x="15943791" y="1395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E06F8C69-96B4-48F9-9816-DC38B4C5897B}"/>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A787F146-738B-4AAB-B955-4B4709E45D24}"/>
            </a:ext>
          </a:extLst>
        </xdr:cNvPr>
        <xdr:cNvSpPr txBox="1"/>
      </xdr:nvSpPr>
      <xdr:spPr>
        <a:xfrm>
          <a:off x="15943791" y="13571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957E6101-0B11-47D4-BFF6-1FD163F2AEFA}"/>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71023EF3-5AEB-4CAA-8320-96BCE942A1B3}"/>
            </a:ext>
          </a:extLst>
        </xdr:cNvPr>
        <xdr:cNvSpPr txBox="1"/>
      </xdr:nvSpPr>
      <xdr:spPr>
        <a:xfrm>
          <a:off x="15943791" y="1319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DFD74A7B-8F56-46F6-9308-0811A1282558}"/>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8A1F50D1-A5F5-40C9-AEBC-A3F7D44B4095}"/>
            </a:ext>
          </a:extLst>
        </xdr:cNvPr>
        <xdr:cNvSpPr txBox="1"/>
      </xdr:nvSpPr>
      <xdr:spPr>
        <a:xfrm>
          <a:off x="15943791" y="1281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7163F87D-F97B-465D-883A-BBC1CB3E7FFD}"/>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B1693262-9B07-44F4-9383-20A9D690142B}"/>
            </a:ext>
          </a:extLst>
        </xdr:cNvPr>
        <xdr:cNvCxnSpPr/>
      </xdr:nvCxnSpPr>
      <xdr:spPr>
        <a:xfrm flipV="1">
          <a:off x="19947254" y="13441585"/>
          <a:ext cx="0" cy="141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7E48FC99-A36A-4C8E-B214-883E7EFF7D8A}"/>
            </a:ext>
          </a:extLst>
        </xdr:cNvPr>
        <xdr:cNvSpPr txBox="1"/>
      </xdr:nvSpPr>
      <xdr:spPr>
        <a:xfrm>
          <a:off x="19985990" y="149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EEF439BF-67C6-4A4C-A713-DF0AD8580413}"/>
            </a:ext>
          </a:extLst>
        </xdr:cNvPr>
        <xdr:cNvCxnSpPr/>
      </xdr:nvCxnSpPr>
      <xdr:spPr>
        <a:xfrm>
          <a:off x="19885660" y="1485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3A6FEABC-9AB5-49EE-AAD0-3AA800AFCFF9}"/>
            </a:ext>
          </a:extLst>
        </xdr:cNvPr>
        <xdr:cNvSpPr txBox="1"/>
      </xdr:nvSpPr>
      <xdr:spPr>
        <a:xfrm>
          <a:off x="19985990" y="1322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0AA101AD-28AB-4C3F-B7B8-C09181DB9DCC}"/>
            </a:ext>
          </a:extLst>
        </xdr:cNvPr>
        <xdr:cNvCxnSpPr/>
      </xdr:nvCxnSpPr>
      <xdr:spPr>
        <a:xfrm>
          <a:off x="19885660" y="13441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6664F1AE-AB57-4C55-B86A-196CDE9BE47C}"/>
            </a:ext>
          </a:extLst>
        </xdr:cNvPr>
        <xdr:cNvSpPr txBox="1"/>
      </xdr:nvSpPr>
      <xdr:spPr>
        <a:xfrm>
          <a:off x="1998599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6C2DCFC6-360A-4AD5-A8FC-AF2B66F43223}"/>
            </a:ext>
          </a:extLst>
        </xdr:cNvPr>
        <xdr:cNvSpPr/>
      </xdr:nvSpPr>
      <xdr:spPr>
        <a:xfrm>
          <a:off x="19904710" y="1480423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9FC1DC12-F679-4A78-96DF-09F9A237A47F}"/>
            </a:ext>
          </a:extLst>
        </xdr:cNvPr>
        <xdr:cNvSpPr/>
      </xdr:nvSpPr>
      <xdr:spPr>
        <a:xfrm>
          <a:off x="19161760" y="1480469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a:extLst>
            <a:ext uri="{FF2B5EF4-FFF2-40B4-BE49-F238E27FC236}">
              <a16:creationId xmlns:a16="http://schemas.microsoft.com/office/drawing/2014/main" id="{0D83ABC3-74C3-45B8-B10B-5C4B2FAB6853}"/>
            </a:ext>
          </a:extLst>
        </xdr:cNvPr>
        <xdr:cNvSpPr/>
      </xdr:nvSpPr>
      <xdr:spPr>
        <a:xfrm>
          <a:off x="18345150" y="14803852"/>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a:extLst>
            <a:ext uri="{FF2B5EF4-FFF2-40B4-BE49-F238E27FC236}">
              <a16:creationId xmlns:a16="http://schemas.microsoft.com/office/drawing/2014/main" id="{9EA22D9D-578C-4406-B594-055B51314131}"/>
            </a:ext>
          </a:extLst>
        </xdr:cNvPr>
        <xdr:cNvSpPr/>
      </xdr:nvSpPr>
      <xdr:spPr>
        <a:xfrm>
          <a:off x="17547590" y="14803864"/>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a:extLst>
            <a:ext uri="{FF2B5EF4-FFF2-40B4-BE49-F238E27FC236}">
              <a16:creationId xmlns:a16="http://schemas.microsoft.com/office/drawing/2014/main" id="{A89C1486-0846-4740-96E6-E6C3C07F063E}"/>
            </a:ext>
          </a:extLst>
        </xdr:cNvPr>
        <xdr:cNvSpPr/>
      </xdr:nvSpPr>
      <xdr:spPr>
        <a:xfrm>
          <a:off x="16761460" y="14803875"/>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88981388-F63F-4578-AE0C-753C7E63363F}"/>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75B08F3E-D1DD-44D9-935B-658D3193865A}"/>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34FDAD9D-F4C2-42D4-BAB6-FE5F3CC71727}"/>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B81A9FB-2056-4C16-AFA7-ED2785BB0985}"/>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61CF73C1-3F5F-40B2-8A21-2158274410B2}"/>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63333</xdr:rowOff>
    </xdr:from>
    <xdr:to>
      <xdr:col>116</xdr:col>
      <xdr:colOff>114300</xdr:colOff>
      <xdr:row>86</xdr:row>
      <xdr:rowOff>164933</xdr:rowOff>
    </xdr:to>
    <xdr:sp macro="" textlink="">
      <xdr:nvSpPr>
        <xdr:cNvPr id="821" name="楕円 820">
          <a:extLst>
            <a:ext uri="{FF2B5EF4-FFF2-40B4-BE49-F238E27FC236}">
              <a16:creationId xmlns:a16="http://schemas.microsoft.com/office/drawing/2014/main" id="{0B0632E2-661B-45F0-8C79-419155D0ADC1}"/>
            </a:ext>
          </a:extLst>
        </xdr:cNvPr>
        <xdr:cNvSpPr/>
      </xdr:nvSpPr>
      <xdr:spPr>
        <a:xfrm>
          <a:off x="19904710" y="14804223"/>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34148</xdr:rowOff>
    </xdr:from>
    <xdr:ext cx="469744" cy="259045"/>
    <xdr:sp macro="" textlink="">
      <xdr:nvSpPr>
        <xdr:cNvPr id="822" name="【消防施設】&#10;一人当たり面積該当値テキスト">
          <a:extLst>
            <a:ext uri="{FF2B5EF4-FFF2-40B4-BE49-F238E27FC236}">
              <a16:creationId xmlns:a16="http://schemas.microsoft.com/office/drawing/2014/main" id="{EA727AC5-4416-4F3D-92D0-91DEE5B7E9B9}"/>
            </a:ext>
          </a:extLst>
        </xdr:cNvPr>
        <xdr:cNvSpPr txBox="1"/>
      </xdr:nvSpPr>
      <xdr:spPr>
        <a:xfrm>
          <a:off x="19985990" y="1477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63333</xdr:rowOff>
    </xdr:from>
    <xdr:to>
      <xdr:col>112</xdr:col>
      <xdr:colOff>38100</xdr:colOff>
      <xdr:row>86</xdr:row>
      <xdr:rowOff>164933</xdr:rowOff>
    </xdr:to>
    <xdr:sp macro="" textlink="">
      <xdr:nvSpPr>
        <xdr:cNvPr id="823" name="楕円 822">
          <a:extLst>
            <a:ext uri="{FF2B5EF4-FFF2-40B4-BE49-F238E27FC236}">
              <a16:creationId xmlns:a16="http://schemas.microsoft.com/office/drawing/2014/main" id="{08944BD9-890F-4D71-B70A-B4A77D70631C}"/>
            </a:ext>
          </a:extLst>
        </xdr:cNvPr>
        <xdr:cNvSpPr/>
      </xdr:nvSpPr>
      <xdr:spPr>
        <a:xfrm>
          <a:off x="19161760" y="14804223"/>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114133</xdr:rowOff>
    </xdr:from>
    <xdr:to>
      <xdr:col>116</xdr:col>
      <xdr:colOff>63500</xdr:colOff>
      <xdr:row>86</xdr:row>
      <xdr:rowOff>114133</xdr:rowOff>
    </xdr:to>
    <xdr:cxnSp macro="">
      <xdr:nvCxnSpPr>
        <xdr:cNvPr id="824" name="直線コネクタ 823">
          <a:extLst>
            <a:ext uri="{FF2B5EF4-FFF2-40B4-BE49-F238E27FC236}">
              <a16:creationId xmlns:a16="http://schemas.microsoft.com/office/drawing/2014/main" id="{3F776D3D-6E79-4818-9CD1-63992A57A46F}"/>
            </a:ext>
          </a:extLst>
        </xdr:cNvPr>
        <xdr:cNvCxnSpPr/>
      </xdr:nvCxnSpPr>
      <xdr:spPr>
        <a:xfrm>
          <a:off x="19204940" y="1485883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63336</xdr:rowOff>
    </xdr:from>
    <xdr:to>
      <xdr:col>107</xdr:col>
      <xdr:colOff>101600</xdr:colOff>
      <xdr:row>86</xdr:row>
      <xdr:rowOff>164936</xdr:rowOff>
    </xdr:to>
    <xdr:sp macro="" textlink="">
      <xdr:nvSpPr>
        <xdr:cNvPr id="825" name="楕円 824">
          <a:extLst>
            <a:ext uri="{FF2B5EF4-FFF2-40B4-BE49-F238E27FC236}">
              <a16:creationId xmlns:a16="http://schemas.microsoft.com/office/drawing/2014/main" id="{02E3D15E-0D44-424E-897F-F603A018EC39}"/>
            </a:ext>
          </a:extLst>
        </xdr:cNvPr>
        <xdr:cNvSpPr/>
      </xdr:nvSpPr>
      <xdr:spPr>
        <a:xfrm>
          <a:off x="18345150" y="14804226"/>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114133</xdr:rowOff>
    </xdr:from>
    <xdr:to>
      <xdr:col>111</xdr:col>
      <xdr:colOff>177800</xdr:colOff>
      <xdr:row>86</xdr:row>
      <xdr:rowOff>114136</xdr:rowOff>
    </xdr:to>
    <xdr:cxnSp macro="">
      <xdr:nvCxnSpPr>
        <xdr:cNvPr id="826" name="直線コネクタ 825">
          <a:extLst>
            <a:ext uri="{FF2B5EF4-FFF2-40B4-BE49-F238E27FC236}">
              <a16:creationId xmlns:a16="http://schemas.microsoft.com/office/drawing/2014/main" id="{059DF30B-9D4C-4987-8DE1-2226105108DF}"/>
            </a:ext>
          </a:extLst>
        </xdr:cNvPr>
        <xdr:cNvCxnSpPr/>
      </xdr:nvCxnSpPr>
      <xdr:spPr>
        <a:xfrm flipV="1">
          <a:off x="18399760" y="14858833"/>
          <a:ext cx="80518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63336</xdr:rowOff>
    </xdr:from>
    <xdr:to>
      <xdr:col>102</xdr:col>
      <xdr:colOff>165100</xdr:colOff>
      <xdr:row>86</xdr:row>
      <xdr:rowOff>164936</xdr:rowOff>
    </xdr:to>
    <xdr:sp macro="" textlink="">
      <xdr:nvSpPr>
        <xdr:cNvPr id="827" name="楕円 826">
          <a:extLst>
            <a:ext uri="{FF2B5EF4-FFF2-40B4-BE49-F238E27FC236}">
              <a16:creationId xmlns:a16="http://schemas.microsoft.com/office/drawing/2014/main" id="{D503C454-9B37-4FE4-8A6A-967B1AF945C9}"/>
            </a:ext>
          </a:extLst>
        </xdr:cNvPr>
        <xdr:cNvSpPr/>
      </xdr:nvSpPr>
      <xdr:spPr>
        <a:xfrm>
          <a:off x="17547590" y="14804226"/>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114136</xdr:rowOff>
    </xdr:from>
    <xdr:to>
      <xdr:col>107</xdr:col>
      <xdr:colOff>50800</xdr:colOff>
      <xdr:row>86</xdr:row>
      <xdr:rowOff>114136</xdr:rowOff>
    </xdr:to>
    <xdr:cxnSp macro="">
      <xdr:nvCxnSpPr>
        <xdr:cNvPr id="828" name="直線コネクタ 827">
          <a:extLst>
            <a:ext uri="{FF2B5EF4-FFF2-40B4-BE49-F238E27FC236}">
              <a16:creationId xmlns:a16="http://schemas.microsoft.com/office/drawing/2014/main" id="{5BEE6B14-866D-4636-92D6-C99DAFA82AEC}"/>
            </a:ext>
          </a:extLst>
        </xdr:cNvPr>
        <xdr:cNvCxnSpPr/>
      </xdr:nvCxnSpPr>
      <xdr:spPr>
        <a:xfrm>
          <a:off x="17602200" y="1485883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63393</xdr:rowOff>
    </xdr:from>
    <xdr:to>
      <xdr:col>98</xdr:col>
      <xdr:colOff>38100</xdr:colOff>
      <xdr:row>86</xdr:row>
      <xdr:rowOff>164993</xdr:rowOff>
    </xdr:to>
    <xdr:sp macro="" textlink="">
      <xdr:nvSpPr>
        <xdr:cNvPr id="829" name="楕円 828">
          <a:extLst>
            <a:ext uri="{FF2B5EF4-FFF2-40B4-BE49-F238E27FC236}">
              <a16:creationId xmlns:a16="http://schemas.microsoft.com/office/drawing/2014/main" id="{DC3A54BB-9FA7-45CA-B3E1-72949AD8D834}"/>
            </a:ext>
          </a:extLst>
        </xdr:cNvPr>
        <xdr:cNvSpPr/>
      </xdr:nvSpPr>
      <xdr:spPr>
        <a:xfrm>
          <a:off x="16761460" y="14804283"/>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114136</xdr:rowOff>
    </xdr:from>
    <xdr:to>
      <xdr:col>102</xdr:col>
      <xdr:colOff>114300</xdr:colOff>
      <xdr:row>86</xdr:row>
      <xdr:rowOff>114193</xdr:rowOff>
    </xdr:to>
    <xdr:cxnSp macro="">
      <xdr:nvCxnSpPr>
        <xdr:cNvPr id="830" name="直線コネクタ 829">
          <a:extLst>
            <a:ext uri="{FF2B5EF4-FFF2-40B4-BE49-F238E27FC236}">
              <a16:creationId xmlns:a16="http://schemas.microsoft.com/office/drawing/2014/main" id="{9316FB17-7677-468B-B071-88FDA2C4C948}"/>
            </a:ext>
          </a:extLst>
        </xdr:cNvPr>
        <xdr:cNvCxnSpPr/>
      </xdr:nvCxnSpPr>
      <xdr:spPr>
        <a:xfrm flipV="1">
          <a:off x="16804640" y="14858836"/>
          <a:ext cx="79756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78F717AF-C8AA-44BC-8E34-1C6AA317CA9D}"/>
            </a:ext>
          </a:extLst>
        </xdr:cNvPr>
        <xdr:cNvSpPr txBox="1"/>
      </xdr:nvSpPr>
      <xdr:spPr>
        <a:xfrm>
          <a:off x="18982132"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32" name="n_2aveValue【消防施設】&#10;一人当たり面積">
          <a:extLst>
            <a:ext uri="{FF2B5EF4-FFF2-40B4-BE49-F238E27FC236}">
              <a16:creationId xmlns:a16="http://schemas.microsoft.com/office/drawing/2014/main" id="{664C5F10-8567-4318-9983-6B1FBD38D7D5}"/>
            </a:ext>
          </a:extLst>
        </xdr:cNvPr>
        <xdr:cNvSpPr txBox="1"/>
      </xdr:nvSpPr>
      <xdr:spPr>
        <a:xfrm>
          <a:off x="18182032" y="1458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33" name="n_3aveValue【消防施設】&#10;一人当たり面積">
          <a:extLst>
            <a:ext uri="{FF2B5EF4-FFF2-40B4-BE49-F238E27FC236}">
              <a16:creationId xmlns:a16="http://schemas.microsoft.com/office/drawing/2014/main" id="{316B85C6-28B5-4A6D-9D66-52C9EDE797F3}"/>
            </a:ext>
          </a:extLst>
        </xdr:cNvPr>
        <xdr:cNvSpPr txBox="1"/>
      </xdr:nvSpPr>
      <xdr:spPr>
        <a:xfrm>
          <a:off x="17384472" y="1458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4" name="n_4aveValue【消防施設】&#10;一人当たり面積">
          <a:extLst>
            <a:ext uri="{FF2B5EF4-FFF2-40B4-BE49-F238E27FC236}">
              <a16:creationId xmlns:a16="http://schemas.microsoft.com/office/drawing/2014/main" id="{0661FBCF-115D-4A4D-B5F3-3049003E99B0}"/>
            </a:ext>
          </a:extLst>
        </xdr:cNvPr>
        <xdr:cNvSpPr txBox="1"/>
      </xdr:nvSpPr>
      <xdr:spPr>
        <a:xfrm>
          <a:off x="16588817" y="145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156060</xdr:rowOff>
    </xdr:from>
    <xdr:ext cx="469744" cy="259045"/>
    <xdr:sp macro="" textlink="">
      <xdr:nvSpPr>
        <xdr:cNvPr id="835" name="n_1mainValue【消防施設】&#10;一人当たり面積">
          <a:extLst>
            <a:ext uri="{FF2B5EF4-FFF2-40B4-BE49-F238E27FC236}">
              <a16:creationId xmlns:a16="http://schemas.microsoft.com/office/drawing/2014/main" id="{90A32B48-EC69-4BC0-BBFE-D73016A2F64B}"/>
            </a:ext>
          </a:extLst>
        </xdr:cNvPr>
        <xdr:cNvSpPr txBox="1"/>
      </xdr:nvSpPr>
      <xdr:spPr>
        <a:xfrm>
          <a:off x="18982132" y="1490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156063</xdr:rowOff>
    </xdr:from>
    <xdr:ext cx="469744" cy="259045"/>
    <xdr:sp macro="" textlink="">
      <xdr:nvSpPr>
        <xdr:cNvPr id="836" name="n_2mainValue【消防施設】&#10;一人当たり面積">
          <a:extLst>
            <a:ext uri="{FF2B5EF4-FFF2-40B4-BE49-F238E27FC236}">
              <a16:creationId xmlns:a16="http://schemas.microsoft.com/office/drawing/2014/main" id="{4DB22C88-F8E5-4907-BEE1-BE056146CF00}"/>
            </a:ext>
          </a:extLst>
        </xdr:cNvPr>
        <xdr:cNvSpPr txBox="1"/>
      </xdr:nvSpPr>
      <xdr:spPr>
        <a:xfrm>
          <a:off x="18182032" y="1490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156063</xdr:rowOff>
    </xdr:from>
    <xdr:ext cx="469744" cy="259045"/>
    <xdr:sp macro="" textlink="">
      <xdr:nvSpPr>
        <xdr:cNvPr id="837" name="n_3mainValue【消防施設】&#10;一人当たり面積">
          <a:extLst>
            <a:ext uri="{FF2B5EF4-FFF2-40B4-BE49-F238E27FC236}">
              <a16:creationId xmlns:a16="http://schemas.microsoft.com/office/drawing/2014/main" id="{8FFBFA7C-D4E8-4E84-923E-77BFF3411752}"/>
            </a:ext>
          </a:extLst>
        </xdr:cNvPr>
        <xdr:cNvSpPr txBox="1"/>
      </xdr:nvSpPr>
      <xdr:spPr>
        <a:xfrm>
          <a:off x="17384472" y="1490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156120</xdr:rowOff>
    </xdr:from>
    <xdr:ext cx="469744" cy="259045"/>
    <xdr:sp macro="" textlink="">
      <xdr:nvSpPr>
        <xdr:cNvPr id="838" name="n_4mainValue【消防施設】&#10;一人当たり面積">
          <a:extLst>
            <a:ext uri="{FF2B5EF4-FFF2-40B4-BE49-F238E27FC236}">
              <a16:creationId xmlns:a16="http://schemas.microsoft.com/office/drawing/2014/main" id="{21551CDF-460B-456B-A506-6399DB61CF7E}"/>
            </a:ext>
          </a:extLst>
        </xdr:cNvPr>
        <xdr:cNvSpPr txBox="1"/>
      </xdr:nvSpPr>
      <xdr:spPr>
        <a:xfrm>
          <a:off x="16588817" y="1490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5B11BA0D-BC84-4BC0-A47E-F3A8AF7FF98F}"/>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306FE718-7AFF-4325-9BBA-3A3285F5F56C}"/>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ECFE5CD7-2ECA-4CED-8846-C574B7A7CC6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E6F1E6C9-20FB-4C0F-B4D9-4FE7CDF44FE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82886E0-A1F6-4401-9F3B-B068F9FED2BF}"/>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7C2428CA-A7B9-4259-B380-7388876C27A9}"/>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367AA5DB-6C40-4D42-8646-BA8C0ED913BC}"/>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68283242-89AD-4407-88E7-6EC1B6E5FBF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EB25486E-97C8-4235-B9BC-99114559CF33}"/>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B603D3AF-B54F-4CD4-B438-D077E8264FEC}"/>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F4D0F710-389F-4EE0-8A7F-46C08C4ACF7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7778FCD9-01DC-488B-B9BB-DD50E462150A}"/>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B65B5D5B-1334-46C8-B26E-A151017787C3}"/>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D2740FB6-98F2-4C98-8254-8CE37F0B47E4}"/>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50C2A28E-AF07-46E0-B509-5AAE092CC093}"/>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D8FCBAAF-F520-4F20-825C-DDC8688145CB}"/>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A488FB8A-4480-4063-A2A1-3C4D3C2E02F2}"/>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9CFD775-D099-45F0-A23A-BB7486982FBC}"/>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A20F5878-52EF-4119-B9F3-A0E5F1E1A097}"/>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6856C776-6292-4DD0-8DFC-4ADADAB57AF7}"/>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E547A61A-6A73-4517-8AE6-6ED9B8DF8A6B}"/>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5A3C45D6-FD63-447A-A8A3-1D83A8CD7952}"/>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21E010A2-9586-4664-AE0D-CA89EEC285EB}"/>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840BF3B3-80C2-4D19-8D7E-AD222718D573}"/>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E97A396B-600A-44E7-9B60-D13433553942}"/>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4E6D1E8D-F370-4BAC-B380-5F7B24CCB725}"/>
            </a:ext>
          </a:extLst>
        </xdr:cNvPr>
        <xdr:cNvCxnSpPr/>
      </xdr:nvCxnSpPr>
      <xdr:spPr>
        <a:xfrm flipV="1">
          <a:off x="1470342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50FD4D8D-0D06-4FE5-968B-7889AE90F7A4}"/>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F52FDDA4-0D41-4D20-9E29-E190251149A6}"/>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867789F9-0384-402F-BB87-BAEA37270ADC}"/>
            </a:ext>
          </a:extLst>
        </xdr:cNvPr>
        <xdr:cNvSpPr txBox="1"/>
      </xdr:nvSpPr>
      <xdr:spPr>
        <a:xfrm>
          <a:off x="14742160" y="169248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9F6E46DC-8ED4-42AE-B40C-5184DBAD5E7B}"/>
            </a:ext>
          </a:extLst>
        </xdr:cNvPr>
        <xdr:cNvCxnSpPr/>
      </xdr:nvCxnSpPr>
      <xdr:spPr>
        <a:xfrm>
          <a:off x="14611350" y="17147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a:extLst>
            <a:ext uri="{FF2B5EF4-FFF2-40B4-BE49-F238E27FC236}">
              <a16:creationId xmlns:a16="http://schemas.microsoft.com/office/drawing/2014/main" id="{EA3DA10F-EB46-467C-8AC0-A95078B34EC8}"/>
            </a:ext>
          </a:extLst>
        </xdr:cNvPr>
        <xdr:cNvSpPr txBox="1"/>
      </xdr:nvSpPr>
      <xdr:spPr>
        <a:xfrm>
          <a:off x="1474216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C506193D-7A0F-402D-974E-0F376A5F4827}"/>
            </a:ext>
          </a:extLst>
        </xdr:cNvPr>
        <xdr:cNvSpPr/>
      </xdr:nvSpPr>
      <xdr:spPr>
        <a:xfrm>
          <a:off x="14649450" y="178485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BEED197D-C663-44B8-B491-09B4709865BE}"/>
            </a:ext>
          </a:extLst>
        </xdr:cNvPr>
        <xdr:cNvSpPr/>
      </xdr:nvSpPr>
      <xdr:spPr>
        <a:xfrm>
          <a:off x="138874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a:extLst>
            <a:ext uri="{FF2B5EF4-FFF2-40B4-BE49-F238E27FC236}">
              <a16:creationId xmlns:a16="http://schemas.microsoft.com/office/drawing/2014/main" id="{7F30441B-0330-4841-A8E6-84F8B307D2C4}"/>
            </a:ext>
          </a:extLst>
        </xdr:cNvPr>
        <xdr:cNvSpPr/>
      </xdr:nvSpPr>
      <xdr:spPr>
        <a:xfrm>
          <a:off x="13089890" y="1788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a:extLst>
            <a:ext uri="{FF2B5EF4-FFF2-40B4-BE49-F238E27FC236}">
              <a16:creationId xmlns:a16="http://schemas.microsoft.com/office/drawing/2014/main" id="{893725DE-0E5B-477C-836B-8DFC0D15F2BB}"/>
            </a:ext>
          </a:extLst>
        </xdr:cNvPr>
        <xdr:cNvSpPr/>
      </xdr:nvSpPr>
      <xdr:spPr>
        <a:xfrm>
          <a:off x="12303760" y="1792532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a:extLst>
            <a:ext uri="{FF2B5EF4-FFF2-40B4-BE49-F238E27FC236}">
              <a16:creationId xmlns:a16="http://schemas.microsoft.com/office/drawing/2014/main" id="{14C7E186-F5EC-4143-9241-0809390FD2E1}"/>
            </a:ext>
          </a:extLst>
        </xdr:cNvPr>
        <xdr:cNvSpPr/>
      </xdr:nvSpPr>
      <xdr:spPr>
        <a:xfrm>
          <a:off x="11487150" y="179375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F33AFF1A-B08A-4B59-BF87-15BF78954C30}"/>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B57114AF-EFAC-4095-AB2E-E634A7234420}"/>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9FF328F9-B936-4F0C-B110-01697DA4D211}"/>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B4D944CC-32A2-487B-9CED-775B5ABBA281}"/>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ADC7E048-5953-4D7A-8048-16C878182488}"/>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62956</xdr:rowOff>
    </xdr:from>
    <xdr:to>
      <xdr:col>85</xdr:col>
      <xdr:colOff>177800</xdr:colOff>
      <xdr:row>107</xdr:row>
      <xdr:rowOff>164556</xdr:rowOff>
    </xdr:to>
    <xdr:sp macro="" textlink="">
      <xdr:nvSpPr>
        <xdr:cNvPr id="880" name="楕円 879">
          <a:extLst>
            <a:ext uri="{FF2B5EF4-FFF2-40B4-BE49-F238E27FC236}">
              <a16:creationId xmlns:a16="http://schemas.microsoft.com/office/drawing/2014/main" id="{A8B9FD91-E38F-41C8-B0E5-ED1723C5ADE3}"/>
            </a:ext>
          </a:extLst>
        </xdr:cNvPr>
        <xdr:cNvSpPr/>
      </xdr:nvSpPr>
      <xdr:spPr>
        <a:xfrm>
          <a:off x="14649450" y="18404296"/>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41383</xdr:rowOff>
    </xdr:from>
    <xdr:ext cx="405111" cy="259045"/>
    <xdr:sp macro="" textlink="">
      <xdr:nvSpPr>
        <xdr:cNvPr id="881" name="【庁舎】&#10;有形固定資産減価償却率該当値テキスト">
          <a:extLst>
            <a:ext uri="{FF2B5EF4-FFF2-40B4-BE49-F238E27FC236}">
              <a16:creationId xmlns:a16="http://schemas.microsoft.com/office/drawing/2014/main" id="{6A1E85D1-F72F-4391-B09D-6C33E51E6B93}"/>
            </a:ext>
          </a:extLst>
        </xdr:cNvPr>
        <xdr:cNvSpPr txBox="1"/>
      </xdr:nvSpPr>
      <xdr:spPr>
        <a:xfrm>
          <a:off x="14742160"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23768</xdr:rowOff>
    </xdr:from>
    <xdr:to>
      <xdr:col>81</xdr:col>
      <xdr:colOff>101600</xdr:colOff>
      <xdr:row>107</xdr:row>
      <xdr:rowOff>125368</xdr:rowOff>
    </xdr:to>
    <xdr:sp macro="" textlink="">
      <xdr:nvSpPr>
        <xdr:cNvPr id="882" name="楕円 881">
          <a:extLst>
            <a:ext uri="{FF2B5EF4-FFF2-40B4-BE49-F238E27FC236}">
              <a16:creationId xmlns:a16="http://schemas.microsoft.com/office/drawing/2014/main" id="{9C67B868-CA54-4675-A950-4FD17B7EE9A1}"/>
            </a:ext>
          </a:extLst>
        </xdr:cNvPr>
        <xdr:cNvSpPr/>
      </xdr:nvSpPr>
      <xdr:spPr>
        <a:xfrm>
          <a:off x="13887450" y="1836510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74568</xdr:rowOff>
    </xdr:from>
    <xdr:to>
      <xdr:col>85</xdr:col>
      <xdr:colOff>127000</xdr:colOff>
      <xdr:row>107</xdr:row>
      <xdr:rowOff>113756</xdr:rowOff>
    </xdr:to>
    <xdr:cxnSp macro="">
      <xdr:nvCxnSpPr>
        <xdr:cNvPr id="883" name="直線コネクタ 882">
          <a:extLst>
            <a:ext uri="{FF2B5EF4-FFF2-40B4-BE49-F238E27FC236}">
              <a16:creationId xmlns:a16="http://schemas.microsoft.com/office/drawing/2014/main" id="{0042B3FD-FF84-438C-BF5E-C7E7933A4316}"/>
            </a:ext>
          </a:extLst>
        </xdr:cNvPr>
        <xdr:cNvCxnSpPr/>
      </xdr:nvCxnSpPr>
      <xdr:spPr>
        <a:xfrm>
          <a:off x="13942060" y="18419718"/>
          <a:ext cx="762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154395</xdr:rowOff>
    </xdr:from>
    <xdr:to>
      <xdr:col>76</xdr:col>
      <xdr:colOff>165100</xdr:colOff>
      <xdr:row>107</xdr:row>
      <xdr:rowOff>84545</xdr:rowOff>
    </xdr:to>
    <xdr:sp macro="" textlink="">
      <xdr:nvSpPr>
        <xdr:cNvPr id="884" name="楕円 883">
          <a:extLst>
            <a:ext uri="{FF2B5EF4-FFF2-40B4-BE49-F238E27FC236}">
              <a16:creationId xmlns:a16="http://schemas.microsoft.com/office/drawing/2014/main" id="{C65FC0BF-2A29-495E-BB29-DC0322BA1F5C}"/>
            </a:ext>
          </a:extLst>
        </xdr:cNvPr>
        <xdr:cNvSpPr/>
      </xdr:nvSpPr>
      <xdr:spPr>
        <a:xfrm>
          <a:off x="13089890" y="1832809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33745</xdr:rowOff>
    </xdr:from>
    <xdr:to>
      <xdr:col>81</xdr:col>
      <xdr:colOff>50800</xdr:colOff>
      <xdr:row>107</xdr:row>
      <xdr:rowOff>74568</xdr:rowOff>
    </xdr:to>
    <xdr:cxnSp macro="">
      <xdr:nvCxnSpPr>
        <xdr:cNvPr id="885" name="直線コネクタ 884">
          <a:extLst>
            <a:ext uri="{FF2B5EF4-FFF2-40B4-BE49-F238E27FC236}">
              <a16:creationId xmlns:a16="http://schemas.microsoft.com/office/drawing/2014/main" id="{8AF2542E-3F8A-48A1-8AC6-B60171549A06}"/>
            </a:ext>
          </a:extLst>
        </xdr:cNvPr>
        <xdr:cNvCxnSpPr/>
      </xdr:nvCxnSpPr>
      <xdr:spPr>
        <a:xfrm>
          <a:off x="13144500" y="18376990"/>
          <a:ext cx="797560" cy="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116839</xdr:rowOff>
    </xdr:from>
    <xdr:to>
      <xdr:col>72</xdr:col>
      <xdr:colOff>38100</xdr:colOff>
      <xdr:row>107</xdr:row>
      <xdr:rowOff>46989</xdr:rowOff>
    </xdr:to>
    <xdr:sp macro="" textlink="">
      <xdr:nvSpPr>
        <xdr:cNvPr id="886" name="楕円 885">
          <a:extLst>
            <a:ext uri="{FF2B5EF4-FFF2-40B4-BE49-F238E27FC236}">
              <a16:creationId xmlns:a16="http://schemas.microsoft.com/office/drawing/2014/main" id="{462464A5-7A82-4174-82E4-A34FFB235A2F}"/>
            </a:ext>
          </a:extLst>
        </xdr:cNvPr>
        <xdr:cNvSpPr/>
      </xdr:nvSpPr>
      <xdr:spPr>
        <a:xfrm>
          <a:off x="12303760" y="1829053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167639</xdr:rowOff>
    </xdr:from>
    <xdr:to>
      <xdr:col>76</xdr:col>
      <xdr:colOff>114300</xdr:colOff>
      <xdr:row>107</xdr:row>
      <xdr:rowOff>33745</xdr:rowOff>
    </xdr:to>
    <xdr:cxnSp macro="">
      <xdr:nvCxnSpPr>
        <xdr:cNvPr id="887" name="直線コネクタ 886">
          <a:extLst>
            <a:ext uri="{FF2B5EF4-FFF2-40B4-BE49-F238E27FC236}">
              <a16:creationId xmlns:a16="http://schemas.microsoft.com/office/drawing/2014/main" id="{B566C2D1-04BF-4EB2-8311-FFA5916189EF}"/>
            </a:ext>
          </a:extLst>
        </xdr:cNvPr>
        <xdr:cNvCxnSpPr/>
      </xdr:nvCxnSpPr>
      <xdr:spPr>
        <a:xfrm>
          <a:off x="12346940" y="18345149"/>
          <a:ext cx="79756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93980</xdr:rowOff>
    </xdr:from>
    <xdr:to>
      <xdr:col>67</xdr:col>
      <xdr:colOff>101600</xdr:colOff>
      <xdr:row>107</xdr:row>
      <xdr:rowOff>24130</xdr:rowOff>
    </xdr:to>
    <xdr:sp macro="" textlink="">
      <xdr:nvSpPr>
        <xdr:cNvPr id="888" name="楕円 887">
          <a:extLst>
            <a:ext uri="{FF2B5EF4-FFF2-40B4-BE49-F238E27FC236}">
              <a16:creationId xmlns:a16="http://schemas.microsoft.com/office/drawing/2014/main" id="{D614BAC0-01FA-447E-B152-37C2485DA0BD}"/>
            </a:ext>
          </a:extLst>
        </xdr:cNvPr>
        <xdr:cNvSpPr/>
      </xdr:nvSpPr>
      <xdr:spPr>
        <a:xfrm>
          <a:off x="11487150" y="182714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144780</xdr:rowOff>
    </xdr:from>
    <xdr:to>
      <xdr:col>71</xdr:col>
      <xdr:colOff>177800</xdr:colOff>
      <xdr:row>106</xdr:row>
      <xdr:rowOff>167639</xdr:rowOff>
    </xdr:to>
    <xdr:cxnSp macro="">
      <xdr:nvCxnSpPr>
        <xdr:cNvPr id="889" name="直線コネクタ 888">
          <a:extLst>
            <a:ext uri="{FF2B5EF4-FFF2-40B4-BE49-F238E27FC236}">
              <a16:creationId xmlns:a16="http://schemas.microsoft.com/office/drawing/2014/main" id="{DC9D6616-1941-48FD-81D7-D29127B33561}"/>
            </a:ext>
          </a:extLst>
        </xdr:cNvPr>
        <xdr:cNvCxnSpPr/>
      </xdr:nvCxnSpPr>
      <xdr:spPr>
        <a:xfrm>
          <a:off x="11541760" y="18316575"/>
          <a:ext cx="80518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0E7A412D-0038-4462-B296-713871BDC371}"/>
            </a:ext>
          </a:extLst>
        </xdr:cNvPr>
        <xdr:cNvSpPr txBox="1"/>
      </xdr:nvSpPr>
      <xdr:spPr>
        <a:xfrm>
          <a:off x="1373823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a:extLst>
            <a:ext uri="{FF2B5EF4-FFF2-40B4-BE49-F238E27FC236}">
              <a16:creationId xmlns:a16="http://schemas.microsoft.com/office/drawing/2014/main" id="{99573A97-A1D7-4EBE-8D80-BD608D904B11}"/>
            </a:ext>
          </a:extLst>
        </xdr:cNvPr>
        <xdr:cNvSpPr txBox="1"/>
      </xdr:nvSpPr>
      <xdr:spPr>
        <a:xfrm>
          <a:off x="1295718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a:extLst>
            <a:ext uri="{FF2B5EF4-FFF2-40B4-BE49-F238E27FC236}">
              <a16:creationId xmlns:a16="http://schemas.microsoft.com/office/drawing/2014/main" id="{92849CF3-36E9-479A-9B23-7A64D22EC121}"/>
            </a:ext>
          </a:extLst>
        </xdr:cNvPr>
        <xdr:cNvSpPr txBox="1"/>
      </xdr:nvSpPr>
      <xdr:spPr>
        <a:xfrm>
          <a:off x="1217105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3" name="n_4aveValue【庁舎】&#10;有形固定資産減価償却率">
          <a:extLst>
            <a:ext uri="{FF2B5EF4-FFF2-40B4-BE49-F238E27FC236}">
              <a16:creationId xmlns:a16="http://schemas.microsoft.com/office/drawing/2014/main" id="{7A651F60-503B-4F3D-B25C-2889AF02465D}"/>
            </a:ext>
          </a:extLst>
        </xdr:cNvPr>
        <xdr:cNvSpPr txBox="1"/>
      </xdr:nvSpPr>
      <xdr:spPr>
        <a:xfrm>
          <a:off x="11354444" y="1771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116495</xdr:rowOff>
    </xdr:from>
    <xdr:ext cx="405111" cy="259045"/>
    <xdr:sp macro="" textlink="">
      <xdr:nvSpPr>
        <xdr:cNvPr id="894" name="n_1mainValue【庁舎】&#10;有形固定資産減価償却率">
          <a:extLst>
            <a:ext uri="{FF2B5EF4-FFF2-40B4-BE49-F238E27FC236}">
              <a16:creationId xmlns:a16="http://schemas.microsoft.com/office/drawing/2014/main" id="{910133B2-AA4D-457F-9C00-510185FEA6B1}"/>
            </a:ext>
          </a:extLst>
        </xdr:cNvPr>
        <xdr:cNvSpPr txBox="1"/>
      </xdr:nvSpPr>
      <xdr:spPr>
        <a:xfrm>
          <a:off x="1373823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75672</xdr:rowOff>
    </xdr:from>
    <xdr:ext cx="405111" cy="259045"/>
    <xdr:sp macro="" textlink="">
      <xdr:nvSpPr>
        <xdr:cNvPr id="895" name="n_2mainValue【庁舎】&#10;有形固定資産減価償却率">
          <a:extLst>
            <a:ext uri="{FF2B5EF4-FFF2-40B4-BE49-F238E27FC236}">
              <a16:creationId xmlns:a16="http://schemas.microsoft.com/office/drawing/2014/main" id="{F95459BD-D85E-4D8F-BB2C-46E0B3A287C9}"/>
            </a:ext>
          </a:extLst>
        </xdr:cNvPr>
        <xdr:cNvSpPr txBox="1"/>
      </xdr:nvSpPr>
      <xdr:spPr>
        <a:xfrm>
          <a:off x="1295718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38116</xdr:rowOff>
    </xdr:from>
    <xdr:ext cx="405111" cy="259045"/>
    <xdr:sp macro="" textlink="">
      <xdr:nvSpPr>
        <xdr:cNvPr id="896" name="n_3mainValue【庁舎】&#10;有形固定資産減価償却率">
          <a:extLst>
            <a:ext uri="{FF2B5EF4-FFF2-40B4-BE49-F238E27FC236}">
              <a16:creationId xmlns:a16="http://schemas.microsoft.com/office/drawing/2014/main" id="{9908F1B8-EDE2-401C-9648-D788A6168FDB}"/>
            </a:ext>
          </a:extLst>
        </xdr:cNvPr>
        <xdr:cNvSpPr txBox="1"/>
      </xdr:nvSpPr>
      <xdr:spPr>
        <a:xfrm>
          <a:off x="1217105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15257</xdr:rowOff>
    </xdr:from>
    <xdr:ext cx="405111" cy="259045"/>
    <xdr:sp macro="" textlink="">
      <xdr:nvSpPr>
        <xdr:cNvPr id="897" name="n_4mainValue【庁舎】&#10;有形固定資産減価償却率">
          <a:extLst>
            <a:ext uri="{FF2B5EF4-FFF2-40B4-BE49-F238E27FC236}">
              <a16:creationId xmlns:a16="http://schemas.microsoft.com/office/drawing/2014/main" id="{35BF2737-3944-40BB-8258-EBE146CED724}"/>
            </a:ext>
          </a:extLst>
        </xdr:cNvPr>
        <xdr:cNvSpPr txBox="1"/>
      </xdr:nvSpPr>
      <xdr:spPr>
        <a:xfrm>
          <a:off x="11354444" y="183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99070D57-DC1E-46B9-B69D-5E77ED680E04}"/>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5A4C3FA3-25DF-4490-9F7B-4E08CD27B1CD}"/>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78559F77-7D8E-42EE-AB08-9A1284B9795A}"/>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4930CBB-A14F-429F-A05D-392284374C02}"/>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99B997AD-53B1-4D10-AE2E-909A8730B74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5313BA6E-D7A0-403C-806D-31F3A3848FC2}"/>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AC983C65-343D-46AA-9AAC-D044341BE3FA}"/>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60D8533E-5E48-4447-83E8-57FC3CC5E811}"/>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D08454FE-6CC6-44B8-83ED-A4E86D3F513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7E158747-92A5-4CB5-9057-16EC195332B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F3B68AAB-FE7C-495E-9BF8-7071EAA78120}"/>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17524CB1-3FC3-4048-A30E-5E326BC62981}"/>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7925114-7D8C-4276-8496-E2BB6CDA27BD}"/>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D9DE50D7-355A-4B07-9989-621FDF4C7EF5}"/>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4D574BC3-FE54-4B1C-9C42-D37F964722B1}"/>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9C66FB30-93C9-40DB-B98B-3774AE3DD2C9}"/>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3B8282C-AF4E-46D7-9314-E25A6BA54380}"/>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1C913365-DD1B-451B-83D0-0AEE0442AEAE}"/>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4CAD31E0-EC27-428B-B85A-0123CCE9E8E4}"/>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D0B92F93-12C5-489D-979E-4E1D7FB2EE93}"/>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B59691D-1230-463C-BFBB-98B50D36521F}"/>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E84F7C66-557D-4E1E-93D2-D351EB6A0F59}"/>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22F29EB9-B414-4A06-AC3C-B0FD4175752B}"/>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F5866B78-FA6A-4B8D-8ADA-DA4C3F604490}"/>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1025D51-A723-404B-AB94-F2C65A7228AE}"/>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182340F0-6123-4391-9B72-2F51523AA52B}"/>
            </a:ext>
          </a:extLst>
        </xdr:cNvPr>
        <xdr:cNvCxnSpPr/>
      </xdr:nvCxnSpPr>
      <xdr:spPr>
        <a:xfrm flipV="1">
          <a:off x="19947254" y="17020631"/>
          <a:ext cx="0" cy="157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57714974-8586-4449-B0C8-EE755A5A072C}"/>
            </a:ext>
          </a:extLst>
        </xdr:cNvPr>
        <xdr:cNvSpPr txBox="1"/>
      </xdr:nvSpPr>
      <xdr:spPr>
        <a:xfrm>
          <a:off x="19985990" y="186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943C51B1-06F4-438C-A524-C24F46123D98}"/>
            </a:ext>
          </a:extLst>
        </xdr:cNvPr>
        <xdr:cNvCxnSpPr/>
      </xdr:nvCxnSpPr>
      <xdr:spPr>
        <a:xfrm>
          <a:off x="19885660" y="18594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2E45A3FC-6BA7-4146-A83A-323FCB72F9CB}"/>
            </a:ext>
          </a:extLst>
        </xdr:cNvPr>
        <xdr:cNvSpPr txBox="1"/>
      </xdr:nvSpPr>
      <xdr:spPr>
        <a:xfrm>
          <a:off x="19985990" y="1679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0E98B0FD-8728-48FC-A6CE-ED728921283F}"/>
            </a:ext>
          </a:extLst>
        </xdr:cNvPr>
        <xdr:cNvCxnSpPr/>
      </xdr:nvCxnSpPr>
      <xdr:spPr>
        <a:xfrm>
          <a:off x="19885660" y="170206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a:extLst>
            <a:ext uri="{FF2B5EF4-FFF2-40B4-BE49-F238E27FC236}">
              <a16:creationId xmlns:a16="http://schemas.microsoft.com/office/drawing/2014/main" id="{2E240940-B6E2-4AA8-B2A7-564E00F2E092}"/>
            </a:ext>
          </a:extLst>
        </xdr:cNvPr>
        <xdr:cNvSpPr txBox="1"/>
      </xdr:nvSpPr>
      <xdr:spPr>
        <a:xfrm>
          <a:off x="1998599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3E804A19-BF3E-40C8-A584-D6F52DA27682}"/>
            </a:ext>
          </a:extLst>
        </xdr:cNvPr>
        <xdr:cNvSpPr/>
      </xdr:nvSpPr>
      <xdr:spPr>
        <a:xfrm>
          <a:off x="19904710" y="180575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1084DA03-AFC8-47D8-B9C4-4E06B3966E58}"/>
            </a:ext>
          </a:extLst>
        </xdr:cNvPr>
        <xdr:cNvSpPr/>
      </xdr:nvSpPr>
      <xdr:spPr>
        <a:xfrm>
          <a:off x="19161760" y="1805976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a:extLst>
            <a:ext uri="{FF2B5EF4-FFF2-40B4-BE49-F238E27FC236}">
              <a16:creationId xmlns:a16="http://schemas.microsoft.com/office/drawing/2014/main" id="{89CBE4BB-3FA8-4317-8D1C-636C98683815}"/>
            </a:ext>
          </a:extLst>
        </xdr:cNvPr>
        <xdr:cNvSpPr/>
      </xdr:nvSpPr>
      <xdr:spPr>
        <a:xfrm>
          <a:off x="18345150" y="180592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a:extLst>
            <a:ext uri="{FF2B5EF4-FFF2-40B4-BE49-F238E27FC236}">
              <a16:creationId xmlns:a16="http://schemas.microsoft.com/office/drawing/2014/main" id="{1A154694-992C-4876-8153-8CC6009919B7}"/>
            </a:ext>
          </a:extLst>
        </xdr:cNvPr>
        <xdr:cNvSpPr/>
      </xdr:nvSpPr>
      <xdr:spPr>
        <a:xfrm>
          <a:off x="17547590" y="1808507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a:extLst>
            <a:ext uri="{FF2B5EF4-FFF2-40B4-BE49-F238E27FC236}">
              <a16:creationId xmlns:a16="http://schemas.microsoft.com/office/drawing/2014/main" id="{1BA4358B-E70A-4774-B663-572C846A9E30}"/>
            </a:ext>
          </a:extLst>
        </xdr:cNvPr>
        <xdr:cNvSpPr/>
      </xdr:nvSpPr>
      <xdr:spPr>
        <a:xfrm>
          <a:off x="16761460" y="1809677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7883D652-23EF-4B66-BF51-8F928DF6DB9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62F2A9BF-812F-44C3-A284-9B42A6B3B9FD}"/>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D0F95BB9-D1CD-4B3A-902F-586CCA23CC39}"/>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9BEE3925-58E0-427B-BF29-1C6649BE4012}"/>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E4BE9210-E038-4958-B287-582A69D71102}"/>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95613</xdr:rowOff>
    </xdr:from>
    <xdr:to>
      <xdr:col>116</xdr:col>
      <xdr:colOff>114300</xdr:colOff>
      <xdr:row>107</xdr:row>
      <xdr:rowOff>25763</xdr:rowOff>
    </xdr:to>
    <xdr:sp macro="" textlink="">
      <xdr:nvSpPr>
        <xdr:cNvPr id="939" name="楕円 938">
          <a:extLst>
            <a:ext uri="{FF2B5EF4-FFF2-40B4-BE49-F238E27FC236}">
              <a16:creationId xmlns:a16="http://schemas.microsoft.com/office/drawing/2014/main" id="{8A36A673-1499-47B4-8CA7-D2B046C1DABF}"/>
            </a:ext>
          </a:extLst>
        </xdr:cNvPr>
        <xdr:cNvSpPr/>
      </xdr:nvSpPr>
      <xdr:spPr>
        <a:xfrm>
          <a:off x="19904710" y="182655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74040</xdr:rowOff>
    </xdr:from>
    <xdr:ext cx="469744" cy="259045"/>
    <xdr:sp macro="" textlink="">
      <xdr:nvSpPr>
        <xdr:cNvPr id="940" name="【庁舎】&#10;一人当たり面積該当値テキスト">
          <a:extLst>
            <a:ext uri="{FF2B5EF4-FFF2-40B4-BE49-F238E27FC236}">
              <a16:creationId xmlns:a16="http://schemas.microsoft.com/office/drawing/2014/main" id="{1E6314CE-4134-4D83-B1A7-3E9185BC72E5}"/>
            </a:ext>
          </a:extLst>
        </xdr:cNvPr>
        <xdr:cNvSpPr txBox="1"/>
      </xdr:nvSpPr>
      <xdr:spPr>
        <a:xfrm>
          <a:off x="19985990" y="182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102144</xdr:rowOff>
    </xdr:from>
    <xdr:to>
      <xdr:col>112</xdr:col>
      <xdr:colOff>38100</xdr:colOff>
      <xdr:row>107</xdr:row>
      <xdr:rowOff>32294</xdr:rowOff>
    </xdr:to>
    <xdr:sp macro="" textlink="">
      <xdr:nvSpPr>
        <xdr:cNvPr id="941" name="楕円 940">
          <a:extLst>
            <a:ext uri="{FF2B5EF4-FFF2-40B4-BE49-F238E27FC236}">
              <a16:creationId xmlns:a16="http://schemas.microsoft.com/office/drawing/2014/main" id="{2514D47B-CF61-4C51-9844-27E83952DA25}"/>
            </a:ext>
          </a:extLst>
        </xdr:cNvPr>
        <xdr:cNvSpPr/>
      </xdr:nvSpPr>
      <xdr:spPr>
        <a:xfrm>
          <a:off x="19161760" y="182720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146413</xdr:rowOff>
    </xdr:from>
    <xdr:to>
      <xdr:col>116</xdr:col>
      <xdr:colOff>63500</xdr:colOff>
      <xdr:row>106</xdr:row>
      <xdr:rowOff>152944</xdr:rowOff>
    </xdr:to>
    <xdr:cxnSp macro="">
      <xdr:nvCxnSpPr>
        <xdr:cNvPr id="942" name="直線コネクタ 941">
          <a:extLst>
            <a:ext uri="{FF2B5EF4-FFF2-40B4-BE49-F238E27FC236}">
              <a16:creationId xmlns:a16="http://schemas.microsoft.com/office/drawing/2014/main" id="{E575DE85-7D7D-4ACC-AD24-F2EED58A168C}"/>
            </a:ext>
          </a:extLst>
        </xdr:cNvPr>
        <xdr:cNvCxnSpPr/>
      </xdr:nvCxnSpPr>
      <xdr:spPr>
        <a:xfrm flipV="1">
          <a:off x="19204940" y="18318208"/>
          <a:ext cx="74295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108676</xdr:rowOff>
    </xdr:from>
    <xdr:to>
      <xdr:col>107</xdr:col>
      <xdr:colOff>101600</xdr:colOff>
      <xdr:row>107</xdr:row>
      <xdr:rowOff>38826</xdr:rowOff>
    </xdr:to>
    <xdr:sp macro="" textlink="">
      <xdr:nvSpPr>
        <xdr:cNvPr id="943" name="楕円 942">
          <a:extLst>
            <a:ext uri="{FF2B5EF4-FFF2-40B4-BE49-F238E27FC236}">
              <a16:creationId xmlns:a16="http://schemas.microsoft.com/office/drawing/2014/main" id="{B0F235A0-7320-40B6-B979-7593363DA7A2}"/>
            </a:ext>
          </a:extLst>
        </xdr:cNvPr>
        <xdr:cNvSpPr/>
      </xdr:nvSpPr>
      <xdr:spPr>
        <a:xfrm>
          <a:off x="18345150" y="182804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152944</xdr:rowOff>
    </xdr:from>
    <xdr:to>
      <xdr:col>111</xdr:col>
      <xdr:colOff>177800</xdr:colOff>
      <xdr:row>106</xdr:row>
      <xdr:rowOff>159476</xdr:rowOff>
    </xdr:to>
    <xdr:cxnSp macro="">
      <xdr:nvCxnSpPr>
        <xdr:cNvPr id="944" name="直線コネクタ 943">
          <a:extLst>
            <a:ext uri="{FF2B5EF4-FFF2-40B4-BE49-F238E27FC236}">
              <a16:creationId xmlns:a16="http://schemas.microsoft.com/office/drawing/2014/main" id="{A9939C0A-EECF-4B9A-920F-2F5BE2FB5936}"/>
            </a:ext>
          </a:extLst>
        </xdr:cNvPr>
        <xdr:cNvCxnSpPr/>
      </xdr:nvCxnSpPr>
      <xdr:spPr>
        <a:xfrm flipV="1">
          <a:off x="18399760" y="18326644"/>
          <a:ext cx="80518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115207</xdr:rowOff>
    </xdr:from>
    <xdr:to>
      <xdr:col>102</xdr:col>
      <xdr:colOff>165100</xdr:colOff>
      <xdr:row>107</xdr:row>
      <xdr:rowOff>45357</xdr:rowOff>
    </xdr:to>
    <xdr:sp macro="" textlink="">
      <xdr:nvSpPr>
        <xdr:cNvPr id="945" name="楕円 944">
          <a:extLst>
            <a:ext uri="{FF2B5EF4-FFF2-40B4-BE49-F238E27FC236}">
              <a16:creationId xmlns:a16="http://schemas.microsoft.com/office/drawing/2014/main" id="{504A3E6D-C10A-4465-866E-1361953942FB}"/>
            </a:ext>
          </a:extLst>
        </xdr:cNvPr>
        <xdr:cNvSpPr/>
      </xdr:nvSpPr>
      <xdr:spPr>
        <a:xfrm>
          <a:off x="17547590" y="1828890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159476</xdr:rowOff>
    </xdr:from>
    <xdr:to>
      <xdr:col>107</xdr:col>
      <xdr:colOff>50800</xdr:colOff>
      <xdr:row>106</xdr:row>
      <xdr:rowOff>166007</xdr:rowOff>
    </xdr:to>
    <xdr:cxnSp macro="">
      <xdr:nvCxnSpPr>
        <xdr:cNvPr id="946" name="直線コネクタ 945">
          <a:extLst>
            <a:ext uri="{FF2B5EF4-FFF2-40B4-BE49-F238E27FC236}">
              <a16:creationId xmlns:a16="http://schemas.microsoft.com/office/drawing/2014/main" id="{CBEB89FA-971C-42EF-81F8-92E199EFB847}"/>
            </a:ext>
          </a:extLst>
        </xdr:cNvPr>
        <xdr:cNvCxnSpPr/>
      </xdr:nvCxnSpPr>
      <xdr:spPr>
        <a:xfrm flipV="1">
          <a:off x="17602200" y="18335081"/>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120106</xdr:rowOff>
    </xdr:from>
    <xdr:to>
      <xdr:col>98</xdr:col>
      <xdr:colOff>38100</xdr:colOff>
      <xdr:row>107</xdr:row>
      <xdr:rowOff>50256</xdr:rowOff>
    </xdr:to>
    <xdr:sp macro="" textlink="">
      <xdr:nvSpPr>
        <xdr:cNvPr id="947" name="楕円 946">
          <a:extLst>
            <a:ext uri="{FF2B5EF4-FFF2-40B4-BE49-F238E27FC236}">
              <a16:creationId xmlns:a16="http://schemas.microsoft.com/office/drawing/2014/main" id="{829D8203-567F-4B9E-B32F-B9FB5E05EF13}"/>
            </a:ext>
          </a:extLst>
        </xdr:cNvPr>
        <xdr:cNvSpPr/>
      </xdr:nvSpPr>
      <xdr:spPr>
        <a:xfrm>
          <a:off x="16761460" y="1829571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166007</xdr:rowOff>
    </xdr:from>
    <xdr:to>
      <xdr:col>102</xdr:col>
      <xdr:colOff>114300</xdr:colOff>
      <xdr:row>106</xdr:row>
      <xdr:rowOff>170906</xdr:rowOff>
    </xdr:to>
    <xdr:cxnSp macro="">
      <xdr:nvCxnSpPr>
        <xdr:cNvPr id="948" name="直線コネクタ 947">
          <a:extLst>
            <a:ext uri="{FF2B5EF4-FFF2-40B4-BE49-F238E27FC236}">
              <a16:creationId xmlns:a16="http://schemas.microsoft.com/office/drawing/2014/main" id="{DECA3EB8-83BA-463E-9488-944F11936654}"/>
            </a:ext>
          </a:extLst>
        </xdr:cNvPr>
        <xdr:cNvCxnSpPr/>
      </xdr:nvCxnSpPr>
      <xdr:spPr>
        <a:xfrm flipV="1">
          <a:off x="16804640" y="18343517"/>
          <a:ext cx="79756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9" name="n_1aveValue【庁舎】&#10;一人当たり面積">
          <a:extLst>
            <a:ext uri="{FF2B5EF4-FFF2-40B4-BE49-F238E27FC236}">
              <a16:creationId xmlns:a16="http://schemas.microsoft.com/office/drawing/2014/main" id="{90B9AF53-82F2-46C8-9677-B854C5BB5679}"/>
            </a:ext>
          </a:extLst>
        </xdr:cNvPr>
        <xdr:cNvSpPr txBox="1"/>
      </xdr:nvSpPr>
      <xdr:spPr>
        <a:xfrm>
          <a:off x="18982132" y="1784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50" name="n_2aveValue【庁舎】&#10;一人当たり面積">
          <a:extLst>
            <a:ext uri="{FF2B5EF4-FFF2-40B4-BE49-F238E27FC236}">
              <a16:creationId xmlns:a16="http://schemas.microsoft.com/office/drawing/2014/main" id="{EF31E586-2AC2-40A7-A8D6-8055E9106CD5}"/>
            </a:ext>
          </a:extLst>
        </xdr:cNvPr>
        <xdr:cNvSpPr txBox="1"/>
      </xdr:nvSpPr>
      <xdr:spPr>
        <a:xfrm>
          <a:off x="18182032" y="1783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1" name="n_3aveValue【庁舎】&#10;一人当たり面積">
          <a:extLst>
            <a:ext uri="{FF2B5EF4-FFF2-40B4-BE49-F238E27FC236}">
              <a16:creationId xmlns:a16="http://schemas.microsoft.com/office/drawing/2014/main" id="{ABFFFC4C-439A-4CEE-9228-B57F4B19DC34}"/>
            </a:ext>
          </a:extLst>
        </xdr:cNvPr>
        <xdr:cNvSpPr txBox="1"/>
      </xdr:nvSpPr>
      <xdr:spPr>
        <a:xfrm>
          <a:off x="17384472" y="1785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2" name="n_4aveValue【庁舎】&#10;一人当たり面積">
          <a:extLst>
            <a:ext uri="{FF2B5EF4-FFF2-40B4-BE49-F238E27FC236}">
              <a16:creationId xmlns:a16="http://schemas.microsoft.com/office/drawing/2014/main" id="{F89B47AB-EC1F-44A2-A040-E999B33EDDA0}"/>
            </a:ext>
          </a:extLst>
        </xdr:cNvPr>
        <xdr:cNvSpPr txBox="1"/>
      </xdr:nvSpPr>
      <xdr:spPr>
        <a:xfrm>
          <a:off x="1658881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23421</xdr:rowOff>
    </xdr:from>
    <xdr:ext cx="469744" cy="259045"/>
    <xdr:sp macro="" textlink="">
      <xdr:nvSpPr>
        <xdr:cNvPr id="953" name="n_1mainValue【庁舎】&#10;一人当たり面積">
          <a:extLst>
            <a:ext uri="{FF2B5EF4-FFF2-40B4-BE49-F238E27FC236}">
              <a16:creationId xmlns:a16="http://schemas.microsoft.com/office/drawing/2014/main" id="{34552B4E-FFD3-40AD-B037-D7D9EBE5EF01}"/>
            </a:ext>
          </a:extLst>
        </xdr:cNvPr>
        <xdr:cNvSpPr txBox="1"/>
      </xdr:nvSpPr>
      <xdr:spPr>
        <a:xfrm>
          <a:off x="18982132" y="1836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29953</xdr:rowOff>
    </xdr:from>
    <xdr:ext cx="469744" cy="259045"/>
    <xdr:sp macro="" textlink="">
      <xdr:nvSpPr>
        <xdr:cNvPr id="954" name="n_2mainValue【庁舎】&#10;一人当たり面積">
          <a:extLst>
            <a:ext uri="{FF2B5EF4-FFF2-40B4-BE49-F238E27FC236}">
              <a16:creationId xmlns:a16="http://schemas.microsoft.com/office/drawing/2014/main" id="{01DA8327-2FB9-40C1-A60A-A9EEE0DDCE3D}"/>
            </a:ext>
          </a:extLst>
        </xdr:cNvPr>
        <xdr:cNvSpPr txBox="1"/>
      </xdr:nvSpPr>
      <xdr:spPr>
        <a:xfrm>
          <a:off x="18182032" y="183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36484</xdr:rowOff>
    </xdr:from>
    <xdr:ext cx="469744" cy="259045"/>
    <xdr:sp macro="" textlink="">
      <xdr:nvSpPr>
        <xdr:cNvPr id="955" name="n_3mainValue【庁舎】&#10;一人当たり面積">
          <a:extLst>
            <a:ext uri="{FF2B5EF4-FFF2-40B4-BE49-F238E27FC236}">
              <a16:creationId xmlns:a16="http://schemas.microsoft.com/office/drawing/2014/main" id="{3496DC27-AD65-4E80-93F7-B521DCBD0F9E}"/>
            </a:ext>
          </a:extLst>
        </xdr:cNvPr>
        <xdr:cNvSpPr txBox="1"/>
      </xdr:nvSpPr>
      <xdr:spPr>
        <a:xfrm>
          <a:off x="17384472"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41383</xdr:rowOff>
    </xdr:from>
    <xdr:ext cx="469744" cy="259045"/>
    <xdr:sp macro="" textlink="">
      <xdr:nvSpPr>
        <xdr:cNvPr id="956" name="n_4mainValue【庁舎】&#10;一人当たり面積">
          <a:extLst>
            <a:ext uri="{FF2B5EF4-FFF2-40B4-BE49-F238E27FC236}">
              <a16:creationId xmlns:a16="http://schemas.microsoft.com/office/drawing/2014/main" id="{02589E5A-E9CE-48EA-A60E-E5751DD1F74D}"/>
            </a:ext>
          </a:extLst>
        </xdr:cNvPr>
        <xdr:cNvSpPr txBox="1"/>
      </xdr:nvSpPr>
      <xdr:spPr>
        <a:xfrm>
          <a:off x="1658881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C3EC7A89-C925-4572-B218-E0D47D28918F}"/>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C7CB8E65-4A31-4EF0-80E9-86362FC1F2BE}"/>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83E2A9EA-F06C-4553-9278-274297D7F35D}"/>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図書館、保健センター・保健所、福祉施設、市民会館、庁舎において、有形固定資産減価償却率が類似団体平均、全国平均、県内平均を上回った。特に福祉施設、庁舎の水準が高い。</a:t>
          </a:r>
        </a:p>
        <a:p>
          <a:r>
            <a:rPr kumimoji="1" lang="ja-JP" altLang="en-US" sz="1300">
              <a:latin typeface="ＭＳ Ｐゴシック" panose="020B0600070205080204" pitchFamily="50" charset="-128"/>
              <a:ea typeface="ＭＳ Ｐゴシック" panose="020B0600070205080204" pitchFamily="50" charset="-128"/>
            </a:rPr>
            <a:t>福祉施設は、整備されてから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年以上経過している施設があることにより、有形固定資産減価償却率が</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％となった。類似団体平均を</a:t>
          </a:r>
          <a:r>
            <a:rPr kumimoji="1" lang="en-US" altLang="ja-JP" sz="1300">
              <a:latin typeface="ＭＳ Ｐゴシック" panose="020B0600070205080204" pitchFamily="50" charset="-128"/>
              <a:ea typeface="ＭＳ Ｐゴシック" panose="020B0600070205080204" pitchFamily="50" charset="-128"/>
            </a:rPr>
            <a:t>36.4</a:t>
          </a:r>
          <a:r>
            <a:rPr kumimoji="1" lang="ja-JP" altLang="en-US" sz="1300">
              <a:latin typeface="ＭＳ Ｐゴシック" panose="020B0600070205080204" pitchFamily="50" charset="-128"/>
              <a:ea typeface="ＭＳ Ｐゴシック" panose="020B0600070205080204" pitchFamily="50" charset="-128"/>
            </a:rPr>
            <a:t>％上回り、類似団体内では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番目に高い水準である。</a:t>
          </a:r>
        </a:p>
        <a:p>
          <a:r>
            <a:rPr kumimoji="1" lang="ja-JP" altLang="en-US" sz="1300">
              <a:latin typeface="ＭＳ Ｐゴシック" panose="020B0600070205080204" pitchFamily="50" charset="-128"/>
              <a:ea typeface="ＭＳ Ｐゴシック" panose="020B0600070205080204" pitchFamily="50" charset="-128"/>
            </a:rPr>
            <a:t>庁舎は、本庁舎が建築されてから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年以上経過していることから有形固定資産減価償却率が</a:t>
          </a:r>
          <a:r>
            <a:rPr kumimoji="1" lang="en-US" altLang="ja-JP" sz="1300">
              <a:latin typeface="ＭＳ Ｐゴシック" panose="020B0600070205080204" pitchFamily="50" charset="-128"/>
              <a:ea typeface="ＭＳ Ｐゴシック" panose="020B0600070205080204" pitchFamily="50" charset="-128"/>
            </a:rPr>
            <a:t>83.8</a:t>
          </a:r>
          <a:r>
            <a:rPr kumimoji="1" lang="ja-JP" altLang="en-US" sz="1300">
              <a:latin typeface="ＭＳ Ｐゴシック" panose="020B0600070205080204" pitchFamily="50" charset="-128"/>
              <a:ea typeface="ＭＳ Ｐゴシック" panose="020B0600070205080204" pitchFamily="50" charset="-128"/>
            </a:rPr>
            <a:t>％で、上昇傾向にある。本庁舎については今後耐震改修を予定している。</a:t>
          </a:r>
        </a:p>
        <a:p>
          <a:r>
            <a:rPr kumimoji="1" lang="ja-JP" altLang="en-US" sz="1300">
              <a:latin typeface="ＭＳ Ｐゴシック" panose="020B0600070205080204" pitchFamily="50" charset="-128"/>
              <a:ea typeface="ＭＳ Ｐゴシック" panose="020B0600070205080204" pitchFamily="50" charset="-128"/>
            </a:rPr>
            <a:t>体育館・プールは、平成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のさかアリーナ及び八日市場ドームの非構造部材耐震改修を完了したことにより、有形固定資産減価償却率が類似団体平均を下回っている。八日市場ドームは令和３年度に屋根の改修工事を行っている。</a:t>
          </a:r>
        </a:p>
        <a:p>
          <a:r>
            <a:rPr kumimoji="1" lang="ja-JP" altLang="en-US" sz="1300">
              <a:latin typeface="ＭＳ Ｐゴシック" panose="020B0600070205080204" pitchFamily="50" charset="-128"/>
              <a:ea typeface="ＭＳ Ｐゴシック" panose="020B0600070205080204" pitchFamily="50" charset="-128"/>
            </a:rPr>
            <a:t>一般廃棄物施設は令和３年度に広域ごみ処理施設が整備され、市単独のごみ処理施設が廃止されたことにより、有形固定資産減価償却率は</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34,932
34,365
101.52
17,868,875
16,750,239
1,038,835
10,143,778
15,386,060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類似団体平均は上回っているものの、人口が減少していることや高齢化率（令和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日現在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高いこと、また、市内に中核となる企業がないこと等から財政基盤が弱いため、県平均を大幅に下回る数値となっている。このため、市税を中心に、給食費等の確実な徴取・収納、未利用市有地の売却、使用料・手数料の見直し等によって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41</xdr:row>
      <xdr:rowOff>3810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40</xdr:row>
      <xdr:rowOff>151130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3810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40657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臨時財政対策債発行可能額の増や地方交付税の増等により、経常一般財源が約</a:t>
          </a:r>
          <a:r>
            <a:rPr kumimoji="1" lang="en-US" altLang="ja-JP" sz="1300">
              <a:solidFill>
                <a:schemeClr val="tx1"/>
              </a:solidFill>
              <a:latin typeface="ＭＳ Ｐゴシック" panose="020B0600070205080204" pitchFamily="50" charset="-128"/>
              <a:ea typeface="ＭＳ Ｐゴシック" panose="020B0600070205080204" pitchFamily="50" charset="-128"/>
            </a:rPr>
            <a:t>6</a:t>
          </a:r>
          <a:r>
            <a:rPr kumimoji="1" lang="ja-JP" altLang="en-US" sz="1300">
              <a:solidFill>
                <a:schemeClr val="tx1"/>
              </a:solidFill>
              <a:latin typeface="ＭＳ Ｐゴシック" panose="020B0600070205080204" pitchFamily="50" charset="-128"/>
              <a:ea typeface="ＭＳ Ｐゴシック" panose="020B0600070205080204" pitchFamily="50" charset="-128"/>
            </a:rPr>
            <a:t>億</a:t>
          </a:r>
          <a:r>
            <a:rPr kumimoji="1" lang="en-US" altLang="ja-JP" sz="1300">
              <a:solidFill>
                <a:schemeClr val="tx1"/>
              </a:solidFill>
              <a:latin typeface="ＭＳ Ｐゴシック" panose="020B0600070205080204" pitchFamily="50" charset="-128"/>
              <a:ea typeface="ＭＳ Ｐゴシック" panose="020B0600070205080204" pitchFamily="50" charset="-128"/>
            </a:rPr>
            <a:t>2,300</a:t>
          </a:r>
          <a:r>
            <a:rPr kumimoji="1" lang="ja-JP" altLang="en-US" sz="1300">
              <a:solidFill>
                <a:schemeClr val="tx1"/>
              </a:solidFill>
              <a:latin typeface="ＭＳ Ｐゴシック" panose="020B0600070205080204" pitchFamily="50" charset="-128"/>
              <a:ea typeface="ＭＳ Ｐゴシック" panose="020B0600070205080204" pitchFamily="50" charset="-128"/>
            </a:rPr>
            <a:t>万円増加し、一部事務組合ごみ処理事業や施設型給付事業に係る一般財源の減等により、経常経費充当一般財源は約</a:t>
          </a:r>
          <a:r>
            <a:rPr kumimoji="1" lang="en-US" altLang="ja-JP" sz="1300">
              <a:solidFill>
                <a:schemeClr val="tx1"/>
              </a:solidFill>
              <a:latin typeface="ＭＳ Ｐゴシック" panose="020B0600070205080204" pitchFamily="50" charset="-128"/>
              <a:ea typeface="ＭＳ Ｐゴシック" panose="020B0600070205080204" pitchFamily="50" charset="-128"/>
            </a:rPr>
            <a:t>9,700</a:t>
          </a:r>
          <a:r>
            <a:rPr kumimoji="1" lang="ja-JP" altLang="en-US" sz="1300">
              <a:solidFill>
                <a:schemeClr val="tx1"/>
              </a:solidFill>
              <a:latin typeface="ＭＳ Ｐゴシック" panose="020B0600070205080204" pitchFamily="50" charset="-128"/>
              <a:ea typeface="ＭＳ Ｐゴシック" panose="020B0600070205080204" pitchFamily="50" charset="-128"/>
            </a:rPr>
            <a:t>万円減少した。その結果、経常収支比率は前年度から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6.6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ポイント減と改善し、</a:t>
          </a:r>
          <a:r>
            <a:rPr kumimoji="1" lang="en-US" altLang="ja-JP" sz="1300">
              <a:solidFill>
                <a:schemeClr val="tx1"/>
              </a:solidFill>
              <a:latin typeface="ＭＳ Ｐゴシック" panose="020B0600070205080204" pitchFamily="50" charset="-128"/>
              <a:ea typeface="ＭＳ Ｐゴシック" panose="020B0600070205080204" pitchFamily="50" charset="-128"/>
            </a:rPr>
            <a:t>87.9</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全国平均、千葉県平均及び類似団体平均のいずれも下回っているものの、歳入に占める依存財源の割合が大きいことから、今後も自主財源の確保と経常的経費の削減に努める。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21379</xdr:rowOff>
    </xdr:from>
    <xdr:to>
      <xdr:col>23</xdr:col>
      <xdr:colOff>133350</xdr:colOff>
      <xdr:row>61</xdr:row>
      <xdr:rowOff>115358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08379"/>
          <a:ext cx="8382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115358</xdr:rowOff>
    </xdr:from>
    <xdr:to>
      <xdr:col>19</xdr:col>
      <xdr:colOff>133350</xdr:colOff>
      <xdr:row>61</xdr:row>
      <xdr:rowOff>115358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73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115358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6120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2752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0892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142029</xdr:rowOff>
    </xdr:from>
    <xdr:to>
      <xdr:col>23</xdr:col>
      <xdr:colOff>184150</xdr:colOff>
      <xdr:row>60</xdr:row>
      <xdr:rowOff>72179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158556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0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64558</xdr:rowOff>
    </xdr:from>
    <xdr:to>
      <xdr:col>19</xdr:col>
      <xdr:colOff>184150</xdr:colOff>
      <xdr:row>61</xdr:row>
      <xdr:rowOff>166158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150935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64558</xdr:rowOff>
    </xdr:from>
    <xdr:to>
      <xdr:col>15</xdr:col>
      <xdr:colOff>133350</xdr:colOff>
      <xdr:row>61</xdr:row>
      <xdr:rowOff>166158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150935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123402</xdr:rowOff>
    </xdr:from>
    <xdr:to>
      <xdr:col>11</xdr:col>
      <xdr:colOff>82550</xdr:colOff>
      <xdr:row>61</xdr:row>
      <xdr:rowOff>53552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63729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して人件費・物件費等の決算が小さい要因として、ごみ処理業務や消防業務等を一部事務組合で行っていることや、定員適正化計画に基づき職員数の削減を進めてきたことによる人件費の抑制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一部事務組合に対する負担金のうち人件費・物件費等に充当される額を考慮した場合、決算額は大幅に増加することが考えられるため、今後も関係経費の抑制に努めていく。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5801</xdr:rowOff>
    </xdr:from>
    <xdr:to>
      <xdr:col>23</xdr:col>
      <xdr:colOff>133350</xdr:colOff>
      <xdr:row>82</xdr:row>
      <xdr:rowOff>7545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64701"/>
          <a:ext cx="8382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146958</xdr:rowOff>
    </xdr:from>
    <xdr:to>
      <xdr:col>19</xdr:col>
      <xdr:colOff>133350</xdr:colOff>
      <xdr:row>82</xdr:row>
      <xdr:rowOff>5801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34408"/>
          <a:ext cx="889000" cy="3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137323</xdr:rowOff>
    </xdr:from>
    <xdr:to>
      <xdr:col>15</xdr:col>
      <xdr:colOff>82550</xdr:colOff>
      <xdr:row>81</xdr:row>
      <xdr:rowOff>146958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24773"/>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136868</xdr:rowOff>
    </xdr:from>
    <xdr:to>
      <xdr:col>11</xdr:col>
      <xdr:colOff>31750</xdr:colOff>
      <xdr:row>81</xdr:row>
      <xdr:rowOff>137323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24318"/>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128195</xdr:rowOff>
    </xdr:from>
    <xdr:to>
      <xdr:col>23</xdr:col>
      <xdr:colOff>184150</xdr:colOff>
      <xdr:row>82</xdr:row>
      <xdr:rowOff>58345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49472</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126451</xdr:rowOff>
    </xdr:from>
    <xdr:to>
      <xdr:col>19</xdr:col>
      <xdr:colOff>184150</xdr:colOff>
      <xdr:row>82</xdr:row>
      <xdr:rowOff>56601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66778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8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96158</xdr:rowOff>
    </xdr:from>
    <xdr:to>
      <xdr:col>15</xdr:col>
      <xdr:colOff>133350</xdr:colOff>
      <xdr:row>82</xdr:row>
      <xdr:rowOff>26308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8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36485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75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86523</xdr:rowOff>
    </xdr:from>
    <xdr:to>
      <xdr:col>11</xdr:col>
      <xdr:colOff>82550</xdr:colOff>
      <xdr:row>82</xdr:row>
      <xdr:rowOff>16673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26850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74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86068</xdr:rowOff>
    </xdr:from>
    <xdr:to>
      <xdr:col>7</xdr:col>
      <xdr:colOff>31750</xdr:colOff>
      <xdr:row>82</xdr:row>
      <xdr:rowOff>16218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7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26395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4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全国市平均及び類似団体平均を上回る水準で推移している。第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次行政改革大綱に基づき、管理職手当や特殊勤務手当の抑制等による職員給与の適正化を継続する。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56445</xdr:rowOff>
    </xdr:from>
    <xdr:to>
      <xdr:col>81</xdr:col>
      <xdr:colOff>44450</xdr:colOff>
      <xdr:row>89</xdr:row>
      <xdr:rowOff>56445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315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107245</xdr:rowOff>
    </xdr:from>
    <xdr:to>
      <xdr:col>77</xdr:col>
      <xdr:colOff>44450</xdr:colOff>
      <xdr:row>89</xdr:row>
      <xdr:rowOff>56445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51948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107245</xdr:rowOff>
    </xdr:from>
    <xdr:to>
      <xdr:col>72</xdr:col>
      <xdr:colOff>203200</xdr:colOff>
      <xdr:row>88</xdr:row>
      <xdr:rowOff>134055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519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134055</xdr:rowOff>
    </xdr:from>
    <xdr:to>
      <xdr:col>68</xdr:col>
      <xdr:colOff>152400</xdr:colOff>
      <xdr:row>89</xdr:row>
      <xdr:rowOff>83255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52216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5645</xdr:rowOff>
    </xdr:from>
    <xdr:to>
      <xdr:col>81</xdr:col>
      <xdr:colOff>95250</xdr:colOff>
      <xdr:row>89</xdr:row>
      <xdr:rowOff>107245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72972</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51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5645</xdr:rowOff>
    </xdr:from>
    <xdr:to>
      <xdr:col>77</xdr:col>
      <xdr:colOff>95250</xdr:colOff>
      <xdr:row>89</xdr:row>
      <xdr:rowOff>107245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92022</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35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56445</xdr:rowOff>
    </xdr:from>
    <xdr:to>
      <xdr:col>73</xdr:col>
      <xdr:colOff>44450</xdr:colOff>
      <xdr:row>88</xdr:row>
      <xdr:rowOff>158045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142822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32455</xdr:rowOff>
    </xdr:from>
    <xdr:to>
      <xdr:col>64</xdr:col>
      <xdr:colOff>152400</xdr:colOff>
      <xdr:row>89</xdr:row>
      <xdr:rowOff>134055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118832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定員適正化計画に基づいた職員数の削減により、全国市平均及び類似団体平均を下回る水準で推移している。第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次定員適正化計画に基づき、職員数の適正化を継続する。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159173</xdr:rowOff>
    </xdr:from>
    <xdr:to>
      <xdr:col>81</xdr:col>
      <xdr:colOff>44450</xdr:colOff>
      <xdr:row>59</xdr:row>
      <xdr:rowOff>2661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03273"/>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159173</xdr:rowOff>
    </xdr:from>
    <xdr:to>
      <xdr:col>77</xdr:col>
      <xdr:colOff>44450</xdr:colOff>
      <xdr:row>59</xdr:row>
      <xdr:rowOff>15301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03273"/>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162620</xdr:rowOff>
    </xdr:from>
    <xdr:to>
      <xdr:col>72</xdr:col>
      <xdr:colOff>203200</xdr:colOff>
      <xdr:row>59</xdr:row>
      <xdr:rowOff>15301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0672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161472</xdr:rowOff>
    </xdr:from>
    <xdr:to>
      <xdr:col>68</xdr:col>
      <xdr:colOff>152400</xdr:colOff>
      <xdr:row>58</xdr:row>
      <xdr:rowOff>162620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05572"/>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123311</xdr:rowOff>
    </xdr:from>
    <xdr:to>
      <xdr:col>81</xdr:col>
      <xdr:colOff>95250</xdr:colOff>
      <xdr:row>59</xdr:row>
      <xdr:rowOff>53461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139838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1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108373</xdr:rowOff>
    </xdr:from>
    <xdr:to>
      <xdr:col>77</xdr:col>
      <xdr:colOff>95250</xdr:colOff>
      <xdr:row>59</xdr:row>
      <xdr:rowOff>38523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48700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2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135951</xdr:rowOff>
    </xdr:from>
    <xdr:to>
      <xdr:col>73</xdr:col>
      <xdr:colOff>44450</xdr:colOff>
      <xdr:row>59</xdr:row>
      <xdr:rowOff>66101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76278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4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111820</xdr:rowOff>
    </xdr:from>
    <xdr:to>
      <xdr:col>68</xdr:col>
      <xdr:colOff>203200</xdr:colOff>
      <xdr:row>59</xdr:row>
      <xdr:rowOff>41970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52147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2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110672</xdr:rowOff>
    </xdr:from>
    <xdr:to>
      <xdr:col>64</xdr:col>
      <xdr:colOff>152400</xdr:colOff>
      <xdr:row>59</xdr:row>
      <xdr:rowOff>40822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50999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臨時財政対策債に係る償還金の増や算入公債費等の減があったこと等により、実質公債費比率の分子が増加した結果、単年度の実質公債費比率は増加し、３ヵ年平均で前年度と比べて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ポイント上昇した。その結果、類似団体平均は下回っているものの、全国平均及び千葉県平均を上回っている。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今後も地方債新規発行の抑制と、交付税算入率の高い地方債の適切な選択に努める。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125095</xdr:rowOff>
    </xdr:from>
    <xdr:to>
      <xdr:col>81</xdr:col>
      <xdr:colOff>44450</xdr:colOff>
      <xdr:row>36</xdr:row>
      <xdr:rowOff>137160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29729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123084</xdr:rowOff>
    </xdr:from>
    <xdr:to>
      <xdr:col>77</xdr:col>
      <xdr:colOff>44450</xdr:colOff>
      <xdr:row>36</xdr:row>
      <xdr:rowOff>125095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29528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123084</xdr:rowOff>
    </xdr:from>
    <xdr:to>
      <xdr:col>72</xdr:col>
      <xdr:colOff>203200</xdr:colOff>
      <xdr:row>36</xdr:row>
      <xdr:rowOff>123084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295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121073</xdr:rowOff>
    </xdr:from>
    <xdr:to>
      <xdr:col>68</xdr:col>
      <xdr:colOff>152400</xdr:colOff>
      <xdr:row>36</xdr:row>
      <xdr:rowOff>123084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29327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86360</xdr:rowOff>
    </xdr:from>
    <xdr:to>
      <xdr:col>81</xdr:col>
      <xdr:colOff>95250</xdr:colOff>
      <xdr:row>37</xdr:row>
      <xdr:rowOff>16510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102887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74295</xdr:rowOff>
    </xdr:from>
    <xdr:to>
      <xdr:col>77</xdr:col>
      <xdr:colOff>95250</xdr:colOff>
      <xdr:row>37</xdr:row>
      <xdr:rowOff>4445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14622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1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72284</xdr:rowOff>
    </xdr:from>
    <xdr:to>
      <xdr:col>73</xdr:col>
      <xdr:colOff>44450</xdr:colOff>
      <xdr:row>37</xdr:row>
      <xdr:rowOff>2434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12611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72284</xdr:rowOff>
    </xdr:from>
    <xdr:to>
      <xdr:col>68</xdr:col>
      <xdr:colOff>203200</xdr:colOff>
      <xdr:row>37</xdr:row>
      <xdr:rowOff>2434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12611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70273</xdr:rowOff>
    </xdr:from>
    <xdr:to>
      <xdr:col>64</xdr:col>
      <xdr:colOff>152400</xdr:colOff>
      <xdr:row>37</xdr:row>
      <xdr:rowOff>423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10600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1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の現在高及び退職手当負担見込額等の減により、将来負担額が減少し、基準財政需要額参入見込額は減少したものの、充当可能基金が増加したことにより充当可能財源は微減となった。その結果、将来負担比率は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ポイント低下し千葉県平均及び類似団体平均を下回っている。今後も市債の新規発行は真に必要な場合に限定し、財政健全化に努める。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125603</xdr:rowOff>
    </xdr:from>
    <xdr:to>
      <xdr:col>81</xdr:col>
      <xdr:colOff>44450</xdr:colOff>
      <xdr:row>14</xdr:row>
      <xdr:rowOff>168554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25903"/>
          <a:ext cx="8382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110380</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510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153111</xdr:rowOff>
    </xdr:from>
    <xdr:to>
      <xdr:col>77</xdr:col>
      <xdr:colOff>44450</xdr:colOff>
      <xdr:row>14</xdr:row>
      <xdr:rowOff>168554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553411"/>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147320</xdr:rowOff>
    </xdr:from>
    <xdr:to>
      <xdr:col>72</xdr:col>
      <xdr:colOff>203200</xdr:colOff>
      <xdr:row>14</xdr:row>
      <xdr:rowOff>153111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54762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147320</xdr:rowOff>
    </xdr:from>
    <xdr:to>
      <xdr:col>68</xdr:col>
      <xdr:colOff>152400</xdr:colOff>
      <xdr:row>15</xdr:row>
      <xdr:rowOff>12065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476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74803</xdr:rowOff>
    </xdr:from>
    <xdr:to>
      <xdr:col>81</xdr:col>
      <xdr:colOff>95250</xdr:colOff>
      <xdr:row>15</xdr:row>
      <xdr:rowOff>4953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167530</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117754</xdr:rowOff>
    </xdr:from>
    <xdr:to>
      <xdr:col>77</xdr:col>
      <xdr:colOff>95250</xdr:colOff>
      <xdr:row>15</xdr:row>
      <xdr:rowOff>47904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58081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8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102311</xdr:rowOff>
    </xdr:from>
    <xdr:to>
      <xdr:col>73</xdr:col>
      <xdr:colOff>44450</xdr:colOff>
      <xdr:row>15</xdr:row>
      <xdr:rowOff>32461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42638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7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96520</xdr:rowOff>
    </xdr:from>
    <xdr:to>
      <xdr:col>68</xdr:col>
      <xdr:colOff>203200</xdr:colOff>
      <xdr:row>15</xdr:row>
      <xdr:rowOff>26670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36847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132715</xdr:rowOff>
    </xdr:from>
    <xdr:to>
      <xdr:col>64</xdr:col>
      <xdr:colOff>152400</xdr:colOff>
      <xdr:row>15</xdr:row>
      <xdr:rowOff>62865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73042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34,932
34,365
101.52
17,868,875
16,750,239
1,038,835
10,143,778
15,386,060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会計年度任用職員人件費の増加があったものの、定員適正化計画に基づく職員数の適正化や行政改革による給与の適正化に取り組んだ結果、人件費に係る経常収支比率は前年度に比べて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ポイント低下した。全国平均、千葉県平均及び類似団体平均のいずれも下回っており、今後も定員・給与の適正化に努める。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4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4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学校給食センター管理費や予防接種事業の増により、微増しているが、分母となる経常一般財源が増加したため、物件費に係る経常収支比率は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ポイント低下し、全国平均、千葉県平均及び類似団体平均をいずれも下回っている。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今後も施設の維持管理費等の抑制に努める。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17</xdr:row>
      <xdr:rowOff>19050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57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18</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33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120650</xdr:rowOff>
    </xdr:from>
    <xdr:to>
      <xdr:col>73</xdr:col>
      <xdr:colOff>180975</xdr:colOff>
      <xdr:row>18</xdr:row>
      <xdr:rowOff>101600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3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120650</xdr:rowOff>
    </xdr:from>
    <xdr:to>
      <xdr:col>69</xdr:col>
      <xdr:colOff>92075</xdr:colOff>
      <xdr:row>17</xdr:row>
      <xdr:rowOff>146050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3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50800</xdr:rowOff>
    </xdr:from>
    <xdr:to>
      <xdr:col>74</xdr:col>
      <xdr:colOff>31750</xdr:colOff>
      <xdr:row>18</xdr:row>
      <xdr:rowOff>152400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69850</xdr:rowOff>
    </xdr:from>
    <xdr:to>
      <xdr:col>69</xdr:col>
      <xdr:colOff>142875</xdr:colOff>
      <xdr:row>18</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施設型給付事業費の減少により、扶助費に係る経常収支比率は前年度に比べて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ポイント低下した。全国平均及び県平均を下回っている一方、類似団体平均と比較すると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58</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04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6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101600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その他の費用については、前年と同程度であるものの、分母となる経常一般財源が増加したことにより、前年度と比べて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ポイント低下した。全国平均、千葉県平均及び類似団体平均のいずれも上回っている。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今後も普通会計の負担減少に努める。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25763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6818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56</xdr:row>
      <xdr:rowOff>25763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94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144962</xdr:rowOff>
    </xdr:from>
    <xdr:to>
      <xdr:col>73</xdr:col>
      <xdr:colOff>180975</xdr:colOff>
      <xdr:row>55</xdr:row>
      <xdr:rowOff>164556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74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112304</xdr:rowOff>
    </xdr:from>
    <xdr:to>
      <xdr:col>69</xdr:col>
      <xdr:colOff>92075</xdr:colOff>
      <xdr:row>55</xdr:row>
      <xdr:rowOff>144962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420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59707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61340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6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94162</xdr:rowOff>
    </xdr:from>
    <xdr:to>
      <xdr:col>69</xdr:col>
      <xdr:colOff>142875</xdr:colOff>
      <xdr:row>56</xdr:row>
      <xdr:rowOff>24312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34489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補助費等に係る経常収支比率は、一部事務組合に対する負担金の減等により、前年度と比べて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一部事務組合で実施しているごみ処理業務や消防業務に係る負担金や、病院事業会計への補助金等が多額であることから、全国平均、千葉県平均及び類似団体平均のいずれも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今後も補助金の交付について適正な金額を検討し、抑制に努める。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101854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677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124714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455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124714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臨時財政対策債に係る元金償還額の増により、公債費は増加しているが、分母となる経常一般財源も増加したため、公債費に係る経常収支比率は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類似団体平均は下回っているものの、全国平均及び県平均は上回っている。今後も合併特例事業債や臨時財政対策債の借入見込みがあるが、公債費の増加は後年の財政運営に多大な影響を及ぼすため、市債の新規発行は真に必要な場合に限定し、健全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110998</xdr:rowOff>
    </xdr:from>
    <xdr:to>
      <xdr:col>24</xdr:col>
      <xdr:colOff>25400</xdr:colOff>
      <xdr:row>75</xdr:row>
      <xdr:rowOff>122428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6974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122428</xdr:rowOff>
    </xdr:from>
    <xdr:to>
      <xdr:col>19</xdr:col>
      <xdr:colOff>187325</xdr:colOff>
      <xdr:row>75</xdr:row>
      <xdr:rowOff>122428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8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94996</xdr:rowOff>
    </xdr:from>
    <xdr:to>
      <xdr:col>15</xdr:col>
      <xdr:colOff>98425</xdr:colOff>
      <xdr:row>75</xdr:row>
      <xdr:rowOff>122428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5374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88138</xdr:rowOff>
    </xdr:from>
    <xdr:to>
      <xdr:col>11</xdr:col>
      <xdr:colOff>9525</xdr:colOff>
      <xdr:row>75</xdr:row>
      <xdr:rowOff>94996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4688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60198</xdr:rowOff>
    </xdr:from>
    <xdr:to>
      <xdr:col>24</xdr:col>
      <xdr:colOff>76200</xdr:colOff>
      <xdr:row>75</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76725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71628</xdr:rowOff>
    </xdr:from>
    <xdr:to>
      <xdr:col>20</xdr:col>
      <xdr:colOff>38100</xdr:colOff>
      <xdr:row>76</xdr:row>
      <xdr:rowOff>1778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11955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9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71628</xdr:rowOff>
    </xdr:from>
    <xdr:to>
      <xdr:col>15</xdr:col>
      <xdr:colOff>149225</xdr:colOff>
      <xdr:row>76</xdr:row>
      <xdr:rowOff>1778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44196</xdr:rowOff>
    </xdr:from>
    <xdr:to>
      <xdr:col>11</xdr:col>
      <xdr:colOff>60325</xdr:colOff>
      <xdr:row>75</xdr:row>
      <xdr:rowOff>145796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155973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37338</xdr:rowOff>
    </xdr:from>
    <xdr:to>
      <xdr:col>6</xdr:col>
      <xdr:colOff>171450</xdr:colOff>
      <xdr:row>75</xdr:row>
      <xdr:rowOff>138938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149115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公債費以外の費用に係る経常収支比率は、全国平均及び県平均を下回っているものの、類似団体平均は上回っている。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今後、特に増加が見込まれる費用については、様々な観点から見直し等を行うことで、健全な財政運営に努める。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50392"/>
          <a:ext cx="8382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113285</xdr:rowOff>
    </xdr:from>
    <xdr:to>
      <xdr:col>78</xdr:col>
      <xdr:colOff>69850</xdr:colOff>
      <xdr:row>80</xdr:row>
      <xdr:rowOff>113285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829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40132</xdr:rowOff>
    </xdr:from>
    <xdr:to>
      <xdr:col>73</xdr:col>
      <xdr:colOff>180975</xdr:colOff>
      <xdr:row>80</xdr:row>
      <xdr:rowOff>113285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561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165863</xdr:rowOff>
    </xdr:from>
    <xdr:to>
      <xdr:col>69</xdr:col>
      <xdr:colOff>92075</xdr:colOff>
      <xdr:row>80</xdr:row>
      <xdr:rowOff>40132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104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62485</xdr:rowOff>
    </xdr:from>
    <xdr:to>
      <xdr:col>78</xdr:col>
      <xdr:colOff>120650</xdr:colOff>
      <xdr:row>80</xdr:row>
      <xdr:rowOff>164085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148862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6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62485</xdr:rowOff>
    </xdr:from>
    <xdr:to>
      <xdr:col>74</xdr:col>
      <xdr:colOff>31750</xdr:colOff>
      <xdr:row>80</xdr:row>
      <xdr:rowOff>164085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148862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160782</xdr:rowOff>
    </xdr:from>
    <xdr:to>
      <xdr:col>69</xdr:col>
      <xdr:colOff>142875</xdr:colOff>
      <xdr:row>80</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75709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115063</xdr:rowOff>
    </xdr:from>
    <xdr:to>
      <xdr:col>65</xdr:col>
      <xdr:colOff>53975</xdr:colOff>
      <xdr:row>80</xdr:row>
      <xdr:rowOff>45213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29990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139395</xdr:rowOff>
    </xdr:from>
    <xdr:to>
      <xdr:col>29</xdr:col>
      <xdr:colOff>127000</xdr:colOff>
      <xdr:row>17</xdr:row>
      <xdr:rowOff>157150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1670"/>
          <a:ext cx="647700" cy="17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157150</xdr:rowOff>
    </xdr:from>
    <xdr:to>
      <xdr:col>26</xdr:col>
      <xdr:colOff>50800</xdr:colOff>
      <xdr:row>18</xdr:row>
      <xdr:rowOff>18796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19425"/>
          <a:ext cx="698500" cy="3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18796</xdr:rowOff>
    </xdr:from>
    <xdr:to>
      <xdr:col>22</xdr:col>
      <xdr:colOff>114300</xdr:colOff>
      <xdr:row>18</xdr:row>
      <xdr:rowOff>35928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2521"/>
          <a:ext cx="698500" cy="1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35928</xdr:rowOff>
    </xdr:from>
    <xdr:to>
      <xdr:col>18</xdr:col>
      <xdr:colOff>177800</xdr:colOff>
      <xdr:row>18</xdr:row>
      <xdr:rowOff>78486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9653"/>
          <a:ext cx="698500" cy="42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88595</xdr:rowOff>
    </xdr:from>
    <xdr:to>
      <xdr:col>29</xdr:col>
      <xdr:colOff>177800</xdr:colOff>
      <xdr:row>18</xdr:row>
      <xdr:rowOff>18745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60672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106350</xdr:rowOff>
    </xdr:from>
    <xdr:to>
      <xdr:col>26</xdr:col>
      <xdr:colOff>101600</xdr:colOff>
      <xdr:row>18</xdr:row>
      <xdr:rowOff>36500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8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21277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5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139446</xdr:rowOff>
    </xdr:from>
    <xdr:to>
      <xdr:col>22</xdr:col>
      <xdr:colOff>165100</xdr:colOff>
      <xdr:row>18</xdr:row>
      <xdr:rowOff>69596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54373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8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156578</xdr:rowOff>
    </xdr:from>
    <xdr:to>
      <xdr:col>19</xdr:col>
      <xdr:colOff>38100</xdr:colOff>
      <xdr:row>18</xdr:row>
      <xdr:rowOff>86728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8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71505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27686</xdr:rowOff>
    </xdr:from>
    <xdr:to>
      <xdr:col>15</xdr:col>
      <xdr:colOff>101600</xdr:colOff>
      <xdr:row>18</xdr:row>
      <xdr:rowOff>129286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114063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20267</xdr:rowOff>
    </xdr:from>
    <xdr:to>
      <xdr:col>29</xdr:col>
      <xdr:colOff>127000</xdr:colOff>
      <xdr:row>38</xdr:row>
      <xdr:rowOff>33103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87867"/>
          <a:ext cx="647700" cy="12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33103</xdr:rowOff>
    </xdr:from>
    <xdr:to>
      <xdr:col>26</xdr:col>
      <xdr:colOff>50800</xdr:colOff>
      <xdr:row>38</xdr:row>
      <xdr:rowOff>36139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00703"/>
          <a:ext cx="698500" cy="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36139</xdr:rowOff>
    </xdr:from>
    <xdr:to>
      <xdr:col>22</xdr:col>
      <xdr:colOff>114300</xdr:colOff>
      <xdr:row>38</xdr:row>
      <xdr:rowOff>42890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503739"/>
          <a:ext cx="698500" cy="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37416</xdr:rowOff>
    </xdr:from>
    <xdr:to>
      <xdr:col>18</xdr:col>
      <xdr:colOff>177800</xdr:colOff>
      <xdr:row>38</xdr:row>
      <xdr:rowOff>42890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05016"/>
          <a:ext cx="698500" cy="5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312367</xdr:rowOff>
    </xdr:from>
    <xdr:to>
      <xdr:col>29</xdr:col>
      <xdr:colOff>177800</xdr:colOff>
      <xdr:row>38</xdr:row>
      <xdr:rowOff>71067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7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238300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325203</xdr:rowOff>
    </xdr:from>
    <xdr:to>
      <xdr:col>26</xdr:col>
      <xdr:colOff>101600</xdr:colOff>
      <xdr:row>38</xdr:row>
      <xdr:rowOff>83903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68680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36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328239</xdr:rowOff>
    </xdr:from>
    <xdr:to>
      <xdr:col>22</xdr:col>
      <xdr:colOff>165100</xdr:colOff>
      <xdr:row>38</xdr:row>
      <xdr:rowOff>86939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5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71716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3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334990</xdr:rowOff>
    </xdr:from>
    <xdr:to>
      <xdr:col>19</xdr:col>
      <xdr:colOff>38100</xdr:colOff>
      <xdr:row>38</xdr:row>
      <xdr:rowOff>93690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5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78467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329516</xdr:rowOff>
    </xdr:from>
    <xdr:to>
      <xdr:col>15</xdr:col>
      <xdr:colOff>101600</xdr:colOff>
      <xdr:row>38</xdr:row>
      <xdr:rowOff>88216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5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72993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4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34,932
34,365
101.52
17,868,875
16,750,239
1,038,835
10,143,778
15,386,060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103340</xdr:rowOff>
    </xdr:from>
    <xdr:to>
      <xdr:col>24</xdr:col>
      <xdr:colOff>63500</xdr:colOff>
      <xdr:row>37</xdr:row>
      <xdr:rowOff>121729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46990"/>
          <a:ext cx="8382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121729</xdr:rowOff>
    </xdr:from>
    <xdr:to>
      <xdr:col>19</xdr:col>
      <xdr:colOff>177800</xdr:colOff>
      <xdr:row>38</xdr:row>
      <xdr:rowOff>75070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65379"/>
          <a:ext cx="889000" cy="1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75070</xdr:rowOff>
    </xdr:from>
    <xdr:to>
      <xdr:col>15</xdr:col>
      <xdr:colOff>50800</xdr:colOff>
      <xdr:row>38</xdr:row>
      <xdr:rowOff>89357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90170"/>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89357</xdr:rowOff>
    </xdr:from>
    <xdr:to>
      <xdr:col>10</xdr:col>
      <xdr:colOff>114300</xdr:colOff>
      <xdr:row>38</xdr:row>
      <xdr:rowOff>137668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04457"/>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52540</xdr:rowOff>
    </xdr:from>
    <xdr:to>
      <xdr:col>24</xdr:col>
      <xdr:colOff>114300</xdr:colOff>
      <xdr:row>37</xdr:row>
      <xdr:rowOff>154140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30967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70929</xdr:rowOff>
    </xdr:from>
    <xdr:to>
      <xdr:col>20</xdr:col>
      <xdr:colOff>38100</xdr:colOff>
      <xdr:row>38</xdr:row>
      <xdr:rowOff>1079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163657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24270</xdr:rowOff>
    </xdr:from>
    <xdr:to>
      <xdr:col>15</xdr:col>
      <xdr:colOff>101600</xdr:colOff>
      <xdr:row>38</xdr:row>
      <xdr:rowOff>125870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116997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38557</xdr:rowOff>
    </xdr:from>
    <xdr:to>
      <xdr:col>10</xdr:col>
      <xdr:colOff>165100</xdr:colOff>
      <xdr:row>38</xdr:row>
      <xdr:rowOff>140157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131284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86868</xdr:rowOff>
    </xdr:from>
    <xdr:to>
      <xdr:col>6</xdr:col>
      <xdr:colOff>38100</xdr:colOff>
      <xdr:row>39</xdr:row>
      <xdr:rowOff>17018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8145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9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17596</xdr:rowOff>
    </xdr:from>
    <xdr:to>
      <xdr:col>24</xdr:col>
      <xdr:colOff>63500</xdr:colOff>
      <xdr:row>58</xdr:row>
      <xdr:rowOff>19715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961696"/>
          <a:ext cx="8382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17596</xdr:rowOff>
    </xdr:from>
    <xdr:to>
      <xdr:col>19</xdr:col>
      <xdr:colOff>177800</xdr:colOff>
      <xdr:row>58</xdr:row>
      <xdr:rowOff>28157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61696"/>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28157</xdr:rowOff>
    </xdr:from>
    <xdr:to>
      <xdr:col>15</xdr:col>
      <xdr:colOff>50800</xdr:colOff>
      <xdr:row>58</xdr:row>
      <xdr:rowOff>35550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72257"/>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34391</xdr:rowOff>
    </xdr:from>
    <xdr:to>
      <xdr:col>10</xdr:col>
      <xdr:colOff>114300</xdr:colOff>
      <xdr:row>58</xdr:row>
      <xdr:rowOff>35550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78491"/>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140365</xdr:rowOff>
    </xdr:from>
    <xdr:to>
      <xdr:col>24</xdr:col>
      <xdr:colOff>114300</xdr:colOff>
      <xdr:row>58</xdr:row>
      <xdr:rowOff>70515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55292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2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138246</xdr:rowOff>
    </xdr:from>
    <xdr:to>
      <xdr:col>20</xdr:col>
      <xdr:colOff>38100</xdr:colOff>
      <xdr:row>58</xdr:row>
      <xdr:rowOff>68396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59523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148807</xdr:rowOff>
    </xdr:from>
    <xdr:to>
      <xdr:col>15</xdr:col>
      <xdr:colOff>101600</xdr:colOff>
      <xdr:row>58</xdr:row>
      <xdr:rowOff>78957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70084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156200</xdr:rowOff>
    </xdr:from>
    <xdr:to>
      <xdr:col>10</xdr:col>
      <xdr:colOff>165100</xdr:colOff>
      <xdr:row>58</xdr:row>
      <xdr:rowOff>86350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77477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2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155041</xdr:rowOff>
    </xdr:from>
    <xdr:to>
      <xdr:col>6</xdr:col>
      <xdr:colOff>38100</xdr:colOff>
      <xdr:row>58</xdr:row>
      <xdr:rowOff>85191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76318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2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163916</xdr:rowOff>
    </xdr:from>
    <xdr:to>
      <xdr:col>24</xdr:col>
      <xdr:colOff>63500</xdr:colOff>
      <xdr:row>78</xdr:row>
      <xdr:rowOff>168292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37016"/>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168292</xdr:rowOff>
    </xdr:from>
    <xdr:to>
      <xdr:col>19</xdr:col>
      <xdr:colOff>177800</xdr:colOff>
      <xdr:row>79</xdr:row>
      <xdr:rowOff>6181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41392"/>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4532</xdr:rowOff>
    </xdr:from>
    <xdr:to>
      <xdr:col>15</xdr:col>
      <xdr:colOff>50800</xdr:colOff>
      <xdr:row>79</xdr:row>
      <xdr:rowOff>6181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49082"/>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166511</xdr:rowOff>
    </xdr:from>
    <xdr:to>
      <xdr:col>10</xdr:col>
      <xdr:colOff>114300</xdr:colOff>
      <xdr:row>79</xdr:row>
      <xdr:rowOff>4532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39611"/>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113116</xdr:rowOff>
    </xdr:from>
    <xdr:to>
      <xdr:col>24</xdr:col>
      <xdr:colOff>114300</xdr:colOff>
      <xdr:row>79</xdr:row>
      <xdr:rowOff>43266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28043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0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117492</xdr:rowOff>
    </xdr:from>
    <xdr:to>
      <xdr:col>20</xdr:col>
      <xdr:colOff>38100</xdr:colOff>
      <xdr:row>79</xdr:row>
      <xdr:rowOff>47642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38769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8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126831</xdr:rowOff>
    </xdr:from>
    <xdr:to>
      <xdr:col>15</xdr:col>
      <xdr:colOff>101600</xdr:colOff>
      <xdr:row>79</xdr:row>
      <xdr:rowOff>56981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48108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125182</xdr:rowOff>
    </xdr:from>
    <xdr:to>
      <xdr:col>10</xdr:col>
      <xdr:colOff>165100</xdr:colOff>
      <xdr:row>79</xdr:row>
      <xdr:rowOff>55332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46459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115711</xdr:rowOff>
    </xdr:from>
    <xdr:to>
      <xdr:col>6</xdr:col>
      <xdr:colOff>38100</xdr:colOff>
      <xdr:row>79</xdr:row>
      <xdr:rowOff>45861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36988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61001</xdr:rowOff>
    </xdr:from>
    <xdr:to>
      <xdr:col>24</xdr:col>
      <xdr:colOff>63500</xdr:colOff>
      <xdr:row>97</xdr:row>
      <xdr:rowOff>81719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20201"/>
          <a:ext cx="838200" cy="19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81719</xdr:rowOff>
    </xdr:from>
    <xdr:to>
      <xdr:col>19</xdr:col>
      <xdr:colOff>177800</xdr:colOff>
      <xdr:row>97</xdr:row>
      <xdr:rowOff>120574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12369"/>
          <a:ext cx="889000" cy="3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120574</xdr:rowOff>
    </xdr:from>
    <xdr:to>
      <xdr:col>15</xdr:col>
      <xdr:colOff>50800</xdr:colOff>
      <xdr:row>97</xdr:row>
      <xdr:rowOff>125191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51224"/>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125191</xdr:rowOff>
    </xdr:from>
    <xdr:to>
      <xdr:col>10</xdr:col>
      <xdr:colOff>114300</xdr:colOff>
      <xdr:row>97</xdr:row>
      <xdr:rowOff>133009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55841"/>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10201</xdr:rowOff>
    </xdr:from>
    <xdr:to>
      <xdr:col>24</xdr:col>
      <xdr:colOff>114300</xdr:colOff>
      <xdr:row>96</xdr:row>
      <xdr:rowOff>111801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6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160078</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4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30919</xdr:rowOff>
    </xdr:from>
    <xdr:to>
      <xdr:col>20</xdr:col>
      <xdr:colOff>38100</xdr:colOff>
      <xdr:row>97</xdr:row>
      <xdr:rowOff>132519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123646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69774</xdr:rowOff>
    </xdr:from>
    <xdr:to>
      <xdr:col>15</xdr:col>
      <xdr:colOff>101600</xdr:colOff>
      <xdr:row>97</xdr:row>
      <xdr:rowOff>171374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162501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9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74391</xdr:rowOff>
    </xdr:from>
    <xdr:to>
      <xdr:col>10</xdr:col>
      <xdr:colOff>165100</xdr:colOff>
      <xdr:row>98</xdr:row>
      <xdr:rowOff>4541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0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167118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9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82209</xdr:rowOff>
    </xdr:from>
    <xdr:to>
      <xdr:col>6</xdr:col>
      <xdr:colOff>38100</xdr:colOff>
      <xdr:row>98</xdr:row>
      <xdr:rowOff>12359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119343</xdr:rowOff>
    </xdr:from>
    <xdr:to>
      <xdr:col>55</xdr:col>
      <xdr:colOff>0</xdr:colOff>
      <xdr:row>37</xdr:row>
      <xdr:rowOff>135780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77193"/>
          <a:ext cx="838200" cy="70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119343</xdr:rowOff>
    </xdr:from>
    <xdr:to>
      <xdr:col>50</xdr:col>
      <xdr:colOff>114300</xdr:colOff>
      <xdr:row>37</xdr:row>
      <xdr:rowOff>70789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777193"/>
          <a:ext cx="889000" cy="63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70789</xdr:rowOff>
    </xdr:from>
    <xdr:to>
      <xdr:col>45</xdr:col>
      <xdr:colOff>177800</xdr:colOff>
      <xdr:row>37</xdr:row>
      <xdr:rowOff>162816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14439"/>
          <a:ext cx="889000" cy="9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158579</xdr:rowOff>
    </xdr:from>
    <xdr:to>
      <xdr:col>41</xdr:col>
      <xdr:colOff>50800</xdr:colOff>
      <xdr:row>37</xdr:row>
      <xdr:rowOff>162816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02229"/>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84980</xdr:rowOff>
    </xdr:from>
    <xdr:to>
      <xdr:col>55</xdr:col>
      <xdr:colOff>50800</xdr:colOff>
      <xdr:row>38</xdr:row>
      <xdr:rowOff>15129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286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171357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68543</xdr:rowOff>
    </xdr:from>
    <xdr:to>
      <xdr:col>50</xdr:col>
      <xdr:colOff>165100</xdr:colOff>
      <xdr:row>33</xdr:row>
      <xdr:rowOff>170143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15220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0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19989</xdr:rowOff>
    </xdr:from>
    <xdr:to>
      <xdr:col>46</xdr:col>
      <xdr:colOff>38100</xdr:colOff>
      <xdr:row>37</xdr:row>
      <xdr:rowOff>121589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138116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3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112015</xdr:rowOff>
    </xdr:from>
    <xdr:to>
      <xdr:col>41</xdr:col>
      <xdr:colOff>101600</xdr:colOff>
      <xdr:row>38</xdr:row>
      <xdr:rowOff>42165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33293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4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107779</xdr:rowOff>
    </xdr:from>
    <xdr:to>
      <xdr:col>36</xdr:col>
      <xdr:colOff>165100</xdr:colOff>
      <xdr:row>38</xdr:row>
      <xdr:rowOff>37929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29056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66813</xdr:rowOff>
    </xdr:from>
    <xdr:to>
      <xdr:col>55</xdr:col>
      <xdr:colOff>0</xdr:colOff>
      <xdr:row>57</xdr:row>
      <xdr:rowOff>110672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39463"/>
          <a:ext cx="838200" cy="4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103998</xdr:rowOff>
    </xdr:from>
    <xdr:to>
      <xdr:col>50</xdr:col>
      <xdr:colOff>114300</xdr:colOff>
      <xdr:row>57</xdr:row>
      <xdr:rowOff>110672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76648"/>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103998</xdr:rowOff>
    </xdr:from>
    <xdr:to>
      <xdr:col>45</xdr:col>
      <xdr:colOff>177800</xdr:colOff>
      <xdr:row>57</xdr:row>
      <xdr:rowOff>166295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76648"/>
          <a:ext cx="889000" cy="6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136120</xdr:rowOff>
    </xdr:from>
    <xdr:to>
      <xdr:col>41</xdr:col>
      <xdr:colOff>50800</xdr:colOff>
      <xdr:row>57</xdr:row>
      <xdr:rowOff>166295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0877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16013</xdr:rowOff>
    </xdr:from>
    <xdr:to>
      <xdr:col>55</xdr:col>
      <xdr:colOff>50800</xdr:colOff>
      <xdr:row>57</xdr:row>
      <xdr:rowOff>117613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165890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59872</xdr:rowOff>
    </xdr:from>
    <xdr:to>
      <xdr:col>50</xdr:col>
      <xdr:colOff>165100</xdr:colOff>
      <xdr:row>57</xdr:row>
      <xdr:rowOff>161472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152599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53198</xdr:rowOff>
    </xdr:from>
    <xdr:to>
      <xdr:col>46</xdr:col>
      <xdr:colOff>38100</xdr:colOff>
      <xdr:row>57</xdr:row>
      <xdr:rowOff>154798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145925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115495</xdr:rowOff>
    </xdr:from>
    <xdr:to>
      <xdr:col>41</xdr:col>
      <xdr:colOff>101600</xdr:colOff>
      <xdr:row>58</xdr:row>
      <xdr:rowOff>45645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36772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8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85320</xdr:rowOff>
    </xdr:from>
    <xdr:to>
      <xdr:col>36</xdr:col>
      <xdr:colOff>165100</xdr:colOff>
      <xdr:row>58</xdr:row>
      <xdr:rowOff>15470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6597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5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164475</xdr:rowOff>
    </xdr:from>
    <xdr:to>
      <xdr:col>55</xdr:col>
      <xdr:colOff>0</xdr:colOff>
      <xdr:row>78</xdr:row>
      <xdr:rowOff>15136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66125"/>
          <a:ext cx="838200" cy="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164475</xdr:rowOff>
    </xdr:from>
    <xdr:to>
      <xdr:col>50</xdr:col>
      <xdr:colOff>114300</xdr:colOff>
      <xdr:row>78</xdr:row>
      <xdr:rowOff>10061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66125"/>
          <a:ext cx="889000" cy="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166429</xdr:rowOff>
    </xdr:from>
    <xdr:to>
      <xdr:col>45</xdr:col>
      <xdr:colOff>177800</xdr:colOff>
      <xdr:row>78</xdr:row>
      <xdr:rowOff>10061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68079"/>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165818</xdr:rowOff>
    </xdr:from>
    <xdr:to>
      <xdr:col>41</xdr:col>
      <xdr:colOff>50800</xdr:colOff>
      <xdr:row>77</xdr:row>
      <xdr:rowOff>166429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67468"/>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135786</xdr:rowOff>
    </xdr:from>
    <xdr:to>
      <xdr:col>55</xdr:col>
      <xdr:colOff>50800</xdr:colOff>
      <xdr:row>78</xdr:row>
      <xdr:rowOff>65936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3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50713</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5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113675</xdr:rowOff>
    </xdr:from>
    <xdr:to>
      <xdr:col>50</xdr:col>
      <xdr:colOff>165100</xdr:colOff>
      <xdr:row>78</xdr:row>
      <xdr:rowOff>43825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1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34952</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0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130711</xdr:rowOff>
    </xdr:from>
    <xdr:to>
      <xdr:col>46</xdr:col>
      <xdr:colOff>38100</xdr:colOff>
      <xdr:row>78</xdr:row>
      <xdr:rowOff>60861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51988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42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115629</xdr:rowOff>
    </xdr:from>
    <xdr:to>
      <xdr:col>41</xdr:col>
      <xdr:colOff>101600</xdr:colOff>
      <xdr:row>78</xdr:row>
      <xdr:rowOff>45779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36906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41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115018</xdr:rowOff>
    </xdr:from>
    <xdr:to>
      <xdr:col>36</xdr:col>
      <xdr:colOff>165100</xdr:colOff>
      <xdr:row>78</xdr:row>
      <xdr:rowOff>45168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36295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40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3975</xdr:rowOff>
    </xdr:from>
    <xdr:to>
      <xdr:col>55</xdr:col>
      <xdr:colOff>0</xdr:colOff>
      <xdr:row>98</xdr:row>
      <xdr:rowOff>51758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806075"/>
          <a:ext cx="838200" cy="4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145959</xdr:rowOff>
    </xdr:from>
    <xdr:to>
      <xdr:col>50</xdr:col>
      <xdr:colOff>114300</xdr:colOff>
      <xdr:row>98</xdr:row>
      <xdr:rowOff>51758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76609"/>
          <a:ext cx="889000" cy="7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145959</xdr:rowOff>
    </xdr:from>
    <xdr:to>
      <xdr:col>45</xdr:col>
      <xdr:colOff>177800</xdr:colOff>
      <xdr:row>98</xdr:row>
      <xdr:rowOff>52718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76609"/>
          <a:ext cx="889000" cy="7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52718</xdr:rowOff>
    </xdr:from>
    <xdr:to>
      <xdr:col>41</xdr:col>
      <xdr:colOff>50800</xdr:colOff>
      <xdr:row>98</xdr:row>
      <xdr:rowOff>56220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54818"/>
          <a:ext cx="889000" cy="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124625</xdr:rowOff>
    </xdr:from>
    <xdr:to>
      <xdr:col>55</xdr:col>
      <xdr:colOff>50800</xdr:colOff>
      <xdr:row>98</xdr:row>
      <xdr:rowOff>54775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39552</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7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958</xdr:rowOff>
    </xdr:from>
    <xdr:to>
      <xdr:col>50</xdr:col>
      <xdr:colOff>165100</xdr:colOff>
      <xdr:row>98</xdr:row>
      <xdr:rowOff>102558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93685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9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95159</xdr:rowOff>
    </xdr:from>
    <xdr:to>
      <xdr:col>46</xdr:col>
      <xdr:colOff>38100</xdr:colOff>
      <xdr:row>98</xdr:row>
      <xdr:rowOff>25309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2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16436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1918</xdr:rowOff>
    </xdr:from>
    <xdr:to>
      <xdr:col>41</xdr:col>
      <xdr:colOff>101600</xdr:colOff>
      <xdr:row>98</xdr:row>
      <xdr:rowOff>103518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94645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9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5420</xdr:rowOff>
    </xdr:from>
    <xdr:to>
      <xdr:col>36</xdr:col>
      <xdr:colOff>165100</xdr:colOff>
      <xdr:row>98</xdr:row>
      <xdr:rowOff>107020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0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98147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0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18725</xdr:rowOff>
    </xdr:from>
    <xdr:to>
      <xdr:col>85</xdr:col>
      <xdr:colOff>127000</xdr:colOff>
      <xdr:row>38</xdr:row>
      <xdr:rowOff>24840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33825"/>
          <a:ext cx="8382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169070</xdr:rowOff>
    </xdr:from>
    <xdr:to>
      <xdr:col>81</xdr:col>
      <xdr:colOff>50800</xdr:colOff>
      <xdr:row>38</xdr:row>
      <xdr:rowOff>18725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12720"/>
          <a:ext cx="889000" cy="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169070</xdr:rowOff>
    </xdr:from>
    <xdr:to>
      <xdr:col>76</xdr:col>
      <xdr:colOff>114300</xdr:colOff>
      <xdr:row>38</xdr:row>
      <xdr:rowOff>24783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12720"/>
          <a:ext cx="889000" cy="2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24560</xdr:rowOff>
    </xdr:from>
    <xdr:to>
      <xdr:col>71</xdr:col>
      <xdr:colOff>177800</xdr:colOff>
      <xdr:row>38</xdr:row>
      <xdr:rowOff>24783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39660"/>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145490</xdr:rowOff>
    </xdr:from>
    <xdr:to>
      <xdr:col>85</xdr:col>
      <xdr:colOff>177800</xdr:colOff>
      <xdr:row>38</xdr:row>
      <xdr:rowOff>75640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13932"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139375</xdr:rowOff>
    </xdr:from>
    <xdr:to>
      <xdr:col>81</xdr:col>
      <xdr:colOff>101600</xdr:colOff>
      <xdr:row>38</xdr:row>
      <xdr:rowOff>69524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3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60652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7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118270</xdr:rowOff>
    </xdr:from>
    <xdr:to>
      <xdr:col>76</xdr:col>
      <xdr:colOff>165100</xdr:colOff>
      <xdr:row>38</xdr:row>
      <xdr:rowOff>48420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6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39547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5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145433</xdr:rowOff>
    </xdr:from>
    <xdr:to>
      <xdr:col>72</xdr:col>
      <xdr:colOff>38100</xdr:colOff>
      <xdr:row>38</xdr:row>
      <xdr:rowOff>75583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66710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58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145210</xdr:rowOff>
    </xdr:from>
    <xdr:to>
      <xdr:col>67</xdr:col>
      <xdr:colOff>101600</xdr:colOff>
      <xdr:row>38</xdr:row>
      <xdr:rowOff>75360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66487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81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106739</xdr:rowOff>
    </xdr:from>
    <xdr:to>
      <xdr:col>85</xdr:col>
      <xdr:colOff>127000</xdr:colOff>
      <xdr:row>78</xdr:row>
      <xdr:rowOff>114357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79839"/>
          <a:ext cx="838200" cy="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114357</xdr:rowOff>
    </xdr:from>
    <xdr:to>
      <xdr:col>81</xdr:col>
      <xdr:colOff>50800</xdr:colOff>
      <xdr:row>78</xdr:row>
      <xdr:rowOff>119421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87457"/>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119421</xdr:rowOff>
    </xdr:from>
    <xdr:to>
      <xdr:col>76</xdr:col>
      <xdr:colOff>114300</xdr:colOff>
      <xdr:row>78</xdr:row>
      <xdr:rowOff>129890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92521"/>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129890</xdr:rowOff>
    </xdr:from>
    <xdr:to>
      <xdr:col>71</xdr:col>
      <xdr:colOff>177800</xdr:colOff>
      <xdr:row>78</xdr:row>
      <xdr:rowOff>134054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502990"/>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55939</xdr:rowOff>
    </xdr:from>
    <xdr:to>
      <xdr:col>85</xdr:col>
      <xdr:colOff>177800</xdr:colOff>
      <xdr:row>78</xdr:row>
      <xdr:rowOff>157539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142316</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63557</xdr:rowOff>
    </xdr:from>
    <xdr:to>
      <xdr:col>81</xdr:col>
      <xdr:colOff>101600</xdr:colOff>
      <xdr:row>78</xdr:row>
      <xdr:rowOff>165157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156284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68621</xdr:rowOff>
    </xdr:from>
    <xdr:to>
      <xdr:col>76</xdr:col>
      <xdr:colOff>165100</xdr:colOff>
      <xdr:row>78</xdr:row>
      <xdr:rowOff>170221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161348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3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79090</xdr:rowOff>
    </xdr:from>
    <xdr:to>
      <xdr:col>72</xdr:col>
      <xdr:colOff>38100</xdr:colOff>
      <xdr:row>79</xdr:row>
      <xdr:rowOff>9240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367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83254</xdr:rowOff>
    </xdr:from>
    <xdr:to>
      <xdr:col>67</xdr:col>
      <xdr:colOff>101600</xdr:colOff>
      <xdr:row>79</xdr:row>
      <xdr:rowOff>13404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4531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128496</xdr:rowOff>
    </xdr:from>
    <xdr:to>
      <xdr:col>85</xdr:col>
      <xdr:colOff>127000</xdr:colOff>
      <xdr:row>98</xdr:row>
      <xdr:rowOff>135548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30596"/>
          <a:ext cx="838200" cy="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135548</xdr:rowOff>
    </xdr:from>
    <xdr:to>
      <xdr:col>81</xdr:col>
      <xdr:colOff>50800</xdr:colOff>
      <xdr:row>98</xdr:row>
      <xdr:rowOff>136568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37648"/>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136568</xdr:rowOff>
    </xdr:from>
    <xdr:to>
      <xdr:col>76</xdr:col>
      <xdr:colOff>114300</xdr:colOff>
      <xdr:row>98</xdr:row>
      <xdr:rowOff>137931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38668"/>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136790</xdr:rowOff>
    </xdr:from>
    <xdr:to>
      <xdr:col>71</xdr:col>
      <xdr:colOff>177800</xdr:colOff>
      <xdr:row>98</xdr:row>
      <xdr:rowOff>137931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38890"/>
          <a:ext cx="8890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77696</xdr:rowOff>
    </xdr:from>
    <xdr:to>
      <xdr:col>85</xdr:col>
      <xdr:colOff>177800</xdr:colOff>
      <xdr:row>99</xdr:row>
      <xdr:rowOff>7846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164073</xdr:rowOff>
    </xdr:from>
    <xdr:ext cx="469744"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84748</xdr:rowOff>
    </xdr:from>
    <xdr:to>
      <xdr:col>81</xdr:col>
      <xdr:colOff>101600</xdr:colOff>
      <xdr:row>99</xdr:row>
      <xdr:rowOff>14898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6025</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7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85768</xdr:rowOff>
    </xdr:from>
    <xdr:to>
      <xdr:col>76</xdr:col>
      <xdr:colOff>165100</xdr:colOff>
      <xdr:row>99</xdr:row>
      <xdr:rowOff>15918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7045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8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87131</xdr:rowOff>
    </xdr:from>
    <xdr:to>
      <xdr:col>72</xdr:col>
      <xdr:colOff>38100</xdr:colOff>
      <xdr:row>99</xdr:row>
      <xdr:rowOff>17281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8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8408</xdr:rowOff>
    </xdr:from>
    <xdr:ext cx="378565"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4017" y="1698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85990</xdr:rowOff>
    </xdr:from>
    <xdr:to>
      <xdr:col>67</xdr:col>
      <xdr:colOff>101600</xdr:colOff>
      <xdr:row>99</xdr:row>
      <xdr:rowOff>16140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7267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8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86017</xdr:rowOff>
    </xdr:from>
    <xdr:to>
      <xdr:col>116</xdr:col>
      <xdr:colOff>63500</xdr:colOff>
      <xdr:row>38</xdr:row>
      <xdr:rowOff>106249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01117"/>
          <a:ext cx="8382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86017</xdr:rowOff>
    </xdr:from>
    <xdr:to>
      <xdr:col>111</xdr:col>
      <xdr:colOff>177800</xdr:colOff>
      <xdr:row>38</xdr:row>
      <xdr:rowOff>109448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601117"/>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87617</xdr:rowOff>
    </xdr:from>
    <xdr:to>
      <xdr:col>107</xdr:col>
      <xdr:colOff>50800</xdr:colOff>
      <xdr:row>38</xdr:row>
      <xdr:rowOff>109448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02717"/>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68110</xdr:rowOff>
    </xdr:from>
    <xdr:to>
      <xdr:col>102</xdr:col>
      <xdr:colOff>114300</xdr:colOff>
      <xdr:row>38</xdr:row>
      <xdr:rowOff>87617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58321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55449</xdr:rowOff>
    </xdr:from>
    <xdr:to>
      <xdr:col>116</xdr:col>
      <xdr:colOff>114300</xdr:colOff>
      <xdr:row>38</xdr:row>
      <xdr:rowOff>157049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5263</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35217</xdr:rowOff>
    </xdr:from>
    <xdr:to>
      <xdr:col>112</xdr:col>
      <xdr:colOff>38100</xdr:colOff>
      <xdr:row>38</xdr:row>
      <xdr:rowOff>136817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127944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64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58648</xdr:rowOff>
    </xdr:from>
    <xdr:to>
      <xdr:col>107</xdr:col>
      <xdr:colOff>101600</xdr:colOff>
      <xdr:row>38</xdr:row>
      <xdr:rowOff>160248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5326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4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36817</xdr:rowOff>
    </xdr:from>
    <xdr:to>
      <xdr:col>102</xdr:col>
      <xdr:colOff>165100</xdr:colOff>
      <xdr:row>38</xdr:row>
      <xdr:rowOff>138417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154944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2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17310</xdr:rowOff>
    </xdr:from>
    <xdr:to>
      <xdr:col>98</xdr:col>
      <xdr:colOff>38100</xdr:colOff>
      <xdr:row>38</xdr:row>
      <xdr:rowOff>118910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135437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166827</xdr:rowOff>
    </xdr:from>
    <xdr:to>
      <xdr:col>116</xdr:col>
      <xdr:colOff>63500</xdr:colOff>
      <xdr:row>58</xdr:row>
      <xdr:rowOff>167666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10927"/>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167666</xdr:rowOff>
    </xdr:from>
    <xdr:to>
      <xdr:col>111</xdr:col>
      <xdr:colOff>177800</xdr:colOff>
      <xdr:row>58</xdr:row>
      <xdr:rowOff>168428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1176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168428</xdr:rowOff>
    </xdr:from>
    <xdr:to>
      <xdr:col>107</xdr:col>
      <xdr:colOff>50800</xdr:colOff>
      <xdr:row>58</xdr:row>
      <xdr:rowOff>169113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1252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169113</xdr:rowOff>
    </xdr:from>
    <xdr:to>
      <xdr:col>102</xdr:col>
      <xdr:colOff>114300</xdr:colOff>
      <xdr:row>58</xdr:row>
      <xdr:rowOff>169818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13213"/>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116027</xdr:rowOff>
    </xdr:from>
    <xdr:to>
      <xdr:col>116</xdr:col>
      <xdr:colOff>114300</xdr:colOff>
      <xdr:row>59</xdr:row>
      <xdr:rowOff>46177</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116866</xdr:rowOff>
    </xdr:from>
    <xdr:to>
      <xdr:col>112</xdr:col>
      <xdr:colOff>38100</xdr:colOff>
      <xdr:row>59</xdr:row>
      <xdr:rowOff>47016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38143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117628</xdr:rowOff>
    </xdr:from>
    <xdr:to>
      <xdr:col>107</xdr:col>
      <xdr:colOff>101600</xdr:colOff>
      <xdr:row>59</xdr:row>
      <xdr:rowOff>47778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38905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118313</xdr:rowOff>
    </xdr:from>
    <xdr:to>
      <xdr:col>102</xdr:col>
      <xdr:colOff>165100</xdr:colOff>
      <xdr:row>59</xdr:row>
      <xdr:rowOff>48463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39590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5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119018</xdr:rowOff>
    </xdr:from>
    <xdr:to>
      <xdr:col>98</xdr:col>
      <xdr:colOff>38100</xdr:colOff>
      <xdr:row>59</xdr:row>
      <xdr:rowOff>49168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40295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5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69537</xdr:rowOff>
    </xdr:from>
    <xdr:to>
      <xdr:col>116</xdr:col>
      <xdr:colOff>63500</xdr:colOff>
      <xdr:row>77</xdr:row>
      <xdr:rowOff>96707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271187"/>
          <a:ext cx="8382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96707</xdr:rowOff>
    </xdr:from>
    <xdr:to>
      <xdr:col>111</xdr:col>
      <xdr:colOff>177800</xdr:colOff>
      <xdr:row>77</xdr:row>
      <xdr:rowOff>131993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298357"/>
          <a:ext cx="8890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131993</xdr:rowOff>
    </xdr:from>
    <xdr:to>
      <xdr:col>107</xdr:col>
      <xdr:colOff>50800</xdr:colOff>
      <xdr:row>77</xdr:row>
      <xdr:rowOff>155685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333643"/>
          <a:ext cx="8890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155685</xdr:rowOff>
    </xdr:from>
    <xdr:to>
      <xdr:col>102</xdr:col>
      <xdr:colOff>114300</xdr:colOff>
      <xdr:row>77</xdr:row>
      <xdr:rowOff>169337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357335"/>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18737</xdr:rowOff>
    </xdr:from>
    <xdr:to>
      <xdr:col>116</xdr:col>
      <xdr:colOff>114300</xdr:colOff>
      <xdr:row>77</xdr:row>
      <xdr:rowOff>120337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168614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9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45907</xdr:rowOff>
    </xdr:from>
    <xdr:to>
      <xdr:col>112</xdr:col>
      <xdr:colOff>38100</xdr:colOff>
      <xdr:row>77</xdr:row>
      <xdr:rowOff>147507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4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138634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4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81193</xdr:rowOff>
    </xdr:from>
    <xdr:to>
      <xdr:col>107</xdr:col>
      <xdr:colOff>101600</xdr:colOff>
      <xdr:row>78</xdr:row>
      <xdr:rowOff>11343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2470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104885</xdr:rowOff>
    </xdr:from>
    <xdr:to>
      <xdr:col>102</xdr:col>
      <xdr:colOff>165100</xdr:colOff>
      <xdr:row>78</xdr:row>
      <xdr:rowOff>35035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26162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118537</xdr:rowOff>
    </xdr:from>
    <xdr:to>
      <xdr:col>98</xdr:col>
      <xdr:colOff>38100</xdr:colOff>
      <xdr:row>78</xdr:row>
      <xdr:rowOff>48687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39814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41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構成項目のうち人件費、物件費、扶助費及び公債費については、いずれも類似団体平均と比べて住民一人当たりのコストは下回っている。このうち、人件費については、ごみ処理業務や消防業務等を一部事務組合で行っていることや、定員適正化計画に基づき職員数の削減を進めてきたことにより、決算額の抑制に繋が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・補助費等については、広域ごみ処理施設整備事業や特別定額給付金給付事業の終了により、住民一人当たりのコストが大幅に減少し、全国平均及び類似団体平均を下回っている。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ついては、類似団体平均を下回って推移しているが、全国平均及び千葉県平均は上回っている。今後も合併特例事業債や臨時財政対策債の借入見込みがあるが、公債費の増加は後年の財政運営に多大な影響を及ぼすため、市債の新規発行は真に必要な場合に限定し、健全な財政運営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・普通建設事業費については、ドーム改修事業により前年度と比べて増加した。普通建設事業費の増加は、後年度における公債費の増加に繋がることから、計画的かつ効率的な事業の実施に努める。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34,932
34,365
101.52
17,868,875
16,750,239
1,038,835
10,143,778
15,386,060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163322</xdr:rowOff>
    </xdr:from>
    <xdr:to>
      <xdr:col>24</xdr:col>
      <xdr:colOff>63500</xdr:colOff>
      <xdr:row>36</xdr:row>
      <xdr:rowOff>26924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64072"/>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163322</xdr:rowOff>
    </xdr:from>
    <xdr:to>
      <xdr:col>19</xdr:col>
      <xdr:colOff>177800</xdr:colOff>
      <xdr:row>35</xdr:row>
      <xdr:rowOff>171133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64072"/>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140653</xdr:rowOff>
    </xdr:from>
    <xdr:to>
      <xdr:col>15</xdr:col>
      <xdr:colOff>50800</xdr:colOff>
      <xdr:row>35</xdr:row>
      <xdr:rowOff>171133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1403"/>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124651</xdr:rowOff>
    </xdr:from>
    <xdr:to>
      <xdr:col>10</xdr:col>
      <xdr:colOff>114300</xdr:colOff>
      <xdr:row>35</xdr:row>
      <xdr:rowOff>140653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2540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147574</xdr:rowOff>
    </xdr:from>
    <xdr:to>
      <xdr:col>24</xdr:col>
      <xdr:colOff>114300</xdr:colOff>
      <xdr:row>36</xdr:row>
      <xdr:rowOff>77724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126001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112522</xdr:rowOff>
    </xdr:from>
    <xdr:to>
      <xdr:col>20</xdr:col>
      <xdr:colOff>38100</xdr:colOff>
      <xdr:row>36</xdr:row>
      <xdr:rowOff>42672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59199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120333</xdr:rowOff>
    </xdr:from>
    <xdr:to>
      <xdr:col>15</xdr:col>
      <xdr:colOff>101600</xdr:colOff>
      <xdr:row>36</xdr:row>
      <xdr:rowOff>50483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41610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89853</xdr:rowOff>
    </xdr:from>
    <xdr:to>
      <xdr:col>10</xdr:col>
      <xdr:colOff>165100</xdr:colOff>
      <xdr:row>36</xdr:row>
      <xdr:rowOff>20003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11130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73851</xdr:rowOff>
    </xdr:from>
    <xdr:to>
      <xdr:col>6</xdr:col>
      <xdr:colOff>38100</xdr:colOff>
      <xdr:row>36</xdr:row>
      <xdr:rowOff>4001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20528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23896</xdr:rowOff>
    </xdr:from>
    <xdr:to>
      <xdr:col>24</xdr:col>
      <xdr:colOff>63500</xdr:colOff>
      <xdr:row>58</xdr:row>
      <xdr:rowOff>147146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67996"/>
          <a:ext cx="838200" cy="12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23896</xdr:rowOff>
    </xdr:from>
    <xdr:to>
      <xdr:col>19</xdr:col>
      <xdr:colOff>177800</xdr:colOff>
      <xdr:row>58</xdr:row>
      <xdr:rowOff>153043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67996"/>
          <a:ext cx="889000" cy="1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153043</xdr:rowOff>
    </xdr:from>
    <xdr:to>
      <xdr:col>15</xdr:col>
      <xdr:colOff>50800</xdr:colOff>
      <xdr:row>58</xdr:row>
      <xdr:rowOff>156514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97143"/>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156514</xdr:rowOff>
    </xdr:from>
    <xdr:to>
      <xdr:col>10</xdr:col>
      <xdr:colOff>114300</xdr:colOff>
      <xdr:row>58</xdr:row>
      <xdr:rowOff>158141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00614"/>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96346</xdr:rowOff>
    </xdr:from>
    <xdr:to>
      <xdr:col>24</xdr:col>
      <xdr:colOff>114300</xdr:colOff>
      <xdr:row>59</xdr:row>
      <xdr:rowOff>26496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11273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5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144546</xdr:rowOff>
    </xdr:from>
    <xdr:to>
      <xdr:col>20</xdr:col>
      <xdr:colOff>38100</xdr:colOff>
      <xdr:row>58</xdr:row>
      <xdr:rowOff>74696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65823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0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102243</xdr:rowOff>
    </xdr:from>
    <xdr:to>
      <xdr:col>15</xdr:col>
      <xdr:colOff>101600</xdr:colOff>
      <xdr:row>59</xdr:row>
      <xdr:rowOff>32393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23520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105714</xdr:rowOff>
    </xdr:from>
    <xdr:to>
      <xdr:col>10</xdr:col>
      <xdr:colOff>165100</xdr:colOff>
      <xdr:row>59</xdr:row>
      <xdr:rowOff>35864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26991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107341</xdr:rowOff>
    </xdr:from>
    <xdr:to>
      <xdr:col>6</xdr:col>
      <xdr:colOff>38100</xdr:colOff>
      <xdr:row>59</xdr:row>
      <xdr:rowOff>37491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28618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115103</xdr:rowOff>
    </xdr:from>
    <xdr:to>
      <xdr:col>24</xdr:col>
      <xdr:colOff>63500</xdr:colOff>
      <xdr:row>77</xdr:row>
      <xdr:rowOff>63416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45303"/>
          <a:ext cx="838200" cy="1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63416</xdr:rowOff>
    </xdr:from>
    <xdr:to>
      <xdr:col>19</xdr:col>
      <xdr:colOff>177800</xdr:colOff>
      <xdr:row>77</xdr:row>
      <xdr:rowOff>114453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65066"/>
          <a:ext cx="889000" cy="5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114453</xdr:rowOff>
    </xdr:from>
    <xdr:to>
      <xdr:col>15</xdr:col>
      <xdr:colOff>50800</xdr:colOff>
      <xdr:row>77</xdr:row>
      <xdr:rowOff>136179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6103"/>
          <a:ext cx="889000" cy="2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125408</xdr:rowOff>
    </xdr:from>
    <xdr:to>
      <xdr:col>10</xdr:col>
      <xdr:colOff>114300</xdr:colOff>
      <xdr:row>77</xdr:row>
      <xdr:rowOff>136179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27058"/>
          <a:ext cx="889000" cy="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64303</xdr:rowOff>
    </xdr:from>
    <xdr:to>
      <xdr:col>24</xdr:col>
      <xdr:colOff>114300</xdr:colOff>
      <xdr:row>76</xdr:row>
      <xdr:rowOff>165903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150680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12616</xdr:rowOff>
    </xdr:from>
    <xdr:to>
      <xdr:col>20</xdr:col>
      <xdr:colOff>38100</xdr:colOff>
      <xdr:row>77</xdr:row>
      <xdr:rowOff>114216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105343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0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63653</xdr:rowOff>
    </xdr:from>
    <xdr:to>
      <xdr:col>15</xdr:col>
      <xdr:colOff>101600</xdr:colOff>
      <xdr:row>77</xdr:row>
      <xdr:rowOff>165253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156380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85379</xdr:rowOff>
    </xdr:from>
    <xdr:to>
      <xdr:col>10</xdr:col>
      <xdr:colOff>165100</xdr:colOff>
      <xdr:row>78</xdr:row>
      <xdr:rowOff>15529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7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74608</xdr:rowOff>
    </xdr:from>
    <xdr:to>
      <xdr:col>6</xdr:col>
      <xdr:colOff>38100</xdr:colOff>
      <xdr:row>78</xdr:row>
      <xdr:rowOff>4758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167335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6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86123</xdr:rowOff>
    </xdr:from>
    <xdr:to>
      <xdr:col>24</xdr:col>
      <xdr:colOff>63500</xdr:colOff>
      <xdr:row>96</xdr:row>
      <xdr:rowOff>134153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030973"/>
          <a:ext cx="838200" cy="56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86123</xdr:rowOff>
    </xdr:from>
    <xdr:to>
      <xdr:col>19</xdr:col>
      <xdr:colOff>177800</xdr:colOff>
      <xdr:row>96</xdr:row>
      <xdr:rowOff>56779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030973"/>
          <a:ext cx="889000" cy="48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56779</xdr:rowOff>
    </xdr:from>
    <xdr:to>
      <xdr:col>15</xdr:col>
      <xdr:colOff>50800</xdr:colOff>
      <xdr:row>97</xdr:row>
      <xdr:rowOff>56497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15979"/>
          <a:ext cx="889000" cy="17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37706</xdr:rowOff>
    </xdr:from>
    <xdr:to>
      <xdr:col>10</xdr:col>
      <xdr:colOff>114300</xdr:colOff>
      <xdr:row>97</xdr:row>
      <xdr:rowOff>56497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68356"/>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83353</xdr:rowOff>
    </xdr:from>
    <xdr:to>
      <xdr:col>24</xdr:col>
      <xdr:colOff>114300</xdr:colOff>
      <xdr:row>97</xdr:row>
      <xdr:rowOff>13503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61780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35323</xdr:rowOff>
    </xdr:from>
    <xdr:to>
      <xdr:col>20</xdr:col>
      <xdr:colOff>38100</xdr:colOff>
      <xdr:row>93</xdr:row>
      <xdr:rowOff>136923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98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153450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75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5979</xdr:rowOff>
    </xdr:from>
    <xdr:to>
      <xdr:col>15</xdr:col>
      <xdr:colOff>101600</xdr:colOff>
      <xdr:row>96</xdr:row>
      <xdr:rowOff>107579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124106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4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5697</xdr:rowOff>
    </xdr:from>
    <xdr:to>
      <xdr:col>10</xdr:col>
      <xdr:colOff>165100</xdr:colOff>
      <xdr:row>97</xdr:row>
      <xdr:rowOff>107297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158356</xdr:rowOff>
    </xdr:from>
    <xdr:to>
      <xdr:col>6</xdr:col>
      <xdr:colOff>38100</xdr:colOff>
      <xdr:row>97</xdr:row>
      <xdr:rowOff>88506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79633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13881</xdr:rowOff>
    </xdr:from>
    <xdr:to>
      <xdr:col>55</xdr:col>
      <xdr:colOff>0</xdr:colOff>
      <xdr:row>57</xdr:row>
      <xdr:rowOff>56604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786531"/>
          <a:ext cx="8382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56604</xdr:rowOff>
    </xdr:from>
    <xdr:to>
      <xdr:col>50</xdr:col>
      <xdr:colOff>114300</xdr:colOff>
      <xdr:row>58</xdr:row>
      <xdr:rowOff>14135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29254"/>
          <a:ext cx="889000" cy="1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12802</xdr:rowOff>
    </xdr:from>
    <xdr:to>
      <xdr:col>45</xdr:col>
      <xdr:colOff>177800</xdr:colOff>
      <xdr:row>58</xdr:row>
      <xdr:rowOff>14135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56902"/>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12802</xdr:rowOff>
    </xdr:from>
    <xdr:to>
      <xdr:col>41</xdr:col>
      <xdr:colOff>50800</xdr:colOff>
      <xdr:row>58</xdr:row>
      <xdr:rowOff>27140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56902"/>
          <a:ext cx="889000" cy="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134531</xdr:rowOff>
    </xdr:from>
    <xdr:to>
      <xdr:col>55</xdr:col>
      <xdr:colOff>50800</xdr:colOff>
      <xdr:row>57</xdr:row>
      <xdr:rowOff>64681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112958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1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5804</xdr:rowOff>
    </xdr:from>
    <xdr:to>
      <xdr:col>50</xdr:col>
      <xdr:colOff>165100</xdr:colOff>
      <xdr:row>57</xdr:row>
      <xdr:rowOff>107404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98531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134785</xdr:rowOff>
    </xdr:from>
    <xdr:to>
      <xdr:col>46</xdr:col>
      <xdr:colOff>38100</xdr:colOff>
      <xdr:row>58</xdr:row>
      <xdr:rowOff>64935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56062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133452</xdr:rowOff>
    </xdr:from>
    <xdr:to>
      <xdr:col>41</xdr:col>
      <xdr:colOff>101600</xdr:colOff>
      <xdr:row>58</xdr:row>
      <xdr:rowOff>63602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54729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147790</xdr:rowOff>
    </xdr:from>
    <xdr:to>
      <xdr:col>36</xdr:col>
      <xdr:colOff>165100</xdr:colOff>
      <xdr:row>58</xdr:row>
      <xdr:rowOff>77940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69067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88257</xdr:rowOff>
    </xdr:from>
    <xdr:to>
      <xdr:col>55</xdr:col>
      <xdr:colOff>0</xdr:colOff>
      <xdr:row>78</xdr:row>
      <xdr:rowOff>107304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61357"/>
          <a:ext cx="838200" cy="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88257</xdr:rowOff>
    </xdr:from>
    <xdr:to>
      <xdr:col>50</xdr:col>
      <xdr:colOff>114300</xdr:colOff>
      <xdr:row>78</xdr:row>
      <xdr:rowOff>114156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61357"/>
          <a:ext cx="889000" cy="2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113292</xdr:rowOff>
    </xdr:from>
    <xdr:to>
      <xdr:col>45</xdr:col>
      <xdr:colOff>177800</xdr:colOff>
      <xdr:row>78</xdr:row>
      <xdr:rowOff>114156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86392"/>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112410</xdr:rowOff>
    </xdr:from>
    <xdr:to>
      <xdr:col>41</xdr:col>
      <xdr:colOff>50800</xdr:colOff>
      <xdr:row>78</xdr:row>
      <xdr:rowOff>113292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8551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56504</xdr:rowOff>
    </xdr:from>
    <xdr:to>
      <xdr:col>55</xdr:col>
      <xdr:colOff>50800</xdr:colOff>
      <xdr:row>78</xdr:row>
      <xdr:rowOff>158104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142881</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4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37457</xdr:rowOff>
    </xdr:from>
    <xdr:to>
      <xdr:col>50</xdr:col>
      <xdr:colOff>165100</xdr:colOff>
      <xdr:row>78</xdr:row>
      <xdr:rowOff>139057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130184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0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63356</xdr:rowOff>
    </xdr:from>
    <xdr:to>
      <xdr:col>46</xdr:col>
      <xdr:colOff>38100</xdr:colOff>
      <xdr:row>78</xdr:row>
      <xdr:rowOff>164956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156083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2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62492</xdr:rowOff>
    </xdr:from>
    <xdr:to>
      <xdr:col>41</xdr:col>
      <xdr:colOff>101600</xdr:colOff>
      <xdr:row>78</xdr:row>
      <xdr:rowOff>164092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155219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2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61610</xdr:rowOff>
    </xdr:from>
    <xdr:to>
      <xdr:col>36</xdr:col>
      <xdr:colOff>165100</xdr:colOff>
      <xdr:row>78</xdr:row>
      <xdr:rowOff>163210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154337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2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40794</xdr:rowOff>
    </xdr:from>
    <xdr:to>
      <xdr:col>55</xdr:col>
      <xdr:colOff>0</xdr:colOff>
      <xdr:row>98</xdr:row>
      <xdr:rowOff>47081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42894"/>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47081</xdr:rowOff>
    </xdr:from>
    <xdr:to>
      <xdr:col>50</xdr:col>
      <xdr:colOff>114300</xdr:colOff>
      <xdr:row>98</xdr:row>
      <xdr:rowOff>49119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49181"/>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39908</xdr:rowOff>
    </xdr:from>
    <xdr:to>
      <xdr:col>45</xdr:col>
      <xdr:colOff>177800</xdr:colOff>
      <xdr:row>98</xdr:row>
      <xdr:rowOff>49119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42008"/>
          <a:ext cx="889000" cy="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39908</xdr:rowOff>
    </xdr:from>
    <xdr:to>
      <xdr:col>41</xdr:col>
      <xdr:colOff>50800</xdr:colOff>
      <xdr:row>98</xdr:row>
      <xdr:rowOff>40607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42008"/>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161444</xdr:rowOff>
    </xdr:from>
    <xdr:to>
      <xdr:col>55</xdr:col>
      <xdr:colOff>50800</xdr:colOff>
      <xdr:row>98</xdr:row>
      <xdr:rowOff>91594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76371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167731</xdr:rowOff>
    </xdr:from>
    <xdr:to>
      <xdr:col>50</xdr:col>
      <xdr:colOff>165100</xdr:colOff>
      <xdr:row>98</xdr:row>
      <xdr:rowOff>97881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89008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9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169769</xdr:rowOff>
    </xdr:from>
    <xdr:to>
      <xdr:col>46</xdr:col>
      <xdr:colOff>38100</xdr:colOff>
      <xdr:row>98</xdr:row>
      <xdr:rowOff>99919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91046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160558</xdr:rowOff>
    </xdr:from>
    <xdr:to>
      <xdr:col>41</xdr:col>
      <xdr:colOff>101600</xdr:colOff>
      <xdr:row>98</xdr:row>
      <xdr:rowOff>90708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81835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8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161257</xdr:rowOff>
    </xdr:from>
    <xdr:to>
      <xdr:col>36</xdr:col>
      <xdr:colOff>165100</xdr:colOff>
      <xdr:row>98</xdr:row>
      <xdr:rowOff>91407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82534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8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159360</xdr:rowOff>
    </xdr:from>
    <xdr:to>
      <xdr:col>85</xdr:col>
      <xdr:colOff>127000</xdr:colOff>
      <xdr:row>36</xdr:row>
      <xdr:rowOff>168161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331560"/>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159360</xdr:rowOff>
    </xdr:from>
    <xdr:to>
      <xdr:col>81</xdr:col>
      <xdr:colOff>50800</xdr:colOff>
      <xdr:row>36</xdr:row>
      <xdr:rowOff>164351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331560"/>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164351</xdr:rowOff>
    </xdr:from>
    <xdr:to>
      <xdr:col>76</xdr:col>
      <xdr:colOff>114300</xdr:colOff>
      <xdr:row>36</xdr:row>
      <xdr:rowOff>165856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36551"/>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163075</xdr:rowOff>
    </xdr:from>
    <xdr:to>
      <xdr:col>71</xdr:col>
      <xdr:colOff>177800</xdr:colOff>
      <xdr:row>36</xdr:row>
      <xdr:rowOff>165856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3527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117361</xdr:rowOff>
    </xdr:from>
    <xdr:to>
      <xdr:col>85</xdr:col>
      <xdr:colOff>177800</xdr:colOff>
      <xdr:row>37</xdr:row>
      <xdr:rowOff>47511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95788</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6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108560</xdr:rowOff>
    </xdr:from>
    <xdr:to>
      <xdr:col>81</xdr:col>
      <xdr:colOff>101600</xdr:colOff>
      <xdr:row>37</xdr:row>
      <xdr:rowOff>38710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29837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113551</xdr:rowOff>
    </xdr:from>
    <xdr:to>
      <xdr:col>76</xdr:col>
      <xdr:colOff>165100</xdr:colOff>
      <xdr:row>37</xdr:row>
      <xdr:rowOff>43701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34828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115056</xdr:rowOff>
    </xdr:from>
    <xdr:to>
      <xdr:col>72</xdr:col>
      <xdr:colOff>38100</xdr:colOff>
      <xdr:row>37</xdr:row>
      <xdr:rowOff>45206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36333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112275</xdr:rowOff>
    </xdr:from>
    <xdr:to>
      <xdr:col>67</xdr:col>
      <xdr:colOff>101600</xdr:colOff>
      <xdr:row>37</xdr:row>
      <xdr:rowOff>42425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33552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7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144700</xdr:rowOff>
    </xdr:from>
    <xdr:to>
      <xdr:col>85</xdr:col>
      <xdr:colOff>127000</xdr:colOff>
      <xdr:row>56</xdr:row>
      <xdr:rowOff>148687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45900"/>
          <a:ext cx="8382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92994</xdr:rowOff>
    </xdr:from>
    <xdr:to>
      <xdr:col>81</xdr:col>
      <xdr:colOff>50800</xdr:colOff>
      <xdr:row>56</xdr:row>
      <xdr:rowOff>148687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694194"/>
          <a:ext cx="889000" cy="5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92994</xdr:rowOff>
    </xdr:from>
    <xdr:to>
      <xdr:col>76</xdr:col>
      <xdr:colOff>114300</xdr:colOff>
      <xdr:row>57</xdr:row>
      <xdr:rowOff>158659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94194"/>
          <a:ext cx="889000" cy="23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138329</xdr:rowOff>
    </xdr:from>
    <xdr:to>
      <xdr:col>71</xdr:col>
      <xdr:colOff>177800</xdr:colOff>
      <xdr:row>57</xdr:row>
      <xdr:rowOff>158659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910979"/>
          <a:ext cx="889000" cy="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93900</xdr:rowOff>
    </xdr:from>
    <xdr:to>
      <xdr:col>85</xdr:col>
      <xdr:colOff>177800</xdr:colOff>
      <xdr:row>57</xdr:row>
      <xdr:rowOff>24050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9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72327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97887</xdr:rowOff>
    </xdr:from>
    <xdr:to>
      <xdr:col>81</xdr:col>
      <xdr:colOff>101600</xdr:colOff>
      <xdr:row>57</xdr:row>
      <xdr:rowOff>28037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19164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9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42194</xdr:rowOff>
    </xdr:from>
    <xdr:to>
      <xdr:col>76</xdr:col>
      <xdr:colOff>165100</xdr:colOff>
      <xdr:row>56</xdr:row>
      <xdr:rowOff>143794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4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134921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3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107859</xdr:rowOff>
    </xdr:from>
    <xdr:to>
      <xdr:col>72</xdr:col>
      <xdr:colOff>38100</xdr:colOff>
      <xdr:row>58</xdr:row>
      <xdr:rowOff>38009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29136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7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87529</xdr:rowOff>
    </xdr:from>
    <xdr:to>
      <xdr:col>67</xdr:col>
      <xdr:colOff>101600</xdr:colOff>
      <xdr:row>58</xdr:row>
      <xdr:rowOff>17679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8806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5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18724</xdr:rowOff>
    </xdr:from>
    <xdr:to>
      <xdr:col>85</xdr:col>
      <xdr:colOff>127000</xdr:colOff>
      <xdr:row>78</xdr:row>
      <xdr:rowOff>24840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91824"/>
          <a:ext cx="8382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169069</xdr:rowOff>
    </xdr:from>
    <xdr:to>
      <xdr:col>81</xdr:col>
      <xdr:colOff>50800</xdr:colOff>
      <xdr:row>78</xdr:row>
      <xdr:rowOff>18724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70719"/>
          <a:ext cx="889000" cy="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169069</xdr:rowOff>
    </xdr:from>
    <xdr:to>
      <xdr:col>76</xdr:col>
      <xdr:colOff>114300</xdr:colOff>
      <xdr:row>78</xdr:row>
      <xdr:rowOff>24783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70719"/>
          <a:ext cx="8890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24560</xdr:rowOff>
    </xdr:from>
    <xdr:to>
      <xdr:col>71</xdr:col>
      <xdr:colOff>177800</xdr:colOff>
      <xdr:row>78</xdr:row>
      <xdr:rowOff>24783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97660"/>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145490</xdr:rowOff>
    </xdr:from>
    <xdr:to>
      <xdr:col>85</xdr:col>
      <xdr:colOff>177800</xdr:colOff>
      <xdr:row>78</xdr:row>
      <xdr:rowOff>75640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13932"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139374</xdr:rowOff>
    </xdr:from>
    <xdr:to>
      <xdr:col>81</xdr:col>
      <xdr:colOff>101600</xdr:colOff>
      <xdr:row>78</xdr:row>
      <xdr:rowOff>69524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60651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3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118269</xdr:rowOff>
    </xdr:from>
    <xdr:to>
      <xdr:col>76</xdr:col>
      <xdr:colOff>165100</xdr:colOff>
      <xdr:row>78</xdr:row>
      <xdr:rowOff>48419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39546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1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145433</xdr:rowOff>
    </xdr:from>
    <xdr:to>
      <xdr:col>72</xdr:col>
      <xdr:colOff>38100</xdr:colOff>
      <xdr:row>78</xdr:row>
      <xdr:rowOff>75583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66710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439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145210</xdr:rowOff>
    </xdr:from>
    <xdr:to>
      <xdr:col>67</xdr:col>
      <xdr:colOff>101600</xdr:colOff>
      <xdr:row>78</xdr:row>
      <xdr:rowOff>75360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66487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43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106739</xdr:rowOff>
    </xdr:from>
    <xdr:to>
      <xdr:col>85</xdr:col>
      <xdr:colOff>127000</xdr:colOff>
      <xdr:row>98</xdr:row>
      <xdr:rowOff>114357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908839"/>
          <a:ext cx="838200" cy="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114357</xdr:rowOff>
    </xdr:from>
    <xdr:to>
      <xdr:col>81</xdr:col>
      <xdr:colOff>50800</xdr:colOff>
      <xdr:row>98</xdr:row>
      <xdr:rowOff>119421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16457"/>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119421</xdr:rowOff>
    </xdr:from>
    <xdr:to>
      <xdr:col>76</xdr:col>
      <xdr:colOff>114300</xdr:colOff>
      <xdr:row>98</xdr:row>
      <xdr:rowOff>129890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921521"/>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129890</xdr:rowOff>
    </xdr:from>
    <xdr:to>
      <xdr:col>71</xdr:col>
      <xdr:colOff>177800</xdr:colOff>
      <xdr:row>98</xdr:row>
      <xdr:rowOff>134054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931990"/>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55939</xdr:rowOff>
    </xdr:from>
    <xdr:to>
      <xdr:col>85</xdr:col>
      <xdr:colOff>177800</xdr:colOff>
      <xdr:row>98</xdr:row>
      <xdr:rowOff>157539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142316</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63557</xdr:rowOff>
    </xdr:from>
    <xdr:to>
      <xdr:col>81</xdr:col>
      <xdr:colOff>101600</xdr:colOff>
      <xdr:row>98</xdr:row>
      <xdr:rowOff>165157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156284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68621</xdr:rowOff>
    </xdr:from>
    <xdr:to>
      <xdr:col>76</xdr:col>
      <xdr:colOff>165100</xdr:colOff>
      <xdr:row>98</xdr:row>
      <xdr:rowOff>170221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161348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6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79090</xdr:rowOff>
    </xdr:from>
    <xdr:to>
      <xdr:col>72</xdr:col>
      <xdr:colOff>38100</xdr:colOff>
      <xdr:row>99</xdr:row>
      <xdr:rowOff>9240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7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83254</xdr:rowOff>
    </xdr:from>
    <xdr:to>
      <xdr:col>67</xdr:col>
      <xdr:colOff>101600</xdr:colOff>
      <xdr:row>99</xdr:row>
      <xdr:rowOff>13404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8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・総務費は、新型コロナウイルス感染症に係る特別定額給付金給付事業の皆減等により、前年度と比べて減少したが、千葉県平均は上回っている。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・民生費は、全国平均及び類似団体平均を下回っているが、千葉県平均を上回っている。令和３年度は、新型コロナウイルス感染症に係る各種給付事業の増等により、前年度と比べて増加した。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・衛生費は、広域ごみ処理施設整備の終了による負担金の減により、大幅に減少した。この結果、全国平均及び千葉県平均は上回ったものの、類似団体平均は下回っている。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は、被災農業者に対する支援事業や飼料用米等生産拡大支援事業の増により、前年度と比べて増加した。全国平均及び千葉県平均を上回っているものの、類似団体平均を下回って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・教育費は、ＩＣＴ環境整備整備事業が皆減となった一方、ドーム改修事業の増等により、前年度と比べて増加し、千葉県平均を上回っている。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財政調整基金について、積立額が取崩額を上回ったことにより残高が増加した。</a:t>
          </a:r>
        </a:p>
        <a:p>
          <a:r>
            <a:rPr kumimoji="1" lang="ja-JP" altLang="en-US" sz="1400">
              <a:solidFill>
                <a:sysClr val="windowText" lastClr="000000"/>
              </a:solidFill>
              <a:latin typeface="ＭＳ ゴシック" pitchFamily="49" charset="-128"/>
              <a:ea typeface="ＭＳ ゴシック" pitchFamily="49" charset="-128"/>
            </a:rPr>
            <a:t>標準財政規模比としては前年度と比べて</a:t>
          </a:r>
          <a:r>
            <a:rPr kumimoji="1" lang="en-US" altLang="ja-JP" sz="1400">
              <a:solidFill>
                <a:sysClr val="windowText" lastClr="000000"/>
              </a:solidFill>
              <a:latin typeface="ＭＳ ゴシック" pitchFamily="49" charset="-128"/>
              <a:ea typeface="ＭＳ ゴシック" pitchFamily="49" charset="-128"/>
            </a:rPr>
            <a:t>3.12</a:t>
          </a:r>
          <a:r>
            <a:rPr kumimoji="1" lang="ja-JP" altLang="en-US" sz="1400">
              <a:solidFill>
                <a:sysClr val="windowText" lastClr="000000"/>
              </a:solidFill>
              <a:latin typeface="ＭＳ ゴシック" pitchFamily="49" charset="-128"/>
              <a:ea typeface="ＭＳ ゴシック" pitchFamily="49" charset="-128"/>
            </a:rPr>
            <a:t>ポイント増の</a:t>
          </a:r>
          <a:r>
            <a:rPr kumimoji="1" lang="en-US" altLang="ja-JP" sz="1400">
              <a:solidFill>
                <a:sysClr val="windowText" lastClr="000000"/>
              </a:solidFill>
              <a:latin typeface="ＭＳ ゴシック" pitchFamily="49" charset="-128"/>
              <a:ea typeface="ＭＳ ゴシック" pitchFamily="49" charset="-128"/>
            </a:rPr>
            <a:t>26.75</a:t>
          </a:r>
          <a:r>
            <a:rPr kumimoji="1" lang="ja-JP" altLang="en-US" sz="1400">
              <a:solidFill>
                <a:sysClr val="windowText" lastClr="000000"/>
              </a:solidFill>
              <a:latin typeface="ＭＳ ゴシック" pitchFamily="49" charset="-128"/>
              <a:ea typeface="ＭＳ ゴシック" pitchFamily="49" charset="-128"/>
            </a:rPr>
            <a:t>ポイントとなった。</a:t>
          </a:r>
        </a:p>
        <a:p>
          <a:r>
            <a:rPr kumimoji="1" lang="ja-JP" altLang="en-US" sz="1400">
              <a:solidFill>
                <a:sysClr val="windowText" lastClr="000000"/>
              </a:solidFill>
              <a:latin typeface="ＭＳ ゴシック" pitchFamily="49" charset="-128"/>
              <a:ea typeface="ＭＳ ゴシック" pitchFamily="49" charset="-128"/>
            </a:rPr>
            <a:t>また、実質収支額と標準財政規模は共に増加し、実質収支比率は前年度と比べて</a:t>
          </a:r>
          <a:r>
            <a:rPr kumimoji="1" lang="en-US" altLang="ja-JP" sz="1400">
              <a:solidFill>
                <a:sysClr val="windowText" lastClr="000000"/>
              </a:solidFill>
              <a:latin typeface="ＭＳ ゴシック" pitchFamily="49" charset="-128"/>
              <a:ea typeface="ＭＳ ゴシック" pitchFamily="49" charset="-128"/>
            </a:rPr>
            <a:t>0.4</a:t>
          </a:r>
          <a:r>
            <a:rPr kumimoji="1" lang="ja-JP" altLang="en-US" sz="1400">
              <a:solidFill>
                <a:sysClr val="windowText" lastClr="000000"/>
              </a:solidFill>
              <a:latin typeface="ＭＳ ゴシック" pitchFamily="49" charset="-128"/>
              <a:ea typeface="ＭＳ ゴシック" pitchFamily="49" charset="-128"/>
            </a:rPr>
            <a:t>ポイント増の</a:t>
          </a:r>
          <a:r>
            <a:rPr kumimoji="1" lang="en-US" altLang="ja-JP" sz="1400">
              <a:solidFill>
                <a:sysClr val="windowText" lastClr="000000"/>
              </a:solidFill>
              <a:latin typeface="ＭＳ ゴシック" pitchFamily="49" charset="-128"/>
              <a:ea typeface="ＭＳ ゴシック" pitchFamily="49" charset="-128"/>
            </a:rPr>
            <a:t>10.24</a:t>
          </a:r>
          <a:r>
            <a:rPr kumimoji="1" lang="ja-JP" altLang="en-US" sz="1400">
              <a:solidFill>
                <a:sysClr val="windowText" lastClr="000000"/>
              </a:solidFill>
              <a:latin typeface="ＭＳ ゴシック" pitchFamily="49" charset="-128"/>
              <a:ea typeface="ＭＳ ゴシック" pitchFamily="49" charset="-128"/>
            </a:rPr>
            <a:t>ポイントとなった。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各会計において実質収支額は黒字決算されているため、実質赤字比率及び連結実質赤字比率は計上されていない。当数値は標準財政規模比であり、分母となる標準財政規模は前年度に比べて増加している。</a:t>
          </a:r>
        </a:p>
        <a:p>
          <a:r>
            <a:rPr kumimoji="1" lang="ja-JP" altLang="en-US" sz="1400">
              <a:solidFill>
                <a:sysClr val="windowText" lastClr="000000"/>
              </a:solidFill>
              <a:latin typeface="ＭＳ ゴシック" pitchFamily="49" charset="-128"/>
              <a:ea typeface="ＭＳ ゴシック" pitchFamily="49" charset="-128"/>
            </a:rPr>
            <a:t>一般会計の実質収支額は約</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3,900</a:t>
          </a:r>
          <a:r>
            <a:rPr kumimoji="1" lang="ja-JP" altLang="en-US" sz="1400">
              <a:solidFill>
                <a:sysClr val="windowText" lastClr="000000"/>
              </a:solidFill>
              <a:latin typeface="ＭＳ ゴシック" pitchFamily="49" charset="-128"/>
              <a:ea typeface="ＭＳ ゴシック" pitchFamily="49" charset="-128"/>
            </a:rPr>
            <a:t>万円で前年度に比べて約</a:t>
          </a:r>
          <a:r>
            <a:rPr kumimoji="1" lang="en-US" altLang="ja-JP" sz="1400">
              <a:solidFill>
                <a:sysClr val="windowText" lastClr="000000"/>
              </a:solidFill>
              <a:latin typeface="ＭＳ ゴシック" pitchFamily="49" charset="-128"/>
              <a:ea typeface="ＭＳ ゴシック" pitchFamily="49" charset="-128"/>
            </a:rPr>
            <a:t>7,500</a:t>
          </a:r>
          <a:r>
            <a:rPr kumimoji="1" lang="ja-JP" altLang="en-US" sz="1400">
              <a:solidFill>
                <a:sysClr val="windowText" lastClr="000000"/>
              </a:solidFill>
              <a:latin typeface="ＭＳ ゴシック" pitchFamily="49" charset="-128"/>
              <a:ea typeface="ＭＳ ゴシック" pitchFamily="49" charset="-128"/>
            </a:rPr>
            <a:t>万円増加となり、標準財政規模に対する比率は</a:t>
          </a:r>
          <a:r>
            <a:rPr kumimoji="1" lang="en-US" altLang="ja-JP" sz="1400">
              <a:solidFill>
                <a:sysClr val="windowText" lastClr="000000"/>
              </a:solidFill>
              <a:latin typeface="ＭＳ ゴシック" pitchFamily="49" charset="-128"/>
              <a:ea typeface="ＭＳ ゴシック" pitchFamily="49" charset="-128"/>
            </a:rPr>
            <a:t>0.4</a:t>
          </a:r>
          <a:r>
            <a:rPr kumimoji="1" lang="ja-JP" altLang="en-US" sz="1400">
              <a:solidFill>
                <a:sysClr val="windowText" lastClr="000000"/>
              </a:solidFill>
              <a:latin typeface="ＭＳ ゴシック" pitchFamily="49" charset="-128"/>
              <a:ea typeface="ＭＳ ゴシック" pitchFamily="49" charset="-128"/>
            </a:rPr>
            <a:t>ポイント上昇した。</a:t>
          </a:r>
        </a:p>
        <a:p>
          <a:r>
            <a:rPr kumimoji="1" lang="ja-JP" altLang="en-US" sz="1400">
              <a:solidFill>
                <a:sysClr val="windowText" lastClr="000000"/>
              </a:solidFill>
              <a:latin typeface="ＭＳ ゴシック" pitchFamily="49" charset="-128"/>
              <a:ea typeface="ＭＳ ゴシック" pitchFamily="49" charset="-128"/>
            </a:rPr>
            <a:t>病院事業会計は黒字で推移しているが、毎年、一般会計からの基準外繰出金を計上しており、一般会計の負担が増加している。</a:t>
          </a:r>
        </a:p>
        <a:p>
          <a:r>
            <a:rPr kumimoji="1" lang="ja-JP" altLang="en-US" sz="1400">
              <a:solidFill>
                <a:sysClr val="windowText" lastClr="000000"/>
              </a:solidFill>
              <a:latin typeface="ＭＳ ゴシック" pitchFamily="49" charset="-128"/>
              <a:ea typeface="ＭＳ ゴシック" pitchFamily="49" charset="-128"/>
            </a:rPr>
            <a:t>今後も病院事業会計に限らず、各事業会計の経営安定化に努め、一般会計の負担を軽減していくと同時に財政健全化を進めていく。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51_&#21277;&#29811;&#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51_&#21277;&#2981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27.5</v>
          </cell>
          <cell r="BX51">
            <v>20</v>
          </cell>
          <cell r="CF51">
            <v>21.2</v>
          </cell>
          <cell r="CN51">
            <v>24.4</v>
          </cell>
          <cell r="CV51">
            <v>15.5</v>
          </cell>
        </row>
        <row r="53">
          <cell r="BP53">
            <v>57.7</v>
          </cell>
          <cell r="BX53">
            <v>59.6</v>
          </cell>
          <cell r="CF53">
            <v>61.4</v>
          </cell>
          <cell r="CN53">
            <v>63.2</v>
          </cell>
          <cell r="CV53">
            <v>65</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27.5</v>
          </cell>
          <cell r="BX73">
            <v>20</v>
          </cell>
          <cell r="CF73">
            <v>21.2</v>
          </cell>
          <cell r="CN73">
            <v>24.4</v>
          </cell>
          <cell r="CV73">
            <v>15.5</v>
          </cell>
        </row>
        <row r="75">
          <cell r="BP75">
            <v>5.6</v>
          </cell>
          <cell r="BX75">
            <v>5.7</v>
          </cell>
          <cell r="CF75">
            <v>5.7</v>
          </cell>
          <cell r="CN75">
            <v>5.8</v>
          </cell>
          <cell r="CV75">
            <v>6.4</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80</v>
      </c>
      <c r="C2" s="173"/>
      <c r="D2" s="174"/>
    </row>
    <row r="3" spans="1:119" ht="18.75" customHeight="1" thickBot="1" x14ac:dyDescent="0.25">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17868875</v>
      </c>
      <c r="BO4" s="433"/>
      <c r="BP4" s="433"/>
      <c r="BQ4" s="433"/>
      <c r="BR4" s="433"/>
      <c r="BS4" s="433"/>
      <c r="BT4" s="433"/>
      <c r="BU4" s="434"/>
      <c r="BV4" s="432">
        <v>23294060</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10.199999999999999</v>
      </c>
      <c r="CU4" s="573"/>
      <c r="CV4" s="573"/>
      <c r="CW4" s="573"/>
      <c r="CX4" s="573"/>
      <c r="CY4" s="573"/>
      <c r="CZ4" s="573"/>
      <c r="DA4" s="574"/>
      <c r="DB4" s="572">
        <v>9.8000000000000007</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16750239</v>
      </c>
      <c r="BO5" s="404"/>
      <c r="BP5" s="404"/>
      <c r="BQ5" s="404"/>
      <c r="BR5" s="404"/>
      <c r="BS5" s="404"/>
      <c r="BT5" s="404"/>
      <c r="BU5" s="405"/>
      <c r="BV5" s="403">
        <v>22131873</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87.9</v>
      </c>
      <c r="CU5" s="401"/>
      <c r="CV5" s="401"/>
      <c r="CW5" s="401"/>
      <c r="CX5" s="401"/>
      <c r="CY5" s="401"/>
      <c r="CZ5" s="401"/>
      <c r="DA5" s="402"/>
      <c r="DB5" s="400">
        <v>94.5</v>
      </c>
      <c r="DC5" s="401"/>
      <c r="DD5" s="401"/>
      <c r="DE5" s="401"/>
      <c r="DF5" s="401"/>
      <c r="DG5" s="401"/>
      <c r="DH5" s="401"/>
      <c r="DI5" s="402"/>
    </row>
    <row r="6" spans="1:119" ht="18.75" customHeight="1" x14ac:dyDescent="0.2">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93</v>
      </c>
      <c r="AV6" s="462"/>
      <c r="AW6" s="462"/>
      <c r="AX6" s="462"/>
      <c r="AY6" s="417" t="s">
        <v>101</v>
      </c>
      <c r="AZ6" s="418"/>
      <c r="BA6" s="418"/>
      <c r="BB6" s="418"/>
      <c r="BC6" s="418"/>
      <c r="BD6" s="418"/>
      <c r="BE6" s="418"/>
      <c r="BF6" s="418"/>
      <c r="BG6" s="418"/>
      <c r="BH6" s="418"/>
      <c r="BI6" s="418"/>
      <c r="BJ6" s="418"/>
      <c r="BK6" s="418"/>
      <c r="BL6" s="418"/>
      <c r="BM6" s="419"/>
      <c r="BN6" s="403">
        <v>1118636</v>
      </c>
      <c r="BO6" s="404"/>
      <c r="BP6" s="404"/>
      <c r="BQ6" s="404"/>
      <c r="BR6" s="404"/>
      <c r="BS6" s="404"/>
      <c r="BT6" s="404"/>
      <c r="BU6" s="405"/>
      <c r="BV6" s="403">
        <v>1162187</v>
      </c>
      <c r="BW6" s="404"/>
      <c r="BX6" s="404"/>
      <c r="BY6" s="404"/>
      <c r="BZ6" s="404"/>
      <c r="CA6" s="404"/>
      <c r="CB6" s="404"/>
      <c r="CC6" s="405"/>
      <c r="CD6" s="443" t="s">
        <v>102</v>
      </c>
      <c r="CE6" s="363"/>
      <c r="CF6" s="363"/>
      <c r="CG6" s="363"/>
      <c r="CH6" s="363"/>
      <c r="CI6" s="363"/>
      <c r="CJ6" s="363"/>
      <c r="CK6" s="363"/>
      <c r="CL6" s="363"/>
      <c r="CM6" s="363"/>
      <c r="CN6" s="363"/>
      <c r="CO6" s="363"/>
      <c r="CP6" s="363"/>
      <c r="CQ6" s="363"/>
      <c r="CR6" s="363"/>
      <c r="CS6" s="444"/>
      <c r="CT6" s="546">
        <v>92.8</v>
      </c>
      <c r="CU6" s="547"/>
      <c r="CV6" s="547"/>
      <c r="CW6" s="547"/>
      <c r="CX6" s="547"/>
      <c r="CY6" s="547"/>
      <c r="CZ6" s="547"/>
      <c r="DA6" s="548"/>
      <c r="DB6" s="546">
        <v>98.5</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103</v>
      </c>
      <c r="AN7" s="360"/>
      <c r="AO7" s="360"/>
      <c r="AP7" s="360"/>
      <c r="AQ7" s="360"/>
      <c r="AR7" s="360"/>
      <c r="AS7" s="360"/>
      <c r="AT7" s="361"/>
      <c r="AU7" s="461" t="s">
        <v>93</v>
      </c>
      <c r="AV7" s="462"/>
      <c r="AW7" s="462"/>
      <c r="AX7" s="462"/>
      <c r="AY7" s="417" t="s">
        <v>104</v>
      </c>
      <c r="AZ7" s="418"/>
      <c r="BA7" s="418"/>
      <c r="BB7" s="418"/>
      <c r="BC7" s="418"/>
      <c r="BD7" s="418"/>
      <c r="BE7" s="418"/>
      <c r="BF7" s="418"/>
      <c r="BG7" s="418"/>
      <c r="BH7" s="418"/>
      <c r="BI7" s="418"/>
      <c r="BJ7" s="418"/>
      <c r="BK7" s="418"/>
      <c r="BL7" s="418"/>
      <c r="BM7" s="419"/>
      <c r="BN7" s="403">
        <v>79801</v>
      </c>
      <c r="BO7" s="404"/>
      <c r="BP7" s="404"/>
      <c r="BQ7" s="404"/>
      <c r="BR7" s="404"/>
      <c r="BS7" s="404"/>
      <c r="BT7" s="404"/>
      <c r="BU7" s="405"/>
      <c r="BV7" s="403">
        <v>198414</v>
      </c>
      <c r="BW7" s="404"/>
      <c r="BX7" s="404"/>
      <c r="BY7" s="404"/>
      <c r="BZ7" s="404"/>
      <c r="CA7" s="404"/>
      <c r="CB7" s="404"/>
      <c r="CC7" s="405"/>
      <c r="CD7" s="443" t="s">
        <v>105</v>
      </c>
      <c r="CE7" s="363"/>
      <c r="CF7" s="363"/>
      <c r="CG7" s="363"/>
      <c r="CH7" s="363"/>
      <c r="CI7" s="363"/>
      <c r="CJ7" s="363"/>
      <c r="CK7" s="363"/>
      <c r="CL7" s="363"/>
      <c r="CM7" s="363"/>
      <c r="CN7" s="363"/>
      <c r="CO7" s="363"/>
      <c r="CP7" s="363"/>
      <c r="CQ7" s="363"/>
      <c r="CR7" s="363"/>
      <c r="CS7" s="444"/>
      <c r="CT7" s="403">
        <v>10143778</v>
      </c>
      <c r="CU7" s="404"/>
      <c r="CV7" s="404"/>
      <c r="CW7" s="404"/>
      <c r="CX7" s="404"/>
      <c r="CY7" s="404"/>
      <c r="CZ7" s="404"/>
      <c r="DA7" s="405"/>
      <c r="DB7" s="403">
        <v>9790773</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106</v>
      </c>
      <c r="AN8" s="360"/>
      <c r="AO8" s="360"/>
      <c r="AP8" s="360"/>
      <c r="AQ8" s="360"/>
      <c r="AR8" s="360"/>
      <c r="AS8" s="360"/>
      <c r="AT8" s="361"/>
      <c r="AU8" s="461" t="s">
        <v>107</v>
      </c>
      <c r="AV8" s="462"/>
      <c r="AW8" s="462"/>
      <c r="AX8" s="462"/>
      <c r="AY8" s="417" t="s">
        <v>108</v>
      </c>
      <c r="AZ8" s="418"/>
      <c r="BA8" s="418"/>
      <c r="BB8" s="418"/>
      <c r="BC8" s="418"/>
      <c r="BD8" s="418"/>
      <c r="BE8" s="418"/>
      <c r="BF8" s="418"/>
      <c r="BG8" s="418"/>
      <c r="BH8" s="418"/>
      <c r="BI8" s="418"/>
      <c r="BJ8" s="418"/>
      <c r="BK8" s="418"/>
      <c r="BL8" s="418"/>
      <c r="BM8" s="419"/>
      <c r="BN8" s="403">
        <v>1038835</v>
      </c>
      <c r="BO8" s="404"/>
      <c r="BP8" s="404"/>
      <c r="BQ8" s="404"/>
      <c r="BR8" s="404"/>
      <c r="BS8" s="404"/>
      <c r="BT8" s="404"/>
      <c r="BU8" s="405"/>
      <c r="BV8" s="403">
        <v>963773</v>
      </c>
      <c r="BW8" s="404"/>
      <c r="BX8" s="404"/>
      <c r="BY8" s="404"/>
      <c r="BZ8" s="404"/>
      <c r="CA8" s="404"/>
      <c r="CB8" s="404"/>
      <c r="CC8" s="405"/>
      <c r="CD8" s="443" t="s">
        <v>109</v>
      </c>
      <c r="CE8" s="363"/>
      <c r="CF8" s="363"/>
      <c r="CG8" s="363"/>
      <c r="CH8" s="363"/>
      <c r="CI8" s="363"/>
      <c r="CJ8" s="363"/>
      <c r="CK8" s="363"/>
      <c r="CL8" s="363"/>
      <c r="CM8" s="363"/>
      <c r="CN8" s="363"/>
      <c r="CO8" s="363"/>
      <c r="CP8" s="363"/>
      <c r="CQ8" s="363"/>
      <c r="CR8" s="363"/>
      <c r="CS8" s="444"/>
      <c r="CT8" s="506">
        <v>0.48</v>
      </c>
      <c r="CU8" s="507"/>
      <c r="CV8" s="507"/>
      <c r="CW8" s="507"/>
      <c r="CX8" s="507"/>
      <c r="CY8" s="507"/>
      <c r="CZ8" s="507"/>
      <c r="DA8" s="508"/>
      <c r="DB8" s="506">
        <v>0.49</v>
      </c>
      <c r="DC8" s="507"/>
      <c r="DD8" s="507"/>
      <c r="DE8" s="507"/>
      <c r="DF8" s="507"/>
      <c r="DG8" s="507"/>
      <c r="DH8" s="507"/>
      <c r="DI8" s="508"/>
    </row>
    <row r="9" spans="1:119" ht="18.75" customHeight="1" thickBot="1" x14ac:dyDescent="0.25">
      <c r="A9" s="172"/>
      <c r="B9" s="535" t="s">
        <v>110</v>
      </c>
      <c r="C9" s="536"/>
      <c r="D9" s="536"/>
      <c r="E9" s="536"/>
      <c r="F9" s="536"/>
      <c r="G9" s="536"/>
      <c r="H9" s="536"/>
      <c r="I9" s="536"/>
      <c r="J9" s="536"/>
      <c r="K9" s="454"/>
      <c r="L9" s="537" t="s">
        <v>111</v>
      </c>
      <c r="M9" s="538"/>
      <c r="N9" s="538"/>
      <c r="O9" s="538"/>
      <c r="P9" s="538"/>
      <c r="Q9" s="539"/>
      <c r="R9" s="540">
        <v>35040</v>
      </c>
      <c r="S9" s="541"/>
      <c r="T9" s="541"/>
      <c r="U9" s="541"/>
      <c r="V9" s="542"/>
      <c r="W9" s="472" t="s">
        <v>112</v>
      </c>
      <c r="X9" s="473"/>
      <c r="Y9" s="473"/>
      <c r="Z9" s="473"/>
      <c r="AA9" s="473"/>
      <c r="AB9" s="473"/>
      <c r="AC9" s="473"/>
      <c r="AD9" s="473"/>
      <c r="AE9" s="473"/>
      <c r="AF9" s="473"/>
      <c r="AG9" s="473"/>
      <c r="AH9" s="473"/>
      <c r="AI9" s="473"/>
      <c r="AJ9" s="473"/>
      <c r="AK9" s="473"/>
      <c r="AL9" s="543"/>
      <c r="AM9" s="460" t="s">
        <v>113</v>
      </c>
      <c r="AN9" s="360"/>
      <c r="AO9" s="360"/>
      <c r="AP9" s="360"/>
      <c r="AQ9" s="360"/>
      <c r="AR9" s="360"/>
      <c r="AS9" s="360"/>
      <c r="AT9" s="361"/>
      <c r="AU9" s="461" t="s">
        <v>93</v>
      </c>
      <c r="AV9" s="462"/>
      <c r="AW9" s="462"/>
      <c r="AX9" s="462"/>
      <c r="AY9" s="417" t="s">
        <v>114</v>
      </c>
      <c r="AZ9" s="418"/>
      <c r="BA9" s="418"/>
      <c r="BB9" s="418"/>
      <c r="BC9" s="418"/>
      <c r="BD9" s="418"/>
      <c r="BE9" s="418"/>
      <c r="BF9" s="418"/>
      <c r="BG9" s="418"/>
      <c r="BH9" s="418"/>
      <c r="BI9" s="418"/>
      <c r="BJ9" s="418"/>
      <c r="BK9" s="418"/>
      <c r="BL9" s="418"/>
      <c r="BM9" s="419"/>
      <c r="BN9" s="403">
        <v>75062</v>
      </c>
      <c r="BO9" s="404"/>
      <c r="BP9" s="404"/>
      <c r="BQ9" s="404"/>
      <c r="BR9" s="404"/>
      <c r="BS9" s="404"/>
      <c r="BT9" s="404"/>
      <c r="BU9" s="405"/>
      <c r="BV9" s="403">
        <v>318459</v>
      </c>
      <c r="BW9" s="404"/>
      <c r="BX9" s="404"/>
      <c r="BY9" s="404"/>
      <c r="BZ9" s="404"/>
      <c r="CA9" s="404"/>
      <c r="CB9" s="404"/>
      <c r="CC9" s="405"/>
      <c r="CD9" s="443" t="s">
        <v>115</v>
      </c>
      <c r="CE9" s="363"/>
      <c r="CF9" s="363"/>
      <c r="CG9" s="363"/>
      <c r="CH9" s="363"/>
      <c r="CI9" s="363"/>
      <c r="CJ9" s="363"/>
      <c r="CK9" s="363"/>
      <c r="CL9" s="363"/>
      <c r="CM9" s="363"/>
      <c r="CN9" s="363"/>
      <c r="CO9" s="363"/>
      <c r="CP9" s="363"/>
      <c r="CQ9" s="363"/>
      <c r="CR9" s="363"/>
      <c r="CS9" s="444"/>
      <c r="CT9" s="400">
        <v>14.5</v>
      </c>
      <c r="CU9" s="401"/>
      <c r="CV9" s="401"/>
      <c r="CW9" s="401"/>
      <c r="CX9" s="401"/>
      <c r="CY9" s="401"/>
      <c r="CZ9" s="401"/>
      <c r="DA9" s="402"/>
      <c r="DB9" s="400">
        <v>11.6</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116</v>
      </c>
      <c r="M10" s="360"/>
      <c r="N10" s="360"/>
      <c r="O10" s="360"/>
      <c r="P10" s="360"/>
      <c r="Q10" s="361"/>
      <c r="R10" s="356">
        <v>37261</v>
      </c>
      <c r="S10" s="357"/>
      <c r="T10" s="357"/>
      <c r="U10" s="357"/>
      <c r="V10" s="416"/>
      <c r="W10" s="544"/>
      <c r="X10" s="354"/>
      <c r="Y10" s="354"/>
      <c r="Z10" s="354"/>
      <c r="AA10" s="354"/>
      <c r="AB10" s="354"/>
      <c r="AC10" s="354"/>
      <c r="AD10" s="354"/>
      <c r="AE10" s="354"/>
      <c r="AF10" s="354"/>
      <c r="AG10" s="354"/>
      <c r="AH10" s="354"/>
      <c r="AI10" s="354"/>
      <c r="AJ10" s="354"/>
      <c r="AK10" s="354"/>
      <c r="AL10" s="545"/>
      <c r="AM10" s="460" t="s">
        <v>117</v>
      </c>
      <c r="AN10" s="360"/>
      <c r="AO10" s="360"/>
      <c r="AP10" s="360"/>
      <c r="AQ10" s="360"/>
      <c r="AR10" s="360"/>
      <c r="AS10" s="360"/>
      <c r="AT10" s="361"/>
      <c r="AU10" s="461" t="s">
        <v>118</v>
      </c>
      <c r="AV10" s="462"/>
      <c r="AW10" s="462"/>
      <c r="AX10" s="462"/>
      <c r="AY10" s="417" t="s">
        <v>119</v>
      </c>
      <c r="AZ10" s="418"/>
      <c r="BA10" s="418"/>
      <c r="BB10" s="418"/>
      <c r="BC10" s="418"/>
      <c r="BD10" s="418"/>
      <c r="BE10" s="418"/>
      <c r="BF10" s="418"/>
      <c r="BG10" s="418"/>
      <c r="BH10" s="418"/>
      <c r="BI10" s="418"/>
      <c r="BJ10" s="418"/>
      <c r="BK10" s="418"/>
      <c r="BL10" s="418"/>
      <c r="BM10" s="419"/>
      <c r="BN10" s="403">
        <v>2111</v>
      </c>
      <c r="BO10" s="404"/>
      <c r="BP10" s="404"/>
      <c r="BQ10" s="404"/>
      <c r="BR10" s="404"/>
      <c r="BS10" s="404"/>
      <c r="BT10" s="404"/>
      <c r="BU10" s="405"/>
      <c r="BV10" s="403">
        <v>2200</v>
      </c>
      <c r="BW10" s="404"/>
      <c r="BX10" s="404"/>
      <c r="BY10" s="404"/>
      <c r="BZ10" s="404"/>
      <c r="CA10" s="404"/>
      <c r="CB10" s="404"/>
      <c r="CC10" s="405"/>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121</v>
      </c>
      <c r="M11" s="365"/>
      <c r="N11" s="365"/>
      <c r="O11" s="365"/>
      <c r="P11" s="365"/>
      <c r="Q11" s="366"/>
      <c r="R11" s="532" t="s">
        <v>122</v>
      </c>
      <c r="S11" s="533"/>
      <c r="T11" s="533"/>
      <c r="U11" s="533"/>
      <c r="V11" s="534"/>
      <c r="W11" s="544"/>
      <c r="X11" s="354"/>
      <c r="Y11" s="354"/>
      <c r="Z11" s="354"/>
      <c r="AA11" s="354"/>
      <c r="AB11" s="354"/>
      <c r="AC11" s="354"/>
      <c r="AD11" s="354"/>
      <c r="AE11" s="354"/>
      <c r="AF11" s="354"/>
      <c r="AG11" s="354"/>
      <c r="AH11" s="354"/>
      <c r="AI11" s="354"/>
      <c r="AJ11" s="354"/>
      <c r="AK11" s="354"/>
      <c r="AL11" s="545"/>
      <c r="AM11" s="460" t="s">
        <v>123</v>
      </c>
      <c r="AN11" s="360"/>
      <c r="AO11" s="360"/>
      <c r="AP11" s="360"/>
      <c r="AQ11" s="360"/>
      <c r="AR11" s="360"/>
      <c r="AS11" s="360"/>
      <c r="AT11" s="361"/>
      <c r="AU11" s="461" t="s">
        <v>124</v>
      </c>
      <c r="AV11" s="462"/>
      <c r="AW11" s="462"/>
      <c r="AX11" s="462"/>
      <c r="AY11" s="417" t="s">
        <v>125</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126</v>
      </c>
      <c r="CE11" s="363"/>
      <c r="CF11" s="363"/>
      <c r="CG11" s="363"/>
      <c r="CH11" s="363"/>
      <c r="CI11" s="363"/>
      <c r="CJ11" s="363"/>
      <c r="CK11" s="363"/>
      <c r="CL11" s="363"/>
      <c r="CM11" s="363"/>
      <c r="CN11" s="363"/>
      <c r="CO11" s="363"/>
      <c r="CP11" s="363"/>
      <c r="CQ11" s="363"/>
      <c r="CR11" s="363"/>
      <c r="CS11" s="444"/>
      <c r="CT11" s="506" t="s">
        <v>127</v>
      </c>
      <c r="CU11" s="507"/>
      <c r="CV11" s="507"/>
      <c r="CW11" s="507"/>
      <c r="CX11" s="507"/>
      <c r="CY11" s="507"/>
      <c r="CZ11" s="507"/>
      <c r="DA11" s="508"/>
      <c r="DB11" s="506" t="s">
        <v>128</v>
      </c>
      <c r="DC11" s="507"/>
      <c r="DD11" s="507"/>
      <c r="DE11" s="507"/>
      <c r="DF11" s="507"/>
      <c r="DG11" s="507"/>
      <c r="DH11" s="507"/>
      <c r="DI11" s="508"/>
    </row>
    <row r="12" spans="1:119" ht="18.75" customHeight="1" x14ac:dyDescent="0.2">
      <c r="A12" s="172"/>
      <c r="B12" s="509" t="s">
        <v>129</v>
      </c>
      <c r="C12" s="510"/>
      <c r="D12" s="510"/>
      <c r="E12" s="510"/>
      <c r="F12" s="510"/>
      <c r="G12" s="510"/>
      <c r="H12" s="510"/>
      <c r="I12" s="510"/>
      <c r="J12" s="510"/>
      <c r="K12" s="511"/>
      <c r="L12" s="518" t="s">
        <v>130</v>
      </c>
      <c r="M12" s="519"/>
      <c r="N12" s="519"/>
      <c r="O12" s="519"/>
      <c r="P12" s="519"/>
      <c r="Q12" s="520"/>
      <c r="R12" s="521">
        <v>34932</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134</v>
      </c>
      <c r="AV12" s="462"/>
      <c r="AW12" s="462"/>
      <c r="AX12" s="462"/>
      <c r="AY12" s="417" t="s">
        <v>135</v>
      </c>
      <c r="AZ12" s="418"/>
      <c r="BA12" s="418"/>
      <c r="BB12" s="418"/>
      <c r="BC12" s="418"/>
      <c r="BD12" s="418"/>
      <c r="BE12" s="418"/>
      <c r="BF12" s="418"/>
      <c r="BG12" s="418"/>
      <c r="BH12" s="418"/>
      <c r="BI12" s="418"/>
      <c r="BJ12" s="418"/>
      <c r="BK12" s="418"/>
      <c r="BL12" s="418"/>
      <c r="BM12" s="419"/>
      <c r="BN12" s="403">
        <v>84000</v>
      </c>
      <c r="BO12" s="404"/>
      <c r="BP12" s="404"/>
      <c r="BQ12" s="404"/>
      <c r="BR12" s="404"/>
      <c r="BS12" s="404"/>
      <c r="BT12" s="404"/>
      <c r="BU12" s="405"/>
      <c r="BV12" s="403">
        <v>760000</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137</v>
      </c>
      <c r="CU12" s="507"/>
      <c r="CV12" s="507"/>
      <c r="CW12" s="507"/>
      <c r="CX12" s="507"/>
      <c r="CY12" s="507"/>
      <c r="CZ12" s="507"/>
      <c r="DA12" s="508"/>
      <c r="DB12" s="506" t="s">
        <v>128</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138</v>
      </c>
      <c r="N13" s="488"/>
      <c r="O13" s="488"/>
      <c r="P13" s="488"/>
      <c r="Q13" s="489"/>
      <c r="R13" s="490">
        <v>34365</v>
      </c>
      <c r="S13" s="491"/>
      <c r="T13" s="491"/>
      <c r="U13" s="491"/>
      <c r="V13" s="492"/>
      <c r="W13" s="493" t="s">
        <v>139</v>
      </c>
      <c r="X13" s="389"/>
      <c r="Y13" s="389"/>
      <c r="Z13" s="389"/>
      <c r="AA13" s="389"/>
      <c r="AB13" s="390"/>
      <c r="AC13" s="356">
        <v>2176</v>
      </c>
      <c r="AD13" s="357"/>
      <c r="AE13" s="357"/>
      <c r="AF13" s="357"/>
      <c r="AG13" s="358"/>
      <c r="AH13" s="356">
        <v>2782</v>
      </c>
      <c r="AI13" s="357"/>
      <c r="AJ13" s="357"/>
      <c r="AK13" s="357"/>
      <c r="AL13" s="416"/>
      <c r="AM13" s="460" t="s">
        <v>140</v>
      </c>
      <c r="AN13" s="360"/>
      <c r="AO13" s="360"/>
      <c r="AP13" s="360"/>
      <c r="AQ13" s="360"/>
      <c r="AR13" s="360"/>
      <c r="AS13" s="360"/>
      <c r="AT13" s="361"/>
      <c r="AU13" s="461" t="s">
        <v>134</v>
      </c>
      <c r="AV13" s="462"/>
      <c r="AW13" s="462"/>
      <c r="AX13" s="462"/>
      <c r="AY13" s="417" t="s">
        <v>141</v>
      </c>
      <c r="AZ13" s="418"/>
      <c r="BA13" s="418"/>
      <c r="BB13" s="418"/>
      <c r="BC13" s="418"/>
      <c r="BD13" s="418"/>
      <c r="BE13" s="418"/>
      <c r="BF13" s="418"/>
      <c r="BG13" s="418"/>
      <c r="BH13" s="418"/>
      <c r="BI13" s="418"/>
      <c r="BJ13" s="418"/>
      <c r="BK13" s="418"/>
      <c r="BL13" s="418"/>
      <c r="BM13" s="419"/>
      <c r="BN13" s="403">
        <v>-6827</v>
      </c>
      <c r="BO13" s="404"/>
      <c r="BP13" s="404"/>
      <c r="BQ13" s="404"/>
      <c r="BR13" s="404"/>
      <c r="BS13" s="404"/>
      <c r="BT13" s="404"/>
      <c r="BU13" s="405"/>
      <c r="BV13" s="403">
        <v>-439341</v>
      </c>
      <c r="BW13" s="404"/>
      <c r="BX13" s="404"/>
      <c r="BY13" s="404"/>
      <c r="BZ13" s="404"/>
      <c r="CA13" s="404"/>
      <c r="CB13" s="404"/>
      <c r="CC13" s="405"/>
      <c r="CD13" s="443" t="s">
        <v>142</v>
      </c>
      <c r="CE13" s="363"/>
      <c r="CF13" s="363"/>
      <c r="CG13" s="363"/>
      <c r="CH13" s="363"/>
      <c r="CI13" s="363"/>
      <c r="CJ13" s="363"/>
      <c r="CK13" s="363"/>
      <c r="CL13" s="363"/>
      <c r="CM13" s="363"/>
      <c r="CN13" s="363"/>
      <c r="CO13" s="363"/>
      <c r="CP13" s="363"/>
      <c r="CQ13" s="363"/>
      <c r="CR13" s="363"/>
      <c r="CS13" s="444"/>
      <c r="CT13" s="400">
        <v>6.4</v>
      </c>
      <c r="CU13" s="401"/>
      <c r="CV13" s="401"/>
      <c r="CW13" s="401"/>
      <c r="CX13" s="401"/>
      <c r="CY13" s="401"/>
      <c r="CZ13" s="401"/>
      <c r="DA13" s="402"/>
      <c r="DB13" s="400">
        <v>5.8</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143</v>
      </c>
      <c r="M14" s="530"/>
      <c r="N14" s="530"/>
      <c r="O14" s="530"/>
      <c r="P14" s="530"/>
      <c r="Q14" s="531"/>
      <c r="R14" s="490">
        <v>35542</v>
      </c>
      <c r="S14" s="491"/>
      <c r="T14" s="491"/>
      <c r="U14" s="491"/>
      <c r="V14" s="492"/>
      <c r="W14" s="494"/>
      <c r="X14" s="392"/>
      <c r="Y14" s="392"/>
      <c r="Z14" s="392"/>
      <c r="AA14" s="392"/>
      <c r="AB14" s="393"/>
      <c r="AC14" s="483">
        <v>14.2</v>
      </c>
      <c r="AD14" s="484"/>
      <c r="AE14" s="484"/>
      <c r="AF14" s="484"/>
      <c r="AG14" s="485"/>
      <c r="AH14" s="483">
        <v>15.5</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144</v>
      </c>
      <c r="CE14" s="441"/>
      <c r="CF14" s="441"/>
      <c r="CG14" s="441"/>
      <c r="CH14" s="441"/>
      <c r="CI14" s="441"/>
      <c r="CJ14" s="441"/>
      <c r="CK14" s="441"/>
      <c r="CL14" s="441"/>
      <c r="CM14" s="441"/>
      <c r="CN14" s="441"/>
      <c r="CO14" s="441"/>
      <c r="CP14" s="441"/>
      <c r="CQ14" s="441"/>
      <c r="CR14" s="441"/>
      <c r="CS14" s="442"/>
      <c r="CT14" s="500">
        <v>15.5</v>
      </c>
      <c r="CU14" s="501"/>
      <c r="CV14" s="501"/>
      <c r="CW14" s="501"/>
      <c r="CX14" s="501"/>
      <c r="CY14" s="501"/>
      <c r="CZ14" s="501"/>
      <c r="DA14" s="502"/>
      <c r="DB14" s="500">
        <v>24.4</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145</v>
      </c>
      <c r="N15" s="488"/>
      <c r="O15" s="488"/>
      <c r="P15" s="488"/>
      <c r="Q15" s="489"/>
      <c r="R15" s="490">
        <v>34962</v>
      </c>
      <c r="S15" s="491"/>
      <c r="T15" s="491"/>
      <c r="U15" s="491"/>
      <c r="V15" s="492"/>
      <c r="W15" s="493" t="s">
        <v>146</v>
      </c>
      <c r="X15" s="389"/>
      <c r="Y15" s="389"/>
      <c r="Z15" s="389"/>
      <c r="AA15" s="389"/>
      <c r="AB15" s="390"/>
      <c r="AC15" s="356">
        <v>3868</v>
      </c>
      <c r="AD15" s="357"/>
      <c r="AE15" s="357"/>
      <c r="AF15" s="357"/>
      <c r="AG15" s="358"/>
      <c r="AH15" s="356">
        <v>4446</v>
      </c>
      <c r="AI15" s="357"/>
      <c r="AJ15" s="357"/>
      <c r="AK15" s="357"/>
      <c r="AL15" s="416"/>
      <c r="AM15" s="460"/>
      <c r="AN15" s="360"/>
      <c r="AO15" s="360"/>
      <c r="AP15" s="360"/>
      <c r="AQ15" s="360"/>
      <c r="AR15" s="360"/>
      <c r="AS15" s="360"/>
      <c r="AT15" s="361"/>
      <c r="AU15" s="461"/>
      <c r="AV15" s="462"/>
      <c r="AW15" s="462"/>
      <c r="AX15" s="462"/>
      <c r="AY15" s="429" t="s">
        <v>147</v>
      </c>
      <c r="AZ15" s="430"/>
      <c r="BA15" s="430"/>
      <c r="BB15" s="430"/>
      <c r="BC15" s="430"/>
      <c r="BD15" s="430"/>
      <c r="BE15" s="430"/>
      <c r="BF15" s="430"/>
      <c r="BG15" s="430"/>
      <c r="BH15" s="430"/>
      <c r="BI15" s="430"/>
      <c r="BJ15" s="430"/>
      <c r="BK15" s="430"/>
      <c r="BL15" s="430"/>
      <c r="BM15" s="431"/>
      <c r="BN15" s="432">
        <v>3945929</v>
      </c>
      <c r="BO15" s="433"/>
      <c r="BP15" s="433"/>
      <c r="BQ15" s="433"/>
      <c r="BR15" s="433"/>
      <c r="BS15" s="433"/>
      <c r="BT15" s="433"/>
      <c r="BU15" s="434"/>
      <c r="BV15" s="432">
        <v>4083245</v>
      </c>
      <c r="BW15" s="433"/>
      <c r="BX15" s="433"/>
      <c r="BY15" s="433"/>
      <c r="BZ15" s="433"/>
      <c r="CA15" s="433"/>
      <c r="CB15" s="433"/>
      <c r="CC15" s="434"/>
      <c r="CD15" s="503" t="s">
        <v>148</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149</v>
      </c>
      <c r="M16" s="478"/>
      <c r="N16" s="478"/>
      <c r="O16" s="478"/>
      <c r="P16" s="478"/>
      <c r="Q16" s="479"/>
      <c r="R16" s="480" t="s">
        <v>150</v>
      </c>
      <c r="S16" s="481"/>
      <c r="T16" s="481"/>
      <c r="U16" s="481"/>
      <c r="V16" s="482"/>
      <c r="W16" s="494"/>
      <c r="X16" s="392"/>
      <c r="Y16" s="392"/>
      <c r="Z16" s="392"/>
      <c r="AA16" s="392"/>
      <c r="AB16" s="393"/>
      <c r="AC16" s="483">
        <v>25.2</v>
      </c>
      <c r="AD16" s="484"/>
      <c r="AE16" s="484"/>
      <c r="AF16" s="484"/>
      <c r="AG16" s="485"/>
      <c r="AH16" s="483">
        <v>24.7</v>
      </c>
      <c r="AI16" s="484"/>
      <c r="AJ16" s="484"/>
      <c r="AK16" s="484"/>
      <c r="AL16" s="486"/>
      <c r="AM16" s="460"/>
      <c r="AN16" s="360"/>
      <c r="AO16" s="360"/>
      <c r="AP16" s="360"/>
      <c r="AQ16" s="360"/>
      <c r="AR16" s="360"/>
      <c r="AS16" s="360"/>
      <c r="AT16" s="361"/>
      <c r="AU16" s="461"/>
      <c r="AV16" s="462"/>
      <c r="AW16" s="462"/>
      <c r="AX16" s="462"/>
      <c r="AY16" s="417" t="s">
        <v>151</v>
      </c>
      <c r="AZ16" s="418"/>
      <c r="BA16" s="418"/>
      <c r="BB16" s="418"/>
      <c r="BC16" s="418"/>
      <c r="BD16" s="418"/>
      <c r="BE16" s="418"/>
      <c r="BF16" s="418"/>
      <c r="BG16" s="418"/>
      <c r="BH16" s="418"/>
      <c r="BI16" s="418"/>
      <c r="BJ16" s="418"/>
      <c r="BK16" s="418"/>
      <c r="BL16" s="418"/>
      <c r="BM16" s="419"/>
      <c r="BN16" s="403">
        <v>8613387</v>
      </c>
      <c r="BO16" s="404"/>
      <c r="BP16" s="404"/>
      <c r="BQ16" s="404"/>
      <c r="BR16" s="404"/>
      <c r="BS16" s="404"/>
      <c r="BT16" s="404"/>
      <c r="BU16" s="405"/>
      <c r="BV16" s="403">
        <v>8303186</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152</v>
      </c>
      <c r="N17" s="497"/>
      <c r="O17" s="497"/>
      <c r="P17" s="497"/>
      <c r="Q17" s="498"/>
      <c r="R17" s="480" t="s">
        <v>153</v>
      </c>
      <c r="S17" s="481"/>
      <c r="T17" s="481"/>
      <c r="U17" s="481"/>
      <c r="V17" s="482"/>
      <c r="W17" s="493" t="s">
        <v>154</v>
      </c>
      <c r="X17" s="389"/>
      <c r="Y17" s="389"/>
      <c r="Z17" s="389"/>
      <c r="AA17" s="389"/>
      <c r="AB17" s="390"/>
      <c r="AC17" s="356">
        <v>9310</v>
      </c>
      <c r="AD17" s="357"/>
      <c r="AE17" s="357"/>
      <c r="AF17" s="357"/>
      <c r="AG17" s="358"/>
      <c r="AH17" s="356">
        <v>10740</v>
      </c>
      <c r="AI17" s="357"/>
      <c r="AJ17" s="357"/>
      <c r="AK17" s="357"/>
      <c r="AL17" s="416"/>
      <c r="AM17" s="460"/>
      <c r="AN17" s="360"/>
      <c r="AO17" s="360"/>
      <c r="AP17" s="360"/>
      <c r="AQ17" s="360"/>
      <c r="AR17" s="360"/>
      <c r="AS17" s="360"/>
      <c r="AT17" s="361"/>
      <c r="AU17" s="461"/>
      <c r="AV17" s="462"/>
      <c r="AW17" s="462"/>
      <c r="AX17" s="462"/>
      <c r="AY17" s="417" t="s">
        <v>155</v>
      </c>
      <c r="AZ17" s="418"/>
      <c r="BA17" s="418"/>
      <c r="BB17" s="418"/>
      <c r="BC17" s="418"/>
      <c r="BD17" s="418"/>
      <c r="BE17" s="418"/>
      <c r="BF17" s="418"/>
      <c r="BG17" s="418"/>
      <c r="BH17" s="418"/>
      <c r="BI17" s="418"/>
      <c r="BJ17" s="418"/>
      <c r="BK17" s="418"/>
      <c r="BL17" s="418"/>
      <c r="BM17" s="419"/>
      <c r="BN17" s="403">
        <v>4932438</v>
      </c>
      <c r="BO17" s="404"/>
      <c r="BP17" s="404"/>
      <c r="BQ17" s="404"/>
      <c r="BR17" s="404"/>
      <c r="BS17" s="404"/>
      <c r="BT17" s="404"/>
      <c r="BU17" s="405"/>
      <c r="BV17" s="403">
        <v>5117646</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156</v>
      </c>
      <c r="C18" s="454"/>
      <c r="D18" s="454"/>
      <c r="E18" s="455"/>
      <c r="F18" s="455"/>
      <c r="G18" s="455"/>
      <c r="H18" s="455"/>
      <c r="I18" s="455"/>
      <c r="J18" s="455"/>
      <c r="K18" s="455"/>
      <c r="L18" s="456">
        <v>101.52</v>
      </c>
      <c r="M18" s="456"/>
      <c r="N18" s="456"/>
      <c r="O18" s="456"/>
      <c r="P18" s="456"/>
      <c r="Q18" s="456"/>
      <c r="R18" s="457"/>
      <c r="S18" s="457"/>
      <c r="T18" s="457"/>
      <c r="U18" s="457"/>
      <c r="V18" s="458"/>
      <c r="W18" s="474"/>
      <c r="X18" s="475"/>
      <c r="Y18" s="475"/>
      <c r="Z18" s="475"/>
      <c r="AA18" s="475"/>
      <c r="AB18" s="499"/>
      <c r="AC18" s="373">
        <v>60.6</v>
      </c>
      <c r="AD18" s="374"/>
      <c r="AE18" s="374"/>
      <c r="AF18" s="374"/>
      <c r="AG18" s="459"/>
      <c r="AH18" s="373">
        <v>59.8</v>
      </c>
      <c r="AI18" s="374"/>
      <c r="AJ18" s="374"/>
      <c r="AK18" s="374"/>
      <c r="AL18" s="375"/>
      <c r="AM18" s="460"/>
      <c r="AN18" s="360"/>
      <c r="AO18" s="360"/>
      <c r="AP18" s="360"/>
      <c r="AQ18" s="360"/>
      <c r="AR18" s="360"/>
      <c r="AS18" s="360"/>
      <c r="AT18" s="361"/>
      <c r="AU18" s="461"/>
      <c r="AV18" s="462"/>
      <c r="AW18" s="462"/>
      <c r="AX18" s="462"/>
      <c r="AY18" s="417" t="s">
        <v>157</v>
      </c>
      <c r="AZ18" s="418"/>
      <c r="BA18" s="418"/>
      <c r="BB18" s="418"/>
      <c r="BC18" s="418"/>
      <c r="BD18" s="418"/>
      <c r="BE18" s="418"/>
      <c r="BF18" s="418"/>
      <c r="BG18" s="418"/>
      <c r="BH18" s="418"/>
      <c r="BI18" s="418"/>
      <c r="BJ18" s="418"/>
      <c r="BK18" s="418"/>
      <c r="BL18" s="418"/>
      <c r="BM18" s="419"/>
      <c r="BN18" s="403">
        <v>9162589</v>
      </c>
      <c r="BO18" s="404"/>
      <c r="BP18" s="404"/>
      <c r="BQ18" s="404"/>
      <c r="BR18" s="404"/>
      <c r="BS18" s="404"/>
      <c r="BT18" s="404"/>
      <c r="BU18" s="405"/>
      <c r="BV18" s="403">
        <v>9259890</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158</v>
      </c>
      <c r="C19" s="454"/>
      <c r="D19" s="454"/>
      <c r="E19" s="455"/>
      <c r="F19" s="455"/>
      <c r="G19" s="455"/>
      <c r="H19" s="455"/>
      <c r="I19" s="455"/>
      <c r="J19" s="455"/>
      <c r="K19" s="455"/>
      <c r="L19" s="463">
        <v>345</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159</v>
      </c>
      <c r="AZ19" s="418"/>
      <c r="BA19" s="418"/>
      <c r="BB19" s="418"/>
      <c r="BC19" s="418"/>
      <c r="BD19" s="418"/>
      <c r="BE19" s="418"/>
      <c r="BF19" s="418"/>
      <c r="BG19" s="418"/>
      <c r="BH19" s="418"/>
      <c r="BI19" s="418"/>
      <c r="BJ19" s="418"/>
      <c r="BK19" s="418"/>
      <c r="BL19" s="418"/>
      <c r="BM19" s="419"/>
      <c r="BN19" s="403">
        <v>12030527</v>
      </c>
      <c r="BO19" s="404"/>
      <c r="BP19" s="404"/>
      <c r="BQ19" s="404"/>
      <c r="BR19" s="404"/>
      <c r="BS19" s="404"/>
      <c r="BT19" s="404"/>
      <c r="BU19" s="405"/>
      <c r="BV19" s="403">
        <v>14606718</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160</v>
      </c>
      <c r="C20" s="454"/>
      <c r="D20" s="454"/>
      <c r="E20" s="455"/>
      <c r="F20" s="455"/>
      <c r="G20" s="455"/>
      <c r="H20" s="455"/>
      <c r="I20" s="455"/>
      <c r="J20" s="455"/>
      <c r="K20" s="455"/>
      <c r="L20" s="463">
        <v>12883</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161</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162</v>
      </c>
      <c r="C22" s="380"/>
      <c r="D22" s="381"/>
      <c r="E22" s="388" t="s">
        <v>1</v>
      </c>
      <c r="F22" s="389"/>
      <c r="G22" s="389"/>
      <c r="H22" s="389"/>
      <c r="I22" s="389"/>
      <c r="J22" s="389"/>
      <c r="K22" s="390"/>
      <c r="L22" s="388" t="s">
        <v>163</v>
      </c>
      <c r="M22" s="389"/>
      <c r="N22" s="389"/>
      <c r="O22" s="389"/>
      <c r="P22" s="390"/>
      <c r="Q22" s="394" t="s">
        <v>164</v>
      </c>
      <c r="R22" s="395"/>
      <c r="S22" s="395"/>
      <c r="T22" s="395"/>
      <c r="U22" s="395"/>
      <c r="V22" s="396"/>
      <c r="W22" s="445" t="s">
        <v>165</v>
      </c>
      <c r="X22" s="380"/>
      <c r="Y22" s="381"/>
      <c r="Z22" s="388" t="s">
        <v>1</v>
      </c>
      <c r="AA22" s="389"/>
      <c r="AB22" s="389"/>
      <c r="AC22" s="389"/>
      <c r="AD22" s="389"/>
      <c r="AE22" s="389"/>
      <c r="AF22" s="389"/>
      <c r="AG22" s="390"/>
      <c r="AH22" s="406" t="s">
        <v>166</v>
      </c>
      <c r="AI22" s="389"/>
      <c r="AJ22" s="389"/>
      <c r="AK22" s="389"/>
      <c r="AL22" s="390"/>
      <c r="AM22" s="406" t="s">
        <v>167</v>
      </c>
      <c r="AN22" s="407"/>
      <c r="AO22" s="407"/>
      <c r="AP22" s="407"/>
      <c r="AQ22" s="407"/>
      <c r="AR22" s="408"/>
      <c r="AS22" s="394" t="s">
        <v>164</v>
      </c>
      <c r="AT22" s="395"/>
      <c r="AU22" s="395"/>
      <c r="AV22" s="395"/>
      <c r="AW22" s="395"/>
      <c r="AX22" s="412"/>
      <c r="AY22" s="429" t="s">
        <v>168</v>
      </c>
      <c r="AZ22" s="430"/>
      <c r="BA22" s="430"/>
      <c r="BB22" s="430"/>
      <c r="BC22" s="430"/>
      <c r="BD22" s="430"/>
      <c r="BE22" s="430"/>
      <c r="BF22" s="430"/>
      <c r="BG22" s="430"/>
      <c r="BH22" s="430"/>
      <c r="BI22" s="430"/>
      <c r="BJ22" s="430"/>
      <c r="BK22" s="430"/>
      <c r="BL22" s="430"/>
      <c r="BM22" s="431"/>
      <c r="BN22" s="432">
        <v>15386060</v>
      </c>
      <c r="BO22" s="433"/>
      <c r="BP22" s="433"/>
      <c r="BQ22" s="433"/>
      <c r="BR22" s="433"/>
      <c r="BS22" s="433"/>
      <c r="BT22" s="433"/>
      <c r="BU22" s="434"/>
      <c r="BV22" s="432">
        <v>16010188</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169</v>
      </c>
      <c r="AZ23" s="418"/>
      <c r="BA23" s="418"/>
      <c r="BB23" s="418"/>
      <c r="BC23" s="418"/>
      <c r="BD23" s="418"/>
      <c r="BE23" s="418"/>
      <c r="BF23" s="418"/>
      <c r="BG23" s="418"/>
      <c r="BH23" s="418"/>
      <c r="BI23" s="418"/>
      <c r="BJ23" s="418"/>
      <c r="BK23" s="418"/>
      <c r="BL23" s="418"/>
      <c r="BM23" s="419"/>
      <c r="BN23" s="403">
        <v>12986508</v>
      </c>
      <c r="BO23" s="404"/>
      <c r="BP23" s="404"/>
      <c r="BQ23" s="404"/>
      <c r="BR23" s="404"/>
      <c r="BS23" s="404"/>
      <c r="BT23" s="404"/>
      <c r="BU23" s="405"/>
      <c r="BV23" s="403">
        <v>13575462</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170</v>
      </c>
      <c r="F24" s="360"/>
      <c r="G24" s="360"/>
      <c r="H24" s="360"/>
      <c r="I24" s="360"/>
      <c r="J24" s="360"/>
      <c r="K24" s="361"/>
      <c r="L24" s="356">
        <v>1</v>
      </c>
      <c r="M24" s="357"/>
      <c r="N24" s="357"/>
      <c r="O24" s="357"/>
      <c r="P24" s="358"/>
      <c r="Q24" s="356">
        <v>7020</v>
      </c>
      <c r="R24" s="357"/>
      <c r="S24" s="357"/>
      <c r="T24" s="357"/>
      <c r="U24" s="357"/>
      <c r="V24" s="358"/>
      <c r="W24" s="446"/>
      <c r="X24" s="383"/>
      <c r="Y24" s="384"/>
      <c r="Z24" s="359" t="s">
        <v>171</v>
      </c>
      <c r="AA24" s="360"/>
      <c r="AB24" s="360"/>
      <c r="AC24" s="360"/>
      <c r="AD24" s="360"/>
      <c r="AE24" s="360"/>
      <c r="AF24" s="360"/>
      <c r="AG24" s="361"/>
      <c r="AH24" s="356">
        <v>248</v>
      </c>
      <c r="AI24" s="357"/>
      <c r="AJ24" s="357"/>
      <c r="AK24" s="357"/>
      <c r="AL24" s="358"/>
      <c r="AM24" s="356">
        <v>770288</v>
      </c>
      <c r="AN24" s="357"/>
      <c r="AO24" s="357"/>
      <c r="AP24" s="357"/>
      <c r="AQ24" s="357"/>
      <c r="AR24" s="358"/>
      <c r="AS24" s="356">
        <v>3106</v>
      </c>
      <c r="AT24" s="357"/>
      <c r="AU24" s="357"/>
      <c r="AV24" s="357"/>
      <c r="AW24" s="357"/>
      <c r="AX24" s="416"/>
      <c r="AY24" s="376" t="s">
        <v>172</v>
      </c>
      <c r="AZ24" s="377"/>
      <c r="BA24" s="377"/>
      <c r="BB24" s="377"/>
      <c r="BC24" s="377"/>
      <c r="BD24" s="377"/>
      <c r="BE24" s="377"/>
      <c r="BF24" s="377"/>
      <c r="BG24" s="377"/>
      <c r="BH24" s="377"/>
      <c r="BI24" s="377"/>
      <c r="BJ24" s="377"/>
      <c r="BK24" s="377"/>
      <c r="BL24" s="377"/>
      <c r="BM24" s="378"/>
      <c r="BN24" s="403">
        <v>8486281</v>
      </c>
      <c r="BO24" s="404"/>
      <c r="BP24" s="404"/>
      <c r="BQ24" s="404"/>
      <c r="BR24" s="404"/>
      <c r="BS24" s="404"/>
      <c r="BT24" s="404"/>
      <c r="BU24" s="405"/>
      <c r="BV24" s="403">
        <v>9066200</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173</v>
      </c>
      <c r="F25" s="360"/>
      <c r="G25" s="360"/>
      <c r="H25" s="360"/>
      <c r="I25" s="360"/>
      <c r="J25" s="360"/>
      <c r="K25" s="361"/>
      <c r="L25" s="356">
        <v>1</v>
      </c>
      <c r="M25" s="357"/>
      <c r="N25" s="357"/>
      <c r="O25" s="357"/>
      <c r="P25" s="358"/>
      <c r="Q25" s="356">
        <v>6318</v>
      </c>
      <c r="R25" s="357"/>
      <c r="S25" s="357"/>
      <c r="T25" s="357"/>
      <c r="U25" s="357"/>
      <c r="V25" s="358"/>
      <c r="W25" s="446"/>
      <c r="X25" s="383"/>
      <c r="Y25" s="384"/>
      <c r="Z25" s="359" t="s">
        <v>174</v>
      </c>
      <c r="AA25" s="360"/>
      <c r="AB25" s="360"/>
      <c r="AC25" s="360"/>
      <c r="AD25" s="360"/>
      <c r="AE25" s="360"/>
      <c r="AF25" s="360"/>
      <c r="AG25" s="361"/>
      <c r="AH25" s="356" t="s">
        <v>175</v>
      </c>
      <c r="AI25" s="357"/>
      <c r="AJ25" s="357"/>
      <c r="AK25" s="357"/>
      <c r="AL25" s="358"/>
      <c r="AM25" s="356" t="s">
        <v>176</v>
      </c>
      <c r="AN25" s="357"/>
      <c r="AO25" s="357"/>
      <c r="AP25" s="357"/>
      <c r="AQ25" s="357"/>
      <c r="AR25" s="358"/>
      <c r="AS25" s="356" t="s">
        <v>176</v>
      </c>
      <c r="AT25" s="357"/>
      <c r="AU25" s="357"/>
      <c r="AV25" s="357"/>
      <c r="AW25" s="357"/>
      <c r="AX25" s="416"/>
      <c r="AY25" s="429" t="s">
        <v>177</v>
      </c>
      <c r="AZ25" s="430"/>
      <c r="BA25" s="430"/>
      <c r="BB25" s="430"/>
      <c r="BC25" s="430"/>
      <c r="BD25" s="430"/>
      <c r="BE25" s="430"/>
      <c r="BF25" s="430"/>
      <c r="BG25" s="430"/>
      <c r="BH25" s="430"/>
      <c r="BI25" s="430"/>
      <c r="BJ25" s="430"/>
      <c r="BK25" s="430"/>
      <c r="BL25" s="430"/>
      <c r="BM25" s="431"/>
      <c r="BN25" s="432">
        <v>645560</v>
      </c>
      <c r="BO25" s="433"/>
      <c r="BP25" s="433"/>
      <c r="BQ25" s="433"/>
      <c r="BR25" s="433"/>
      <c r="BS25" s="433"/>
      <c r="BT25" s="433"/>
      <c r="BU25" s="434"/>
      <c r="BV25" s="432">
        <v>1677720</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178</v>
      </c>
      <c r="F26" s="360"/>
      <c r="G26" s="360"/>
      <c r="H26" s="360"/>
      <c r="I26" s="360"/>
      <c r="J26" s="360"/>
      <c r="K26" s="361"/>
      <c r="L26" s="356">
        <v>1</v>
      </c>
      <c r="M26" s="357"/>
      <c r="N26" s="357"/>
      <c r="O26" s="357"/>
      <c r="P26" s="358"/>
      <c r="Q26" s="356">
        <v>5748</v>
      </c>
      <c r="R26" s="357"/>
      <c r="S26" s="357"/>
      <c r="T26" s="357"/>
      <c r="U26" s="357"/>
      <c r="V26" s="358"/>
      <c r="W26" s="446"/>
      <c r="X26" s="383"/>
      <c r="Y26" s="384"/>
      <c r="Z26" s="359" t="s">
        <v>179</v>
      </c>
      <c r="AA26" s="414"/>
      <c r="AB26" s="414"/>
      <c r="AC26" s="414"/>
      <c r="AD26" s="414"/>
      <c r="AE26" s="414"/>
      <c r="AF26" s="414"/>
      <c r="AG26" s="415"/>
      <c r="AH26" s="356">
        <v>6</v>
      </c>
      <c r="AI26" s="357"/>
      <c r="AJ26" s="357"/>
      <c r="AK26" s="357"/>
      <c r="AL26" s="358"/>
      <c r="AM26" s="356">
        <v>17394</v>
      </c>
      <c r="AN26" s="357"/>
      <c r="AO26" s="357"/>
      <c r="AP26" s="357"/>
      <c r="AQ26" s="357"/>
      <c r="AR26" s="358"/>
      <c r="AS26" s="356">
        <v>2899</v>
      </c>
      <c r="AT26" s="357"/>
      <c r="AU26" s="357"/>
      <c r="AV26" s="357"/>
      <c r="AW26" s="357"/>
      <c r="AX26" s="416"/>
      <c r="AY26" s="443" t="s">
        <v>180</v>
      </c>
      <c r="AZ26" s="363"/>
      <c r="BA26" s="363"/>
      <c r="BB26" s="363"/>
      <c r="BC26" s="363"/>
      <c r="BD26" s="363"/>
      <c r="BE26" s="363"/>
      <c r="BF26" s="363"/>
      <c r="BG26" s="363"/>
      <c r="BH26" s="363"/>
      <c r="BI26" s="363"/>
      <c r="BJ26" s="363"/>
      <c r="BK26" s="363"/>
      <c r="BL26" s="363"/>
      <c r="BM26" s="444"/>
      <c r="BN26" s="403" t="s">
        <v>181</v>
      </c>
      <c r="BO26" s="404"/>
      <c r="BP26" s="404"/>
      <c r="BQ26" s="404"/>
      <c r="BR26" s="404"/>
      <c r="BS26" s="404"/>
      <c r="BT26" s="404"/>
      <c r="BU26" s="405"/>
      <c r="BV26" s="403" t="s">
        <v>128</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182</v>
      </c>
      <c r="F27" s="360"/>
      <c r="G27" s="360"/>
      <c r="H27" s="360"/>
      <c r="I27" s="360"/>
      <c r="J27" s="360"/>
      <c r="K27" s="361"/>
      <c r="L27" s="356">
        <v>1</v>
      </c>
      <c r="M27" s="357"/>
      <c r="N27" s="357"/>
      <c r="O27" s="357"/>
      <c r="P27" s="358"/>
      <c r="Q27" s="356">
        <v>3900</v>
      </c>
      <c r="R27" s="357"/>
      <c r="S27" s="357"/>
      <c r="T27" s="357"/>
      <c r="U27" s="357"/>
      <c r="V27" s="358"/>
      <c r="W27" s="446"/>
      <c r="X27" s="383"/>
      <c r="Y27" s="384"/>
      <c r="Z27" s="359" t="s">
        <v>183</v>
      </c>
      <c r="AA27" s="360"/>
      <c r="AB27" s="360"/>
      <c r="AC27" s="360"/>
      <c r="AD27" s="360"/>
      <c r="AE27" s="360"/>
      <c r="AF27" s="360"/>
      <c r="AG27" s="361"/>
      <c r="AH27" s="356">
        <v>18</v>
      </c>
      <c r="AI27" s="357"/>
      <c r="AJ27" s="357"/>
      <c r="AK27" s="357"/>
      <c r="AL27" s="358"/>
      <c r="AM27" s="356">
        <v>60726</v>
      </c>
      <c r="AN27" s="357"/>
      <c r="AO27" s="357"/>
      <c r="AP27" s="357"/>
      <c r="AQ27" s="357"/>
      <c r="AR27" s="358"/>
      <c r="AS27" s="356">
        <v>3374</v>
      </c>
      <c r="AT27" s="357"/>
      <c r="AU27" s="357"/>
      <c r="AV27" s="357"/>
      <c r="AW27" s="357"/>
      <c r="AX27" s="416"/>
      <c r="AY27" s="440" t="s">
        <v>184</v>
      </c>
      <c r="AZ27" s="441"/>
      <c r="BA27" s="441"/>
      <c r="BB27" s="441"/>
      <c r="BC27" s="441"/>
      <c r="BD27" s="441"/>
      <c r="BE27" s="441"/>
      <c r="BF27" s="441"/>
      <c r="BG27" s="441"/>
      <c r="BH27" s="441"/>
      <c r="BI27" s="441"/>
      <c r="BJ27" s="441"/>
      <c r="BK27" s="441"/>
      <c r="BL27" s="441"/>
      <c r="BM27" s="442"/>
      <c r="BN27" s="437">
        <v>219091</v>
      </c>
      <c r="BO27" s="438"/>
      <c r="BP27" s="438"/>
      <c r="BQ27" s="438"/>
      <c r="BR27" s="438"/>
      <c r="BS27" s="438"/>
      <c r="BT27" s="438"/>
      <c r="BU27" s="439"/>
      <c r="BV27" s="437">
        <v>219090</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185</v>
      </c>
      <c r="F28" s="360"/>
      <c r="G28" s="360"/>
      <c r="H28" s="360"/>
      <c r="I28" s="360"/>
      <c r="J28" s="360"/>
      <c r="K28" s="361"/>
      <c r="L28" s="356">
        <v>1</v>
      </c>
      <c r="M28" s="357"/>
      <c r="N28" s="357"/>
      <c r="O28" s="357"/>
      <c r="P28" s="358"/>
      <c r="Q28" s="356">
        <v>3600</v>
      </c>
      <c r="R28" s="357"/>
      <c r="S28" s="357"/>
      <c r="T28" s="357"/>
      <c r="U28" s="357"/>
      <c r="V28" s="358"/>
      <c r="W28" s="446"/>
      <c r="X28" s="383"/>
      <c r="Y28" s="384"/>
      <c r="Z28" s="359" t="s">
        <v>186</v>
      </c>
      <c r="AA28" s="360"/>
      <c r="AB28" s="360"/>
      <c r="AC28" s="360"/>
      <c r="AD28" s="360"/>
      <c r="AE28" s="360"/>
      <c r="AF28" s="360"/>
      <c r="AG28" s="361"/>
      <c r="AH28" s="356" t="s">
        <v>137</v>
      </c>
      <c r="AI28" s="357"/>
      <c r="AJ28" s="357"/>
      <c r="AK28" s="357"/>
      <c r="AL28" s="358"/>
      <c r="AM28" s="356" t="s">
        <v>128</v>
      </c>
      <c r="AN28" s="357"/>
      <c r="AO28" s="357"/>
      <c r="AP28" s="357"/>
      <c r="AQ28" s="357"/>
      <c r="AR28" s="358"/>
      <c r="AS28" s="356" t="s">
        <v>127</v>
      </c>
      <c r="AT28" s="357"/>
      <c r="AU28" s="357"/>
      <c r="AV28" s="357"/>
      <c r="AW28" s="357"/>
      <c r="AX28" s="416"/>
      <c r="AY28" s="420" t="s">
        <v>187</v>
      </c>
      <c r="AZ28" s="421"/>
      <c r="BA28" s="421"/>
      <c r="BB28" s="422"/>
      <c r="BC28" s="429" t="s">
        <v>47</v>
      </c>
      <c r="BD28" s="430"/>
      <c r="BE28" s="430"/>
      <c r="BF28" s="430"/>
      <c r="BG28" s="430"/>
      <c r="BH28" s="430"/>
      <c r="BI28" s="430"/>
      <c r="BJ28" s="430"/>
      <c r="BK28" s="430"/>
      <c r="BL28" s="430"/>
      <c r="BM28" s="431"/>
      <c r="BN28" s="432">
        <v>2713926</v>
      </c>
      <c r="BO28" s="433"/>
      <c r="BP28" s="433"/>
      <c r="BQ28" s="433"/>
      <c r="BR28" s="433"/>
      <c r="BS28" s="433"/>
      <c r="BT28" s="433"/>
      <c r="BU28" s="434"/>
      <c r="BV28" s="432">
        <v>2313815</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188</v>
      </c>
      <c r="F29" s="360"/>
      <c r="G29" s="360"/>
      <c r="H29" s="360"/>
      <c r="I29" s="360"/>
      <c r="J29" s="360"/>
      <c r="K29" s="361"/>
      <c r="L29" s="356">
        <v>16</v>
      </c>
      <c r="M29" s="357"/>
      <c r="N29" s="357"/>
      <c r="O29" s="357"/>
      <c r="P29" s="358"/>
      <c r="Q29" s="356">
        <v>3350</v>
      </c>
      <c r="R29" s="357"/>
      <c r="S29" s="357"/>
      <c r="T29" s="357"/>
      <c r="U29" s="357"/>
      <c r="V29" s="358"/>
      <c r="W29" s="447"/>
      <c r="X29" s="448"/>
      <c r="Y29" s="449"/>
      <c r="Z29" s="359" t="s">
        <v>189</v>
      </c>
      <c r="AA29" s="360"/>
      <c r="AB29" s="360"/>
      <c r="AC29" s="360"/>
      <c r="AD29" s="360"/>
      <c r="AE29" s="360"/>
      <c r="AF29" s="360"/>
      <c r="AG29" s="361"/>
      <c r="AH29" s="356">
        <v>266</v>
      </c>
      <c r="AI29" s="357"/>
      <c r="AJ29" s="357"/>
      <c r="AK29" s="357"/>
      <c r="AL29" s="358"/>
      <c r="AM29" s="356">
        <v>831014</v>
      </c>
      <c r="AN29" s="357"/>
      <c r="AO29" s="357"/>
      <c r="AP29" s="357"/>
      <c r="AQ29" s="357"/>
      <c r="AR29" s="358"/>
      <c r="AS29" s="356">
        <v>3124</v>
      </c>
      <c r="AT29" s="357"/>
      <c r="AU29" s="357"/>
      <c r="AV29" s="357"/>
      <c r="AW29" s="357"/>
      <c r="AX29" s="416"/>
      <c r="AY29" s="423"/>
      <c r="AZ29" s="424"/>
      <c r="BA29" s="424"/>
      <c r="BB29" s="425"/>
      <c r="BC29" s="417" t="s">
        <v>190</v>
      </c>
      <c r="BD29" s="418"/>
      <c r="BE29" s="418"/>
      <c r="BF29" s="418"/>
      <c r="BG29" s="418"/>
      <c r="BH29" s="418"/>
      <c r="BI29" s="418"/>
      <c r="BJ29" s="418"/>
      <c r="BK29" s="418"/>
      <c r="BL29" s="418"/>
      <c r="BM29" s="419"/>
      <c r="BN29" s="403">
        <v>303903</v>
      </c>
      <c r="BO29" s="404"/>
      <c r="BP29" s="404"/>
      <c r="BQ29" s="404"/>
      <c r="BR29" s="404"/>
      <c r="BS29" s="404"/>
      <c r="BT29" s="404"/>
      <c r="BU29" s="405"/>
      <c r="BV29" s="403">
        <v>154876</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191</v>
      </c>
      <c r="X30" s="371"/>
      <c r="Y30" s="371"/>
      <c r="Z30" s="371"/>
      <c r="AA30" s="371"/>
      <c r="AB30" s="371"/>
      <c r="AC30" s="371"/>
      <c r="AD30" s="371"/>
      <c r="AE30" s="371"/>
      <c r="AF30" s="371"/>
      <c r="AG30" s="372"/>
      <c r="AH30" s="373">
        <v>101.3</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49</v>
      </c>
      <c r="BD30" s="377"/>
      <c r="BE30" s="377"/>
      <c r="BF30" s="377"/>
      <c r="BG30" s="377"/>
      <c r="BH30" s="377"/>
      <c r="BI30" s="377"/>
      <c r="BJ30" s="377"/>
      <c r="BK30" s="377"/>
      <c r="BL30" s="377"/>
      <c r="BM30" s="378"/>
      <c r="BN30" s="437">
        <v>2007521</v>
      </c>
      <c r="BO30" s="438"/>
      <c r="BP30" s="438"/>
      <c r="BQ30" s="438"/>
      <c r="BR30" s="438"/>
      <c r="BS30" s="438"/>
      <c r="BT30" s="438"/>
      <c r="BU30" s="439"/>
      <c r="BV30" s="437">
        <v>2175157</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192</v>
      </c>
      <c r="D32" s="362"/>
      <c r="E32" s="362"/>
      <c r="F32" s="362"/>
      <c r="G32" s="362"/>
      <c r="H32" s="362"/>
      <c r="I32" s="362"/>
      <c r="J32" s="362"/>
      <c r="K32" s="362"/>
      <c r="L32" s="362"/>
      <c r="M32" s="362"/>
      <c r="N32" s="362"/>
      <c r="O32" s="362"/>
      <c r="P32" s="362"/>
      <c r="Q32" s="362"/>
      <c r="R32" s="362"/>
      <c r="S32" s="362"/>
      <c r="U32" s="363" t="s">
        <v>193</v>
      </c>
      <c r="V32" s="363"/>
      <c r="W32" s="363"/>
      <c r="X32" s="363"/>
      <c r="Y32" s="363"/>
      <c r="Z32" s="363"/>
      <c r="AA32" s="363"/>
      <c r="AB32" s="363"/>
      <c r="AC32" s="363"/>
      <c r="AD32" s="363"/>
      <c r="AE32" s="363"/>
      <c r="AF32" s="363"/>
      <c r="AG32" s="363"/>
      <c r="AH32" s="363"/>
      <c r="AI32" s="363"/>
      <c r="AJ32" s="363"/>
      <c r="AK32" s="363"/>
      <c r="AM32" s="363" t="s">
        <v>194</v>
      </c>
      <c r="AN32" s="363"/>
      <c r="AO32" s="363"/>
      <c r="AP32" s="363"/>
      <c r="AQ32" s="363"/>
      <c r="AR32" s="363"/>
      <c r="AS32" s="363"/>
      <c r="AT32" s="363"/>
      <c r="AU32" s="363"/>
      <c r="AV32" s="363"/>
      <c r="AW32" s="363"/>
      <c r="AX32" s="363"/>
      <c r="AY32" s="363"/>
      <c r="AZ32" s="363"/>
      <c r="BA32" s="363"/>
      <c r="BB32" s="363"/>
      <c r="BC32" s="363"/>
      <c r="BE32" s="363" t="s">
        <v>195</v>
      </c>
      <c r="BF32" s="363"/>
      <c r="BG32" s="363"/>
      <c r="BH32" s="363"/>
      <c r="BI32" s="363"/>
      <c r="BJ32" s="363"/>
      <c r="BK32" s="363"/>
      <c r="BL32" s="363"/>
      <c r="BM32" s="363"/>
      <c r="BN32" s="363"/>
      <c r="BO32" s="363"/>
      <c r="BP32" s="363"/>
      <c r="BQ32" s="363"/>
      <c r="BR32" s="363"/>
      <c r="BS32" s="363"/>
      <c r="BT32" s="363"/>
      <c r="BU32" s="363"/>
      <c r="BW32" s="363" t="s">
        <v>196</v>
      </c>
      <c r="BX32" s="363"/>
      <c r="BY32" s="363"/>
      <c r="BZ32" s="363"/>
      <c r="CA32" s="363"/>
      <c r="CB32" s="363"/>
      <c r="CC32" s="363"/>
      <c r="CD32" s="363"/>
      <c r="CE32" s="363"/>
      <c r="CF32" s="363"/>
      <c r="CG32" s="363"/>
      <c r="CH32" s="363"/>
      <c r="CI32" s="363"/>
      <c r="CJ32" s="363"/>
      <c r="CK32" s="363"/>
      <c r="CL32" s="363"/>
      <c r="CM32" s="363"/>
      <c r="CO32" s="363" t="s">
        <v>197</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198</v>
      </c>
      <c r="D33" s="355"/>
      <c r="E33" s="354" t="s">
        <v>199</v>
      </c>
      <c r="F33" s="354"/>
      <c r="G33" s="354"/>
      <c r="H33" s="354"/>
      <c r="I33" s="354"/>
      <c r="J33" s="354"/>
      <c r="K33" s="354"/>
      <c r="L33" s="354"/>
      <c r="M33" s="354"/>
      <c r="N33" s="354"/>
      <c r="O33" s="354"/>
      <c r="P33" s="354"/>
      <c r="Q33" s="354"/>
      <c r="R33" s="354"/>
      <c r="S33" s="354"/>
      <c r="T33" s="197"/>
      <c r="U33" s="355" t="s">
        <v>200</v>
      </c>
      <c r="V33" s="355"/>
      <c r="W33" s="354" t="s">
        <v>199</v>
      </c>
      <c r="X33" s="354"/>
      <c r="Y33" s="354"/>
      <c r="Z33" s="354"/>
      <c r="AA33" s="354"/>
      <c r="AB33" s="354"/>
      <c r="AC33" s="354"/>
      <c r="AD33" s="354"/>
      <c r="AE33" s="354"/>
      <c r="AF33" s="354"/>
      <c r="AG33" s="354"/>
      <c r="AH33" s="354"/>
      <c r="AI33" s="354"/>
      <c r="AJ33" s="354"/>
      <c r="AK33" s="354"/>
      <c r="AL33" s="197"/>
      <c r="AM33" s="355" t="s">
        <v>201</v>
      </c>
      <c r="AN33" s="355"/>
      <c r="AO33" s="354" t="s">
        <v>202</v>
      </c>
      <c r="AP33" s="354"/>
      <c r="AQ33" s="354"/>
      <c r="AR33" s="354"/>
      <c r="AS33" s="354"/>
      <c r="AT33" s="354"/>
      <c r="AU33" s="354"/>
      <c r="AV33" s="354"/>
      <c r="AW33" s="354"/>
      <c r="AX33" s="354"/>
      <c r="AY33" s="354"/>
      <c r="AZ33" s="354"/>
      <c r="BA33" s="354"/>
      <c r="BB33" s="354"/>
      <c r="BC33" s="354"/>
      <c r="BD33" s="198"/>
      <c r="BE33" s="354" t="s">
        <v>203</v>
      </c>
      <c r="BF33" s="354"/>
      <c r="BG33" s="354" t="s">
        <v>204</v>
      </c>
      <c r="BH33" s="354"/>
      <c r="BI33" s="354"/>
      <c r="BJ33" s="354"/>
      <c r="BK33" s="354"/>
      <c r="BL33" s="354"/>
      <c r="BM33" s="354"/>
      <c r="BN33" s="354"/>
      <c r="BO33" s="354"/>
      <c r="BP33" s="354"/>
      <c r="BQ33" s="354"/>
      <c r="BR33" s="354"/>
      <c r="BS33" s="354"/>
      <c r="BT33" s="354"/>
      <c r="BU33" s="354"/>
      <c r="BV33" s="198"/>
      <c r="BW33" s="355" t="s">
        <v>203</v>
      </c>
      <c r="BX33" s="355"/>
      <c r="BY33" s="354" t="s">
        <v>205</v>
      </c>
      <c r="BZ33" s="354"/>
      <c r="CA33" s="354"/>
      <c r="CB33" s="354"/>
      <c r="CC33" s="354"/>
      <c r="CD33" s="354"/>
      <c r="CE33" s="354"/>
      <c r="CF33" s="354"/>
      <c r="CG33" s="354"/>
      <c r="CH33" s="354"/>
      <c r="CI33" s="354"/>
      <c r="CJ33" s="354"/>
      <c r="CK33" s="354"/>
      <c r="CL33" s="354"/>
      <c r="CM33" s="354"/>
      <c r="CN33" s="197"/>
      <c r="CO33" s="355" t="s">
        <v>206</v>
      </c>
      <c r="CP33" s="355"/>
      <c r="CQ33" s="354" t="s">
        <v>207</v>
      </c>
      <c r="CR33" s="354"/>
      <c r="CS33" s="354"/>
      <c r="CT33" s="354"/>
      <c r="CU33" s="354"/>
      <c r="CV33" s="354"/>
      <c r="CW33" s="354"/>
      <c r="CX33" s="354"/>
      <c r="CY33" s="354"/>
      <c r="CZ33" s="354"/>
      <c r="DA33" s="354"/>
      <c r="DB33" s="354"/>
      <c r="DC33" s="354"/>
      <c r="DD33" s="354"/>
      <c r="DE33" s="354"/>
      <c r="DF33" s="197"/>
      <c r="DG33" s="353" t="s">
        <v>208</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病院事業会計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6</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16</v>
      </c>
      <c r="CP34" s="351"/>
      <c r="CQ34" s="352" t="str">
        <f>IF('各会計、関係団体の財政状況及び健全化判断比率'!BS7="","",'各会計、関係団体の財政状況及び健全化判断比率'!BS7)</f>
        <v>ふれあいパーク八日市場有限会社</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7</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8</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9</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10</v>
      </c>
      <c r="BX38" s="351"/>
      <c r="BY38" s="352" t="str">
        <f>IF('各会計、関係団体の財政状況及び健全化判断比率'!B72="","",'各会計、関係団体の財政状況及び健全化判断比率'!B72)</f>
        <v>九十九里地域水道企業団（水道用水供給事業会計）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11</v>
      </c>
      <c r="BX39" s="351"/>
      <c r="BY39" s="352" t="str">
        <f>IF('各会計、関係団体の財政状況及び健全化判断比率'!B73="","",'各会計、関係団体の財政状況及び健全化判断比率'!B73)</f>
        <v>匝瑳市ほか二町環境衛生組合（一般会計）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12</v>
      </c>
      <c r="BX40" s="351"/>
      <c r="BY40" s="352" t="str">
        <f>IF('各会計、関係団体の財政状況及び健全化判断比率'!B74="","",'各会計、関係団体の財政状況及び健全化判断比率'!B74)</f>
        <v>匝瑳市横芝光町消防組合（一般会計）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13</v>
      </c>
      <c r="BX41" s="351"/>
      <c r="BY41" s="352" t="str">
        <f>IF('各会計、関係団体の財政状況及び健全化判断比率'!B75="","",'各会計、関係団体の財政状況及び健全化判断比率'!B75)</f>
        <v>東総衛生組合（一般会計）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14</v>
      </c>
      <c r="BX42" s="351"/>
      <c r="BY42" s="352" t="str">
        <f>IF('各会計、関係団体の財政状況及び健全化判断比率'!B76="","",'各会計、関係団体の財政状況及び健全化判断比率'!B76)</f>
        <v>東総地区広域市町村圏事務組合（一般会計）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15</v>
      </c>
      <c r="BX43" s="351"/>
      <c r="BY43" s="352" t="str">
        <f>IF('各会計、関係団体の財政状況及び健全化判断比率'!B77="","",'各会計、関係団体の財政状況及び健全化判断比率'!B77)</f>
        <v>東総地区広域市町村圏事務組合（一般廃棄物処理事業特別会計）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209</v>
      </c>
      <c r="E46" s="348" t="s">
        <v>210</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211</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212</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213</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214</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215</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216</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602</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32" t="s">
        <v>566</v>
      </c>
      <c r="D34" s="1132"/>
      <c r="E34" s="1133"/>
      <c r="F34" s="32">
        <v>7.17</v>
      </c>
      <c r="G34" s="33">
        <v>7.91</v>
      </c>
      <c r="H34" s="33">
        <v>6.76</v>
      </c>
      <c r="I34" s="33">
        <v>9.84</v>
      </c>
      <c r="J34" s="34">
        <v>10.24</v>
      </c>
      <c r="K34" s="22"/>
      <c r="L34" s="22"/>
      <c r="M34" s="22"/>
      <c r="N34" s="22"/>
      <c r="O34" s="22"/>
      <c r="P34" s="22"/>
    </row>
    <row r="35" spans="1:16" ht="39" customHeight="1" x14ac:dyDescent="0.2">
      <c r="A35" s="22"/>
      <c r="B35" s="35"/>
      <c r="C35" s="1128" t="s">
        <v>567</v>
      </c>
      <c r="D35" s="1128"/>
      <c r="E35" s="1129"/>
      <c r="F35" s="36">
        <v>4.04</v>
      </c>
      <c r="G35" s="37">
        <v>3.58</v>
      </c>
      <c r="H35" s="37">
        <v>3.65</v>
      </c>
      <c r="I35" s="37">
        <v>5.27</v>
      </c>
      <c r="J35" s="38">
        <v>5.6</v>
      </c>
      <c r="K35" s="22"/>
      <c r="L35" s="22"/>
      <c r="M35" s="22"/>
      <c r="N35" s="22"/>
      <c r="O35" s="22"/>
      <c r="P35" s="22"/>
    </row>
    <row r="36" spans="1:16" ht="39" customHeight="1" x14ac:dyDescent="0.2">
      <c r="A36" s="22"/>
      <c r="B36" s="35"/>
      <c r="C36" s="1128" t="s">
        <v>568</v>
      </c>
      <c r="D36" s="1128"/>
      <c r="E36" s="1129"/>
      <c r="F36" s="36">
        <v>4.79</v>
      </c>
      <c r="G36" s="37">
        <v>4.0599999999999996</v>
      </c>
      <c r="H36" s="37">
        <v>2.52</v>
      </c>
      <c r="I36" s="37">
        <v>1.56</v>
      </c>
      <c r="J36" s="38">
        <v>2.25</v>
      </c>
      <c r="K36" s="22"/>
      <c r="L36" s="22"/>
      <c r="M36" s="22"/>
      <c r="N36" s="22"/>
      <c r="O36" s="22"/>
      <c r="P36" s="22"/>
    </row>
    <row r="37" spans="1:16" ht="39" customHeight="1" x14ac:dyDescent="0.2">
      <c r="A37" s="22"/>
      <c r="B37" s="35"/>
      <c r="C37" s="1128" t="s">
        <v>569</v>
      </c>
      <c r="D37" s="1128"/>
      <c r="E37" s="1129"/>
      <c r="F37" s="36">
        <v>1.01</v>
      </c>
      <c r="G37" s="37">
        <v>1.29</v>
      </c>
      <c r="H37" s="37">
        <v>1.65</v>
      </c>
      <c r="I37" s="37">
        <v>1.43</v>
      </c>
      <c r="J37" s="38">
        <v>1.51</v>
      </c>
      <c r="K37" s="22"/>
      <c r="L37" s="22"/>
      <c r="M37" s="22"/>
      <c r="N37" s="22"/>
      <c r="O37" s="22"/>
      <c r="P37" s="22"/>
    </row>
    <row r="38" spans="1:16" ht="39" customHeight="1" x14ac:dyDescent="0.2">
      <c r="A38" s="22"/>
      <c r="B38" s="35"/>
      <c r="C38" s="1128" t="s">
        <v>570</v>
      </c>
      <c r="D38" s="1128"/>
      <c r="E38" s="1129"/>
      <c r="F38" s="36">
        <v>0.01</v>
      </c>
      <c r="G38" s="37">
        <v>0.01</v>
      </c>
      <c r="H38" s="37">
        <v>0.01</v>
      </c>
      <c r="I38" s="37">
        <v>0.01</v>
      </c>
      <c r="J38" s="38">
        <v>0.01</v>
      </c>
      <c r="K38" s="22"/>
      <c r="L38" s="22"/>
      <c r="M38" s="22"/>
      <c r="N38" s="22"/>
      <c r="O38" s="22"/>
      <c r="P38" s="22"/>
    </row>
    <row r="39" spans="1:16" ht="39" customHeight="1" x14ac:dyDescent="0.2">
      <c r="A39" s="22"/>
      <c r="B39" s="35"/>
      <c r="C39" s="1128"/>
      <c r="D39" s="1128"/>
      <c r="E39" s="1129"/>
      <c r="F39" s="36"/>
      <c r="G39" s="37"/>
      <c r="H39" s="37"/>
      <c r="I39" s="37"/>
      <c r="J39" s="38"/>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571</v>
      </c>
      <c r="D42" s="1128"/>
      <c r="E42" s="1129"/>
      <c r="F42" s="36" t="s">
        <v>515</v>
      </c>
      <c r="G42" s="37" t="s">
        <v>515</v>
      </c>
      <c r="H42" s="37" t="s">
        <v>515</v>
      </c>
      <c r="I42" s="37" t="s">
        <v>515</v>
      </c>
      <c r="J42" s="38" t="s">
        <v>515</v>
      </c>
      <c r="K42" s="22"/>
      <c r="L42" s="22"/>
      <c r="M42" s="22"/>
      <c r="N42" s="22"/>
      <c r="O42" s="22"/>
      <c r="P42" s="22"/>
    </row>
    <row r="43" spans="1:16" ht="39" customHeight="1" thickBot="1" x14ac:dyDescent="0.25">
      <c r="A43" s="22"/>
      <c r="B43" s="40"/>
      <c r="C43" s="1130" t="s">
        <v>572</v>
      </c>
      <c r="D43" s="1130"/>
      <c r="E43" s="1131"/>
      <c r="F43" s="41" t="s">
        <v>515</v>
      </c>
      <c r="G43" s="42" t="s">
        <v>515</v>
      </c>
      <c r="H43" s="42" t="s">
        <v>515</v>
      </c>
      <c r="I43" s="42" t="s">
        <v>515</v>
      </c>
      <c r="J43" s="43" t="s">
        <v>515</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9UcrWfbU37fqF36ATEFcqQkP0qIGeiY231tvI1PIQ1J07LVQJ1QkhDUk/uMnyM1ugKVmL+yKaRC+EaQx+qhSGQ==" saltValue="gjY9JINbTnqK3NKY1/FH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556</v>
      </c>
      <c r="L44" s="54" t="s">
        <v>557</v>
      </c>
      <c r="M44" s="54" t="s">
        <v>558</v>
      </c>
      <c r="N44" s="54" t="s">
        <v>559</v>
      </c>
      <c r="O44" s="55" t="s">
        <v>560</v>
      </c>
      <c r="P44" s="46"/>
      <c r="Q44" s="46"/>
      <c r="R44" s="46"/>
      <c r="S44" s="46"/>
      <c r="T44" s="46"/>
      <c r="U44" s="46"/>
    </row>
    <row r="45" spans="1:21" ht="30.75" customHeight="1" x14ac:dyDescent="0.2">
      <c r="A45" s="46"/>
      <c r="B45" s="1152" t="s">
        <v>10</v>
      </c>
      <c r="C45" s="1153"/>
      <c r="D45" s="56"/>
      <c r="E45" s="1158" t="s">
        <v>11</v>
      </c>
      <c r="F45" s="1158"/>
      <c r="G45" s="1158"/>
      <c r="H45" s="1158"/>
      <c r="I45" s="1158"/>
      <c r="J45" s="1159"/>
      <c r="K45" s="57">
        <v>1553</v>
      </c>
      <c r="L45" s="58">
        <v>1576</v>
      </c>
      <c r="M45" s="58">
        <v>1669</v>
      </c>
      <c r="N45" s="58">
        <v>1697</v>
      </c>
      <c r="O45" s="59">
        <v>1750</v>
      </c>
      <c r="P45" s="46"/>
      <c r="Q45" s="46"/>
      <c r="R45" s="46"/>
      <c r="S45" s="46"/>
      <c r="T45" s="46"/>
      <c r="U45" s="46"/>
    </row>
    <row r="46" spans="1:21" ht="30.75" customHeight="1" x14ac:dyDescent="0.2">
      <c r="A46" s="46"/>
      <c r="B46" s="1154"/>
      <c r="C46" s="1155"/>
      <c r="D46" s="60"/>
      <c r="E46" s="1136" t="s">
        <v>12</v>
      </c>
      <c r="F46" s="1136"/>
      <c r="G46" s="1136"/>
      <c r="H46" s="1136"/>
      <c r="I46" s="1136"/>
      <c r="J46" s="1137"/>
      <c r="K46" s="61" t="s">
        <v>515</v>
      </c>
      <c r="L46" s="62" t="s">
        <v>515</v>
      </c>
      <c r="M46" s="62" t="s">
        <v>515</v>
      </c>
      <c r="N46" s="62" t="s">
        <v>515</v>
      </c>
      <c r="O46" s="63" t="s">
        <v>515</v>
      </c>
      <c r="P46" s="46"/>
      <c r="Q46" s="46"/>
      <c r="R46" s="46"/>
      <c r="S46" s="46"/>
      <c r="T46" s="46"/>
      <c r="U46" s="46"/>
    </row>
    <row r="47" spans="1:21" ht="30.75" customHeight="1" x14ac:dyDescent="0.2">
      <c r="A47" s="46"/>
      <c r="B47" s="1154"/>
      <c r="C47" s="1155"/>
      <c r="D47" s="60"/>
      <c r="E47" s="1136" t="s">
        <v>13</v>
      </c>
      <c r="F47" s="1136"/>
      <c r="G47" s="1136"/>
      <c r="H47" s="1136"/>
      <c r="I47" s="1136"/>
      <c r="J47" s="1137"/>
      <c r="K47" s="61" t="s">
        <v>515</v>
      </c>
      <c r="L47" s="62" t="s">
        <v>515</v>
      </c>
      <c r="M47" s="62" t="s">
        <v>515</v>
      </c>
      <c r="N47" s="62" t="s">
        <v>515</v>
      </c>
      <c r="O47" s="63" t="s">
        <v>515</v>
      </c>
      <c r="P47" s="46"/>
      <c r="Q47" s="46"/>
      <c r="R47" s="46"/>
      <c r="S47" s="46"/>
      <c r="T47" s="46"/>
      <c r="U47" s="46"/>
    </row>
    <row r="48" spans="1:21" ht="30.75" customHeight="1" x14ac:dyDescent="0.2">
      <c r="A48" s="46"/>
      <c r="B48" s="1154"/>
      <c r="C48" s="1155"/>
      <c r="D48" s="60"/>
      <c r="E48" s="1136" t="s">
        <v>14</v>
      </c>
      <c r="F48" s="1136"/>
      <c r="G48" s="1136"/>
      <c r="H48" s="1136"/>
      <c r="I48" s="1136"/>
      <c r="J48" s="1137"/>
      <c r="K48" s="61">
        <v>85</v>
      </c>
      <c r="L48" s="62">
        <v>79</v>
      </c>
      <c r="M48" s="62">
        <v>57</v>
      </c>
      <c r="N48" s="62">
        <v>58</v>
      </c>
      <c r="O48" s="63">
        <v>71</v>
      </c>
      <c r="P48" s="46"/>
      <c r="Q48" s="46"/>
      <c r="R48" s="46"/>
      <c r="S48" s="46"/>
      <c r="T48" s="46"/>
      <c r="U48" s="46"/>
    </row>
    <row r="49" spans="1:21" ht="30.75" customHeight="1" x14ac:dyDescent="0.2">
      <c r="A49" s="46"/>
      <c r="B49" s="1154"/>
      <c r="C49" s="1155"/>
      <c r="D49" s="60"/>
      <c r="E49" s="1136" t="s">
        <v>15</v>
      </c>
      <c r="F49" s="1136"/>
      <c r="G49" s="1136"/>
      <c r="H49" s="1136"/>
      <c r="I49" s="1136"/>
      <c r="J49" s="1137"/>
      <c r="K49" s="61">
        <v>63</v>
      </c>
      <c r="L49" s="62">
        <v>41</v>
      </c>
      <c r="M49" s="62">
        <v>38</v>
      </c>
      <c r="N49" s="62">
        <v>37</v>
      </c>
      <c r="O49" s="63">
        <v>47</v>
      </c>
      <c r="P49" s="46"/>
      <c r="Q49" s="46"/>
      <c r="R49" s="46"/>
      <c r="S49" s="46"/>
      <c r="T49" s="46"/>
      <c r="U49" s="46"/>
    </row>
    <row r="50" spans="1:21" ht="30.75" customHeight="1" x14ac:dyDescent="0.2">
      <c r="A50" s="46"/>
      <c r="B50" s="1154"/>
      <c r="C50" s="1155"/>
      <c r="D50" s="60"/>
      <c r="E50" s="1136" t="s">
        <v>16</v>
      </c>
      <c r="F50" s="1136"/>
      <c r="G50" s="1136"/>
      <c r="H50" s="1136"/>
      <c r="I50" s="1136"/>
      <c r="J50" s="1137"/>
      <c r="K50" s="61">
        <v>38</v>
      </c>
      <c r="L50" s="62">
        <v>39</v>
      </c>
      <c r="M50" s="62">
        <v>42</v>
      </c>
      <c r="N50" s="62">
        <v>16</v>
      </c>
      <c r="O50" s="63">
        <v>11</v>
      </c>
      <c r="P50" s="46"/>
      <c r="Q50" s="46"/>
      <c r="R50" s="46"/>
      <c r="S50" s="46"/>
      <c r="T50" s="46"/>
      <c r="U50" s="46"/>
    </row>
    <row r="51" spans="1:21" ht="30.75" customHeight="1" x14ac:dyDescent="0.2">
      <c r="A51" s="46"/>
      <c r="B51" s="1156"/>
      <c r="C51" s="1157"/>
      <c r="D51" s="64"/>
      <c r="E51" s="1136" t="s">
        <v>17</v>
      </c>
      <c r="F51" s="1136"/>
      <c r="G51" s="1136"/>
      <c r="H51" s="1136"/>
      <c r="I51" s="1136"/>
      <c r="J51" s="1137"/>
      <c r="K51" s="61" t="s">
        <v>515</v>
      </c>
      <c r="L51" s="62" t="s">
        <v>515</v>
      </c>
      <c r="M51" s="62" t="s">
        <v>515</v>
      </c>
      <c r="N51" s="62" t="s">
        <v>515</v>
      </c>
      <c r="O51" s="63" t="s">
        <v>515</v>
      </c>
      <c r="P51" s="46"/>
      <c r="Q51" s="46"/>
      <c r="R51" s="46"/>
      <c r="S51" s="46"/>
      <c r="T51" s="46"/>
      <c r="U51" s="46"/>
    </row>
    <row r="52" spans="1:21" ht="30.75" customHeight="1" x14ac:dyDescent="0.2">
      <c r="A52" s="46"/>
      <c r="B52" s="1134" t="s">
        <v>18</v>
      </c>
      <c r="C52" s="1135"/>
      <c r="D52" s="64"/>
      <c r="E52" s="1136" t="s">
        <v>19</v>
      </c>
      <c r="F52" s="1136"/>
      <c r="G52" s="1136"/>
      <c r="H52" s="1136"/>
      <c r="I52" s="1136"/>
      <c r="J52" s="1137"/>
      <c r="K52" s="61">
        <v>1237</v>
      </c>
      <c r="L52" s="62">
        <v>1294</v>
      </c>
      <c r="M52" s="62">
        <v>1306</v>
      </c>
      <c r="N52" s="62">
        <v>1287</v>
      </c>
      <c r="O52" s="63">
        <v>1248</v>
      </c>
      <c r="P52" s="46"/>
      <c r="Q52" s="46"/>
      <c r="R52" s="46"/>
      <c r="S52" s="46"/>
      <c r="T52" s="46"/>
      <c r="U52" s="46"/>
    </row>
    <row r="53" spans="1:21" ht="30.75" customHeight="1" thickBot="1" x14ac:dyDescent="0.25">
      <c r="A53" s="46"/>
      <c r="B53" s="1138" t="s">
        <v>20</v>
      </c>
      <c r="C53" s="1139"/>
      <c r="D53" s="65"/>
      <c r="E53" s="1140" t="s">
        <v>21</v>
      </c>
      <c r="F53" s="1140"/>
      <c r="G53" s="1140"/>
      <c r="H53" s="1140"/>
      <c r="I53" s="1140"/>
      <c r="J53" s="1141"/>
      <c r="K53" s="66">
        <v>502</v>
      </c>
      <c r="L53" s="67">
        <v>441</v>
      </c>
      <c r="M53" s="67">
        <v>500</v>
      </c>
      <c r="N53" s="67">
        <v>521</v>
      </c>
      <c r="O53" s="68">
        <v>631</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573</v>
      </c>
      <c r="P55" s="46"/>
      <c r="Q55" s="46"/>
      <c r="R55" s="46"/>
      <c r="S55" s="46"/>
      <c r="T55" s="46"/>
      <c r="U55" s="46"/>
    </row>
    <row r="56" spans="1:21" ht="31.5" customHeight="1" thickBot="1" x14ac:dyDescent="0.25">
      <c r="A56" s="46"/>
      <c r="B56" s="74"/>
      <c r="C56" s="75"/>
      <c r="D56" s="75"/>
      <c r="E56" s="76"/>
      <c r="F56" s="76"/>
      <c r="G56" s="76"/>
      <c r="H56" s="76"/>
      <c r="I56" s="76"/>
      <c r="J56" s="77" t="s">
        <v>2</v>
      </c>
      <c r="K56" s="78" t="s">
        <v>574</v>
      </c>
      <c r="L56" s="79" t="s">
        <v>575</v>
      </c>
      <c r="M56" s="79" t="s">
        <v>576</v>
      </c>
      <c r="N56" s="79" t="s">
        <v>577</v>
      </c>
      <c r="O56" s="80" t="s">
        <v>578</v>
      </c>
      <c r="P56" s="46"/>
      <c r="Q56" s="46"/>
      <c r="R56" s="46"/>
      <c r="S56" s="46"/>
      <c r="T56" s="46"/>
      <c r="U56" s="46"/>
    </row>
    <row r="57" spans="1:21" ht="31.5" customHeight="1" x14ac:dyDescent="0.2">
      <c r="B57" s="1142" t="s">
        <v>24</v>
      </c>
      <c r="C57" s="1143"/>
      <c r="D57" s="1146" t="s">
        <v>25</v>
      </c>
      <c r="E57" s="1147"/>
      <c r="F57" s="1147"/>
      <c r="G57" s="1147"/>
      <c r="H57" s="1147"/>
      <c r="I57" s="1147"/>
      <c r="J57" s="1148"/>
      <c r="K57" s="81" t="s">
        <v>601</v>
      </c>
      <c r="L57" s="82" t="s">
        <v>515</v>
      </c>
      <c r="M57" s="82" t="s">
        <v>515</v>
      </c>
      <c r="N57" s="82" t="s">
        <v>515</v>
      </c>
      <c r="O57" s="83" t="s">
        <v>515</v>
      </c>
    </row>
    <row r="58" spans="1:21" ht="31.5" customHeight="1" thickBot="1" x14ac:dyDescent="0.25">
      <c r="B58" s="1144"/>
      <c r="C58" s="1145"/>
      <c r="D58" s="1149" t="s">
        <v>26</v>
      </c>
      <c r="E58" s="1150"/>
      <c r="F58" s="1150"/>
      <c r="G58" s="1150"/>
      <c r="H58" s="1150"/>
      <c r="I58" s="1150"/>
      <c r="J58" s="1151"/>
      <c r="K58" s="84" t="s">
        <v>515</v>
      </c>
      <c r="L58" s="85" t="s">
        <v>515</v>
      </c>
      <c r="M58" s="85" t="s">
        <v>515</v>
      </c>
      <c r="N58" s="85" t="s">
        <v>515</v>
      </c>
      <c r="O58" s="86" t="s">
        <v>515</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HHwq5VLJWGr3LgaXjr0VHgop9/LntH0KS3PWy3uX5jkRpm8/3ndBEmsLKxCsLNsBm1GPzj7yvL6ZoM1cgi0YpA==" saltValue="igITOTWyM2SRcu14Dt7c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556</v>
      </c>
      <c r="J40" s="98" t="s">
        <v>557</v>
      </c>
      <c r="K40" s="98" t="s">
        <v>558</v>
      </c>
      <c r="L40" s="98" t="s">
        <v>559</v>
      </c>
      <c r="M40" s="99" t="s">
        <v>560</v>
      </c>
    </row>
    <row r="41" spans="2:13" ht="27.75" customHeight="1" x14ac:dyDescent="0.2">
      <c r="B41" s="1172" t="s">
        <v>29</v>
      </c>
      <c r="C41" s="1173"/>
      <c r="D41" s="100"/>
      <c r="E41" s="1174" t="s">
        <v>30</v>
      </c>
      <c r="F41" s="1174"/>
      <c r="G41" s="1174"/>
      <c r="H41" s="1175"/>
      <c r="I41" s="334">
        <v>16718</v>
      </c>
      <c r="J41" s="335">
        <v>16332</v>
      </c>
      <c r="K41" s="335">
        <v>16108</v>
      </c>
      <c r="L41" s="335">
        <v>16010</v>
      </c>
      <c r="M41" s="336">
        <v>15386</v>
      </c>
    </row>
    <row r="42" spans="2:13" ht="27.75" customHeight="1" x14ac:dyDescent="0.2">
      <c r="B42" s="1162"/>
      <c r="C42" s="1163"/>
      <c r="D42" s="101"/>
      <c r="E42" s="1166" t="s">
        <v>31</v>
      </c>
      <c r="F42" s="1166"/>
      <c r="G42" s="1166"/>
      <c r="H42" s="1167"/>
      <c r="I42" s="337">
        <v>143</v>
      </c>
      <c r="J42" s="338">
        <v>118</v>
      </c>
      <c r="K42" s="338">
        <v>93</v>
      </c>
      <c r="L42" s="338">
        <v>92</v>
      </c>
      <c r="M42" s="339">
        <v>91</v>
      </c>
    </row>
    <row r="43" spans="2:13" ht="27.75" customHeight="1" x14ac:dyDescent="0.2">
      <c r="B43" s="1162"/>
      <c r="C43" s="1163"/>
      <c r="D43" s="101"/>
      <c r="E43" s="1166" t="s">
        <v>32</v>
      </c>
      <c r="F43" s="1166"/>
      <c r="G43" s="1166"/>
      <c r="H43" s="1167"/>
      <c r="I43" s="337">
        <v>520</v>
      </c>
      <c r="J43" s="338">
        <v>474</v>
      </c>
      <c r="K43" s="338">
        <v>437</v>
      </c>
      <c r="L43" s="338">
        <v>620</v>
      </c>
      <c r="M43" s="339">
        <v>609</v>
      </c>
    </row>
    <row r="44" spans="2:13" ht="27.75" customHeight="1" x14ac:dyDescent="0.2">
      <c r="B44" s="1162"/>
      <c r="C44" s="1163"/>
      <c r="D44" s="101"/>
      <c r="E44" s="1166" t="s">
        <v>33</v>
      </c>
      <c r="F44" s="1166"/>
      <c r="G44" s="1166"/>
      <c r="H44" s="1167"/>
      <c r="I44" s="337">
        <v>240</v>
      </c>
      <c r="J44" s="338">
        <v>226</v>
      </c>
      <c r="K44" s="338">
        <v>265</v>
      </c>
      <c r="L44" s="338">
        <v>329</v>
      </c>
      <c r="M44" s="339">
        <v>303</v>
      </c>
    </row>
    <row r="45" spans="2:13" ht="27.75" customHeight="1" x14ac:dyDescent="0.2">
      <c r="B45" s="1162"/>
      <c r="C45" s="1163"/>
      <c r="D45" s="101"/>
      <c r="E45" s="1166" t="s">
        <v>34</v>
      </c>
      <c r="F45" s="1166"/>
      <c r="G45" s="1166"/>
      <c r="H45" s="1167"/>
      <c r="I45" s="337">
        <v>2878</v>
      </c>
      <c r="J45" s="338">
        <v>2676</v>
      </c>
      <c r="K45" s="338">
        <v>2532</v>
      </c>
      <c r="L45" s="338">
        <v>2373</v>
      </c>
      <c r="M45" s="339">
        <v>2185</v>
      </c>
    </row>
    <row r="46" spans="2:13" ht="27.75" customHeight="1" x14ac:dyDescent="0.2">
      <c r="B46" s="1162"/>
      <c r="C46" s="1163"/>
      <c r="D46" s="102"/>
      <c r="E46" s="1166" t="s">
        <v>35</v>
      </c>
      <c r="F46" s="1166"/>
      <c r="G46" s="1166"/>
      <c r="H46" s="1167"/>
      <c r="I46" s="337" t="s">
        <v>515</v>
      </c>
      <c r="J46" s="338" t="s">
        <v>515</v>
      </c>
      <c r="K46" s="338" t="s">
        <v>515</v>
      </c>
      <c r="L46" s="338" t="s">
        <v>515</v>
      </c>
      <c r="M46" s="339" t="s">
        <v>515</v>
      </c>
    </row>
    <row r="47" spans="2:13" ht="27.75" customHeight="1" x14ac:dyDescent="0.2">
      <c r="B47" s="1162"/>
      <c r="C47" s="1163"/>
      <c r="D47" s="103"/>
      <c r="E47" s="1176" t="s">
        <v>36</v>
      </c>
      <c r="F47" s="1177"/>
      <c r="G47" s="1177"/>
      <c r="H47" s="1178"/>
      <c r="I47" s="337" t="s">
        <v>515</v>
      </c>
      <c r="J47" s="338" t="s">
        <v>515</v>
      </c>
      <c r="K47" s="338" t="s">
        <v>515</v>
      </c>
      <c r="L47" s="338" t="s">
        <v>515</v>
      </c>
      <c r="M47" s="339" t="s">
        <v>515</v>
      </c>
    </row>
    <row r="48" spans="2:13" ht="27.75" customHeight="1" x14ac:dyDescent="0.2">
      <c r="B48" s="1162"/>
      <c r="C48" s="1163"/>
      <c r="D48" s="101"/>
      <c r="E48" s="1166" t="s">
        <v>37</v>
      </c>
      <c r="F48" s="1166"/>
      <c r="G48" s="1166"/>
      <c r="H48" s="1167"/>
      <c r="I48" s="337" t="s">
        <v>515</v>
      </c>
      <c r="J48" s="338" t="s">
        <v>515</v>
      </c>
      <c r="K48" s="338" t="s">
        <v>515</v>
      </c>
      <c r="L48" s="338" t="s">
        <v>515</v>
      </c>
      <c r="M48" s="339" t="s">
        <v>515</v>
      </c>
    </row>
    <row r="49" spans="2:13" ht="27.75" customHeight="1" x14ac:dyDescent="0.2">
      <c r="B49" s="1164"/>
      <c r="C49" s="1165"/>
      <c r="D49" s="101"/>
      <c r="E49" s="1166" t="s">
        <v>38</v>
      </c>
      <c r="F49" s="1166"/>
      <c r="G49" s="1166"/>
      <c r="H49" s="1167"/>
      <c r="I49" s="337" t="s">
        <v>515</v>
      </c>
      <c r="J49" s="338" t="s">
        <v>515</v>
      </c>
      <c r="K49" s="338" t="s">
        <v>515</v>
      </c>
      <c r="L49" s="338" t="s">
        <v>515</v>
      </c>
      <c r="M49" s="339" t="s">
        <v>515</v>
      </c>
    </row>
    <row r="50" spans="2:13" ht="27.75" customHeight="1" x14ac:dyDescent="0.2">
      <c r="B50" s="1160" t="s">
        <v>39</v>
      </c>
      <c r="C50" s="1161"/>
      <c r="D50" s="104"/>
      <c r="E50" s="1166" t="s">
        <v>40</v>
      </c>
      <c r="F50" s="1166"/>
      <c r="G50" s="1166"/>
      <c r="H50" s="1167"/>
      <c r="I50" s="337">
        <v>4930</v>
      </c>
      <c r="J50" s="338">
        <v>5205</v>
      </c>
      <c r="K50" s="338">
        <v>5121</v>
      </c>
      <c r="L50" s="338">
        <v>4699</v>
      </c>
      <c r="M50" s="339">
        <v>5181</v>
      </c>
    </row>
    <row r="51" spans="2:13" ht="27.75" customHeight="1" x14ac:dyDescent="0.2">
      <c r="B51" s="1162"/>
      <c r="C51" s="1163"/>
      <c r="D51" s="101"/>
      <c r="E51" s="1166" t="s">
        <v>41</v>
      </c>
      <c r="F51" s="1166"/>
      <c r="G51" s="1166"/>
      <c r="H51" s="1167"/>
      <c r="I51" s="337" t="s">
        <v>515</v>
      </c>
      <c r="J51" s="338" t="s">
        <v>515</v>
      </c>
      <c r="K51" s="338" t="s">
        <v>515</v>
      </c>
      <c r="L51" s="338" t="s">
        <v>515</v>
      </c>
      <c r="M51" s="339" t="s">
        <v>515</v>
      </c>
    </row>
    <row r="52" spans="2:13" ht="27.75" customHeight="1" x14ac:dyDescent="0.2">
      <c r="B52" s="1164"/>
      <c r="C52" s="1165"/>
      <c r="D52" s="101"/>
      <c r="E52" s="1166" t="s">
        <v>42</v>
      </c>
      <c r="F52" s="1166"/>
      <c r="G52" s="1166"/>
      <c r="H52" s="1167"/>
      <c r="I52" s="337">
        <v>13246</v>
      </c>
      <c r="J52" s="338">
        <v>12959</v>
      </c>
      <c r="K52" s="338">
        <v>12563</v>
      </c>
      <c r="L52" s="338">
        <v>12647</v>
      </c>
      <c r="M52" s="339">
        <v>12012</v>
      </c>
    </row>
    <row r="53" spans="2:13" ht="27.75" customHeight="1" thickBot="1" x14ac:dyDescent="0.25">
      <c r="B53" s="1168" t="s">
        <v>43</v>
      </c>
      <c r="C53" s="1169"/>
      <c r="D53" s="105"/>
      <c r="E53" s="1170" t="s">
        <v>44</v>
      </c>
      <c r="F53" s="1170"/>
      <c r="G53" s="1170"/>
      <c r="H53" s="1171"/>
      <c r="I53" s="340">
        <v>2323</v>
      </c>
      <c r="J53" s="341">
        <v>1661</v>
      </c>
      <c r="K53" s="341">
        <v>1750</v>
      </c>
      <c r="L53" s="341">
        <v>2077</v>
      </c>
      <c r="M53" s="342">
        <v>1381</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U5/ACY6pFSLADrQRKjfGC8i3XqsRCgMXP5FIRePn7vRDJgSI3XjctwLUBWJuGuDeyEx6+hLM3IvB3PETbREyHA==" saltValue="6WrDTThj5hbJOGUF83d4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558</v>
      </c>
      <c r="G54" s="114" t="s">
        <v>559</v>
      </c>
      <c r="H54" s="115" t="s">
        <v>560</v>
      </c>
    </row>
    <row r="55" spans="2:8" ht="52.5" customHeight="1" x14ac:dyDescent="0.2">
      <c r="B55" s="116"/>
      <c r="C55" s="1187" t="s">
        <v>47</v>
      </c>
      <c r="D55" s="1187"/>
      <c r="E55" s="1188"/>
      <c r="F55" s="117">
        <v>2749</v>
      </c>
      <c r="G55" s="117">
        <v>2314</v>
      </c>
      <c r="H55" s="118">
        <v>2714</v>
      </c>
    </row>
    <row r="56" spans="2:8" ht="52.5" customHeight="1" x14ac:dyDescent="0.2">
      <c r="B56" s="119"/>
      <c r="C56" s="1189" t="s">
        <v>48</v>
      </c>
      <c r="D56" s="1189"/>
      <c r="E56" s="1190"/>
      <c r="F56" s="120">
        <v>155</v>
      </c>
      <c r="G56" s="120">
        <v>155</v>
      </c>
      <c r="H56" s="121">
        <v>304</v>
      </c>
    </row>
    <row r="57" spans="2:8" ht="53.25" customHeight="1" x14ac:dyDescent="0.2">
      <c r="B57" s="119"/>
      <c r="C57" s="1191" t="s">
        <v>49</v>
      </c>
      <c r="D57" s="1191"/>
      <c r="E57" s="1192"/>
      <c r="F57" s="122">
        <v>2147</v>
      </c>
      <c r="G57" s="122">
        <v>2175</v>
      </c>
      <c r="H57" s="123">
        <v>2008</v>
      </c>
    </row>
    <row r="58" spans="2:8" ht="45.75" customHeight="1" x14ac:dyDescent="0.2">
      <c r="B58" s="124"/>
      <c r="C58" s="1179" t="s">
        <v>595</v>
      </c>
      <c r="D58" s="1180"/>
      <c r="E58" s="1181"/>
      <c r="F58" s="125">
        <v>1225</v>
      </c>
      <c r="G58" s="125">
        <v>1226</v>
      </c>
      <c r="H58" s="126">
        <v>1102</v>
      </c>
    </row>
    <row r="59" spans="2:8" ht="45.75" customHeight="1" x14ac:dyDescent="0.2">
      <c r="B59" s="124"/>
      <c r="C59" s="1179" t="s">
        <v>596</v>
      </c>
      <c r="D59" s="1180"/>
      <c r="E59" s="1181"/>
      <c r="F59" s="125">
        <v>455</v>
      </c>
      <c r="G59" s="125">
        <v>479</v>
      </c>
      <c r="H59" s="126">
        <v>434</v>
      </c>
    </row>
    <row r="60" spans="2:8" ht="45.75" customHeight="1" x14ac:dyDescent="0.2">
      <c r="B60" s="124"/>
      <c r="C60" s="1179" t="s">
        <v>597</v>
      </c>
      <c r="D60" s="1180"/>
      <c r="E60" s="1181"/>
      <c r="F60" s="125">
        <v>437</v>
      </c>
      <c r="G60" s="125">
        <v>436</v>
      </c>
      <c r="H60" s="126">
        <v>434</v>
      </c>
    </row>
    <row r="61" spans="2:8" ht="45.75" customHeight="1" x14ac:dyDescent="0.2">
      <c r="B61" s="124"/>
      <c r="C61" s="1179" t="s">
        <v>598</v>
      </c>
      <c r="D61" s="1180"/>
      <c r="E61" s="1181"/>
      <c r="F61" s="125">
        <v>27</v>
      </c>
      <c r="G61" s="125">
        <v>27</v>
      </c>
      <c r="H61" s="126">
        <v>27</v>
      </c>
    </row>
    <row r="62" spans="2:8" ht="45.75" customHeight="1" thickBot="1" x14ac:dyDescent="0.25">
      <c r="B62" s="127"/>
      <c r="C62" s="1182" t="s">
        <v>599</v>
      </c>
      <c r="D62" s="1183"/>
      <c r="E62" s="1184"/>
      <c r="F62" s="128">
        <v>2</v>
      </c>
      <c r="G62" s="128">
        <v>7</v>
      </c>
      <c r="H62" s="129">
        <v>11</v>
      </c>
    </row>
    <row r="63" spans="2:8" ht="52.5" customHeight="1" thickBot="1" x14ac:dyDescent="0.25">
      <c r="B63" s="130"/>
      <c r="C63" s="1185" t="s">
        <v>50</v>
      </c>
      <c r="D63" s="1185"/>
      <c r="E63" s="1186"/>
      <c r="F63" s="131">
        <v>5051</v>
      </c>
      <c r="G63" s="131">
        <v>4644</v>
      </c>
      <c r="H63" s="132">
        <v>5025</v>
      </c>
    </row>
    <row r="64" spans="2:8" ht="13.2" x14ac:dyDescent="0.2"/>
  </sheetData>
  <sheetProtection algorithmName="SHA-512" hashValue="rmdGKuel/BlGGRe6Yulj+SgOVSLSubW9vdeup35bVnTkWNJ4QxjsyuYU9baxCGYMdYtC7c727WHtpYfDS42tAQ==" saltValue="Q4aNNCpavuxmHfkkuIpFaA=="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6A4A1-9E61-4364-A975-72C2D202D98E}">
  <sheetPr>
    <pageSetUpPr fitToPage="1"/>
  </sheetPr>
  <dimension ref="A1:DE85"/>
  <sheetViews>
    <sheetView showGridLines="0" zoomScaleNormal="100" zoomScaleSheetLayoutView="55" workbookViewId="0">
      <selection activeCell="AC113" sqref="AC113"/>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603</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604</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605</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606</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556</v>
      </c>
      <c r="BQ50" s="1217"/>
      <c r="BR50" s="1217"/>
      <c r="BS50" s="1217"/>
      <c r="BT50" s="1217"/>
      <c r="BU50" s="1217"/>
      <c r="BV50" s="1217"/>
      <c r="BW50" s="1217"/>
      <c r="BX50" s="1217" t="s">
        <v>557</v>
      </c>
      <c r="BY50" s="1217"/>
      <c r="BZ50" s="1217"/>
      <c r="CA50" s="1217"/>
      <c r="CB50" s="1217"/>
      <c r="CC50" s="1217"/>
      <c r="CD50" s="1217"/>
      <c r="CE50" s="1217"/>
      <c r="CF50" s="1217" t="s">
        <v>558</v>
      </c>
      <c r="CG50" s="1217"/>
      <c r="CH50" s="1217"/>
      <c r="CI50" s="1217"/>
      <c r="CJ50" s="1217"/>
      <c r="CK50" s="1217"/>
      <c r="CL50" s="1217"/>
      <c r="CM50" s="1217"/>
      <c r="CN50" s="1217" t="s">
        <v>559</v>
      </c>
      <c r="CO50" s="1217"/>
      <c r="CP50" s="1217"/>
      <c r="CQ50" s="1217"/>
      <c r="CR50" s="1217"/>
      <c r="CS50" s="1217"/>
      <c r="CT50" s="1217"/>
      <c r="CU50" s="1217"/>
      <c r="CV50" s="1217" t="s">
        <v>560</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607</v>
      </c>
      <c r="AO51" s="1221"/>
      <c r="AP51" s="1221"/>
      <c r="AQ51" s="1221"/>
      <c r="AR51" s="1221"/>
      <c r="AS51" s="1221"/>
      <c r="AT51" s="1221"/>
      <c r="AU51" s="1221"/>
      <c r="AV51" s="1221"/>
      <c r="AW51" s="1221"/>
      <c r="AX51" s="1221"/>
      <c r="AY51" s="1221"/>
      <c r="AZ51" s="1221"/>
      <c r="BA51" s="1221"/>
      <c r="BB51" s="1221" t="s">
        <v>608</v>
      </c>
      <c r="BC51" s="1221"/>
      <c r="BD51" s="1221"/>
      <c r="BE51" s="1221"/>
      <c r="BF51" s="1221"/>
      <c r="BG51" s="1221"/>
      <c r="BH51" s="1221"/>
      <c r="BI51" s="1221"/>
      <c r="BJ51" s="1221"/>
      <c r="BK51" s="1221"/>
      <c r="BL51" s="1221"/>
      <c r="BM51" s="1221"/>
      <c r="BN51" s="1221"/>
      <c r="BO51" s="1221"/>
      <c r="BP51" s="1222">
        <v>27.5</v>
      </c>
      <c r="BQ51" s="1222"/>
      <c r="BR51" s="1222"/>
      <c r="BS51" s="1222"/>
      <c r="BT51" s="1222"/>
      <c r="BU51" s="1222"/>
      <c r="BV51" s="1222"/>
      <c r="BW51" s="1222"/>
      <c r="BX51" s="1222">
        <v>20</v>
      </c>
      <c r="BY51" s="1222"/>
      <c r="BZ51" s="1222"/>
      <c r="CA51" s="1222"/>
      <c r="CB51" s="1222"/>
      <c r="CC51" s="1222"/>
      <c r="CD51" s="1222"/>
      <c r="CE51" s="1222"/>
      <c r="CF51" s="1222">
        <v>21.2</v>
      </c>
      <c r="CG51" s="1222"/>
      <c r="CH51" s="1222"/>
      <c r="CI51" s="1222"/>
      <c r="CJ51" s="1222"/>
      <c r="CK51" s="1222"/>
      <c r="CL51" s="1222"/>
      <c r="CM51" s="1222"/>
      <c r="CN51" s="1222">
        <v>24.4</v>
      </c>
      <c r="CO51" s="1222"/>
      <c r="CP51" s="1222"/>
      <c r="CQ51" s="1222"/>
      <c r="CR51" s="1222"/>
      <c r="CS51" s="1222"/>
      <c r="CT51" s="1222"/>
      <c r="CU51" s="1222"/>
      <c r="CV51" s="1222">
        <v>15.5</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609</v>
      </c>
      <c r="BC53" s="1221"/>
      <c r="BD53" s="1221"/>
      <c r="BE53" s="1221"/>
      <c r="BF53" s="1221"/>
      <c r="BG53" s="1221"/>
      <c r="BH53" s="1221"/>
      <c r="BI53" s="1221"/>
      <c r="BJ53" s="1221"/>
      <c r="BK53" s="1221"/>
      <c r="BL53" s="1221"/>
      <c r="BM53" s="1221"/>
      <c r="BN53" s="1221"/>
      <c r="BO53" s="1221"/>
      <c r="BP53" s="1222">
        <v>57.7</v>
      </c>
      <c r="BQ53" s="1222"/>
      <c r="BR53" s="1222"/>
      <c r="BS53" s="1222"/>
      <c r="BT53" s="1222"/>
      <c r="BU53" s="1222"/>
      <c r="BV53" s="1222"/>
      <c r="BW53" s="1222"/>
      <c r="BX53" s="1222">
        <v>59.6</v>
      </c>
      <c r="BY53" s="1222"/>
      <c r="BZ53" s="1222"/>
      <c r="CA53" s="1222"/>
      <c r="CB53" s="1222"/>
      <c r="CC53" s="1222"/>
      <c r="CD53" s="1222"/>
      <c r="CE53" s="1222"/>
      <c r="CF53" s="1222">
        <v>61.4</v>
      </c>
      <c r="CG53" s="1222"/>
      <c r="CH53" s="1222"/>
      <c r="CI53" s="1222"/>
      <c r="CJ53" s="1222"/>
      <c r="CK53" s="1222"/>
      <c r="CL53" s="1222"/>
      <c r="CM53" s="1222"/>
      <c r="CN53" s="1222">
        <v>63.2</v>
      </c>
      <c r="CO53" s="1222"/>
      <c r="CP53" s="1222"/>
      <c r="CQ53" s="1222"/>
      <c r="CR53" s="1222"/>
      <c r="CS53" s="1222"/>
      <c r="CT53" s="1222"/>
      <c r="CU53" s="1222"/>
      <c r="CV53" s="1222">
        <v>65</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610</v>
      </c>
      <c r="AO55" s="1217"/>
      <c r="AP55" s="1217"/>
      <c r="AQ55" s="1217"/>
      <c r="AR55" s="1217"/>
      <c r="AS55" s="1217"/>
      <c r="AT55" s="1217"/>
      <c r="AU55" s="1217"/>
      <c r="AV55" s="1217"/>
      <c r="AW55" s="1217"/>
      <c r="AX55" s="1217"/>
      <c r="AY55" s="1217"/>
      <c r="AZ55" s="1217"/>
      <c r="BA55" s="1217"/>
      <c r="BB55" s="1221" t="s">
        <v>608</v>
      </c>
      <c r="BC55" s="1221"/>
      <c r="BD55" s="1221"/>
      <c r="BE55" s="1221"/>
      <c r="BF55" s="1221"/>
      <c r="BG55" s="1221"/>
      <c r="BH55" s="1221"/>
      <c r="BI55" s="1221"/>
      <c r="BJ55" s="1221"/>
      <c r="BK55" s="1221"/>
      <c r="BL55" s="1221"/>
      <c r="BM55" s="1221"/>
      <c r="BN55" s="1221"/>
      <c r="BO55" s="1221"/>
      <c r="BP55" s="1222">
        <v>53.4</v>
      </c>
      <c r="BQ55" s="1222"/>
      <c r="BR55" s="1222"/>
      <c r="BS55" s="1222"/>
      <c r="BT55" s="1222"/>
      <c r="BU55" s="1222"/>
      <c r="BV55" s="1222"/>
      <c r="BW55" s="1222"/>
      <c r="BX55" s="1222">
        <v>48</v>
      </c>
      <c r="BY55" s="1222"/>
      <c r="BZ55" s="1222"/>
      <c r="CA55" s="1222"/>
      <c r="CB55" s="1222"/>
      <c r="CC55" s="1222"/>
      <c r="CD55" s="1222"/>
      <c r="CE55" s="1222"/>
      <c r="CF55" s="1222">
        <v>49.1</v>
      </c>
      <c r="CG55" s="1222"/>
      <c r="CH55" s="1222"/>
      <c r="CI55" s="1222"/>
      <c r="CJ55" s="1222"/>
      <c r="CK55" s="1222"/>
      <c r="CL55" s="1222"/>
      <c r="CM55" s="1222"/>
      <c r="CN55" s="1222">
        <v>41.5</v>
      </c>
      <c r="CO55" s="1222"/>
      <c r="CP55" s="1222"/>
      <c r="CQ55" s="1222"/>
      <c r="CR55" s="1222"/>
      <c r="CS55" s="1222"/>
      <c r="CT55" s="1222"/>
      <c r="CU55" s="1222"/>
      <c r="CV55" s="1222">
        <v>25.2</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609</v>
      </c>
      <c r="BC57" s="1221"/>
      <c r="BD57" s="1221"/>
      <c r="BE57" s="1221"/>
      <c r="BF57" s="1221"/>
      <c r="BG57" s="1221"/>
      <c r="BH57" s="1221"/>
      <c r="BI57" s="1221"/>
      <c r="BJ57" s="1221"/>
      <c r="BK57" s="1221"/>
      <c r="BL57" s="1221"/>
      <c r="BM57" s="1221"/>
      <c r="BN57" s="1221"/>
      <c r="BO57" s="1221"/>
      <c r="BP57" s="1222">
        <v>59.6</v>
      </c>
      <c r="BQ57" s="1222"/>
      <c r="BR57" s="1222"/>
      <c r="BS57" s="1222"/>
      <c r="BT57" s="1222"/>
      <c r="BU57" s="1222"/>
      <c r="BV57" s="1222"/>
      <c r="BW57" s="1222"/>
      <c r="BX57" s="1222">
        <v>60.8</v>
      </c>
      <c r="BY57" s="1222"/>
      <c r="BZ57" s="1222"/>
      <c r="CA57" s="1222"/>
      <c r="CB57" s="1222"/>
      <c r="CC57" s="1222"/>
      <c r="CD57" s="1222"/>
      <c r="CE57" s="1222"/>
      <c r="CF57" s="1222">
        <v>61</v>
      </c>
      <c r="CG57" s="1222"/>
      <c r="CH57" s="1222"/>
      <c r="CI57" s="1222"/>
      <c r="CJ57" s="1222"/>
      <c r="CK57" s="1222"/>
      <c r="CL57" s="1222"/>
      <c r="CM57" s="1222"/>
      <c r="CN57" s="1222">
        <v>61.7</v>
      </c>
      <c r="CO57" s="1222"/>
      <c r="CP57" s="1222"/>
      <c r="CQ57" s="1222"/>
      <c r="CR57" s="1222"/>
      <c r="CS57" s="1222"/>
      <c r="CT57" s="1222"/>
      <c r="CU57" s="1222"/>
      <c r="CV57" s="1222">
        <v>62.4</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611</v>
      </c>
    </row>
    <row r="64" spans="1:109" ht="13.2" x14ac:dyDescent="0.2">
      <c r="B64" s="251"/>
      <c r="G64" s="1199"/>
      <c r="I64" s="1231"/>
      <c r="J64" s="1231"/>
      <c r="K64" s="1231"/>
      <c r="L64" s="1231"/>
      <c r="M64" s="1231"/>
      <c r="N64" s="1232"/>
      <c r="AM64" s="1199"/>
      <c r="AN64" s="1199" t="s">
        <v>604</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612</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606</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556</v>
      </c>
      <c r="BQ72" s="1217"/>
      <c r="BR72" s="1217"/>
      <c r="BS72" s="1217"/>
      <c r="BT72" s="1217"/>
      <c r="BU72" s="1217"/>
      <c r="BV72" s="1217"/>
      <c r="BW72" s="1217"/>
      <c r="BX72" s="1217" t="s">
        <v>557</v>
      </c>
      <c r="BY72" s="1217"/>
      <c r="BZ72" s="1217"/>
      <c r="CA72" s="1217"/>
      <c r="CB72" s="1217"/>
      <c r="CC72" s="1217"/>
      <c r="CD72" s="1217"/>
      <c r="CE72" s="1217"/>
      <c r="CF72" s="1217" t="s">
        <v>558</v>
      </c>
      <c r="CG72" s="1217"/>
      <c r="CH72" s="1217"/>
      <c r="CI72" s="1217"/>
      <c r="CJ72" s="1217"/>
      <c r="CK72" s="1217"/>
      <c r="CL72" s="1217"/>
      <c r="CM72" s="1217"/>
      <c r="CN72" s="1217" t="s">
        <v>559</v>
      </c>
      <c r="CO72" s="1217"/>
      <c r="CP72" s="1217"/>
      <c r="CQ72" s="1217"/>
      <c r="CR72" s="1217"/>
      <c r="CS72" s="1217"/>
      <c r="CT72" s="1217"/>
      <c r="CU72" s="1217"/>
      <c r="CV72" s="1217" t="s">
        <v>560</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607</v>
      </c>
      <c r="AO73" s="1221"/>
      <c r="AP73" s="1221"/>
      <c r="AQ73" s="1221"/>
      <c r="AR73" s="1221"/>
      <c r="AS73" s="1221"/>
      <c r="AT73" s="1221"/>
      <c r="AU73" s="1221"/>
      <c r="AV73" s="1221"/>
      <c r="AW73" s="1221"/>
      <c r="AX73" s="1221"/>
      <c r="AY73" s="1221"/>
      <c r="AZ73" s="1221"/>
      <c r="BA73" s="1221"/>
      <c r="BB73" s="1221" t="s">
        <v>608</v>
      </c>
      <c r="BC73" s="1221"/>
      <c r="BD73" s="1221"/>
      <c r="BE73" s="1221"/>
      <c r="BF73" s="1221"/>
      <c r="BG73" s="1221"/>
      <c r="BH73" s="1221"/>
      <c r="BI73" s="1221"/>
      <c r="BJ73" s="1221"/>
      <c r="BK73" s="1221"/>
      <c r="BL73" s="1221"/>
      <c r="BM73" s="1221"/>
      <c r="BN73" s="1221"/>
      <c r="BO73" s="1221"/>
      <c r="BP73" s="1222">
        <v>27.5</v>
      </c>
      <c r="BQ73" s="1222"/>
      <c r="BR73" s="1222"/>
      <c r="BS73" s="1222"/>
      <c r="BT73" s="1222"/>
      <c r="BU73" s="1222"/>
      <c r="BV73" s="1222"/>
      <c r="BW73" s="1222"/>
      <c r="BX73" s="1222">
        <v>20</v>
      </c>
      <c r="BY73" s="1222"/>
      <c r="BZ73" s="1222"/>
      <c r="CA73" s="1222"/>
      <c r="CB73" s="1222"/>
      <c r="CC73" s="1222"/>
      <c r="CD73" s="1222"/>
      <c r="CE73" s="1222"/>
      <c r="CF73" s="1222">
        <v>21.2</v>
      </c>
      <c r="CG73" s="1222"/>
      <c r="CH73" s="1222"/>
      <c r="CI73" s="1222"/>
      <c r="CJ73" s="1222"/>
      <c r="CK73" s="1222"/>
      <c r="CL73" s="1222"/>
      <c r="CM73" s="1222"/>
      <c r="CN73" s="1222">
        <v>24.4</v>
      </c>
      <c r="CO73" s="1222"/>
      <c r="CP73" s="1222"/>
      <c r="CQ73" s="1222"/>
      <c r="CR73" s="1222"/>
      <c r="CS73" s="1222"/>
      <c r="CT73" s="1222"/>
      <c r="CU73" s="1222"/>
      <c r="CV73" s="1222">
        <v>15.5</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613</v>
      </c>
      <c r="BC75" s="1221"/>
      <c r="BD75" s="1221"/>
      <c r="BE75" s="1221"/>
      <c r="BF75" s="1221"/>
      <c r="BG75" s="1221"/>
      <c r="BH75" s="1221"/>
      <c r="BI75" s="1221"/>
      <c r="BJ75" s="1221"/>
      <c r="BK75" s="1221"/>
      <c r="BL75" s="1221"/>
      <c r="BM75" s="1221"/>
      <c r="BN75" s="1221"/>
      <c r="BO75" s="1221"/>
      <c r="BP75" s="1222">
        <v>5.6</v>
      </c>
      <c r="BQ75" s="1222"/>
      <c r="BR75" s="1222"/>
      <c r="BS75" s="1222"/>
      <c r="BT75" s="1222"/>
      <c r="BU75" s="1222"/>
      <c r="BV75" s="1222"/>
      <c r="BW75" s="1222"/>
      <c r="BX75" s="1222">
        <v>5.7</v>
      </c>
      <c r="BY75" s="1222"/>
      <c r="BZ75" s="1222"/>
      <c r="CA75" s="1222"/>
      <c r="CB75" s="1222"/>
      <c r="CC75" s="1222"/>
      <c r="CD75" s="1222"/>
      <c r="CE75" s="1222"/>
      <c r="CF75" s="1222">
        <v>5.7</v>
      </c>
      <c r="CG75" s="1222"/>
      <c r="CH75" s="1222"/>
      <c r="CI75" s="1222"/>
      <c r="CJ75" s="1222"/>
      <c r="CK75" s="1222"/>
      <c r="CL75" s="1222"/>
      <c r="CM75" s="1222"/>
      <c r="CN75" s="1222">
        <v>5.8</v>
      </c>
      <c r="CO75" s="1222"/>
      <c r="CP75" s="1222"/>
      <c r="CQ75" s="1222"/>
      <c r="CR75" s="1222"/>
      <c r="CS75" s="1222"/>
      <c r="CT75" s="1222"/>
      <c r="CU75" s="1222"/>
      <c r="CV75" s="1222">
        <v>6.4</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610</v>
      </c>
      <c r="AO77" s="1217"/>
      <c r="AP77" s="1217"/>
      <c r="AQ77" s="1217"/>
      <c r="AR77" s="1217"/>
      <c r="AS77" s="1217"/>
      <c r="AT77" s="1217"/>
      <c r="AU77" s="1217"/>
      <c r="AV77" s="1217"/>
      <c r="AW77" s="1217"/>
      <c r="AX77" s="1217"/>
      <c r="AY77" s="1217"/>
      <c r="AZ77" s="1217"/>
      <c r="BA77" s="1217"/>
      <c r="BB77" s="1221" t="s">
        <v>608</v>
      </c>
      <c r="BC77" s="1221"/>
      <c r="BD77" s="1221"/>
      <c r="BE77" s="1221"/>
      <c r="BF77" s="1221"/>
      <c r="BG77" s="1221"/>
      <c r="BH77" s="1221"/>
      <c r="BI77" s="1221"/>
      <c r="BJ77" s="1221"/>
      <c r="BK77" s="1221"/>
      <c r="BL77" s="1221"/>
      <c r="BM77" s="1221"/>
      <c r="BN77" s="1221"/>
      <c r="BO77" s="1221"/>
      <c r="BP77" s="1222">
        <v>53.4</v>
      </c>
      <c r="BQ77" s="1222"/>
      <c r="BR77" s="1222"/>
      <c r="BS77" s="1222"/>
      <c r="BT77" s="1222"/>
      <c r="BU77" s="1222"/>
      <c r="BV77" s="1222"/>
      <c r="BW77" s="1222"/>
      <c r="BX77" s="1222">
        <v>48</v>
      </c>
      <c r="BY77" s="1222"/>
      <c r="BZ77" s="1222"/>
      <c r="CA77" s="1222"/>
      <c r="CB77" s="1222"/>
      <c r="CC77" s="1222"/>
      <c r="CD77" s="1222"/>
      <c r="CE77" s="1222"/>
      <c r="CF77" s="1222">
        <v>49.1</v>
      </c>
      <c r="CG77" s="1222"/>
      <c r="CH77" s="1222"/>
      <c r="CI77" s="1222"/>
      <c r="CJ77" s="1222"/>
      <c r="CK77" s="1222"/>
      <c r="CL77" s="1222"/>
      <c r="CM77" s="1222"/>
      <c r="CN77" s="1222">
        <v>41.5</v>
      </c>
      <c r="CO77" s="1222"/>
      <c r="CP77" s="1222"/>
      <c r="CQ77" s="1222"/>
      <c r="CR77" s="1222"/>
      <c r="CS77" s="1222"/>
      <c r="CT77" s="1222"/>
      <c r="CU77" s="1222"/>
      <c r="CV77" s="1222">
        <v>25.2</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613</v>
      </c>
      <c r="BC79" s="1221"/>
      <c r="BD79" s="1221"/>
      <c r="BE79" s="1221"/>
      <c r="BF79" s="1221"/>
      <c r="BG79" s="1221"/>
      <c r="BH79" s="1221"/>
      <c r="BI79" s="1221"/>
      <c r="BJ79" s="1221"/>
      <c r="BK79" s="1221"/>
      <c r="BL79" s="1221"/>
      <c r="BM79" s="1221"/>
      <c r="BN79" s="1221"/>
      <c r="BO79" s="1221"/>
      <c r="BP79" s="1222">
        <v>9.8000000000000007</v>
      </c>
      <c r="BQ79" s="1222"/>
      <c r="BR79" s="1222"/>
      <c r="BS79" s="1222"/>
      <c r="BT79" s="1222"/>
      <c r="BU79" s="1222"/>
      <c r="BV79" s="1222"/>
      <c r="BW79" s="1222"/>
      <c r="BX79" s="1222">
        <v>9.6</v>
      </c>
      <c r="BY79" s="1222"/>
      <c r="BZ79" s="1222"/>
      <c r="CA79" s="1222"/>
      <c r="CB79" s="1222"/>
      <c r="CC79" s="1222"/>
      <c r="CD79" s="1222"/>
      <c r="CE79" s="1222"/>
      <c r="CF79" s="1222">
        <v>9.5</v>
      </c>
      <c r="CG79" s="1222"/>
      <c r="CH79" s="1222"/>
      <c r="CI79" s="1222"/>
      <c r="CJ79" s="1222"/>
      <c r="CK79" s="1222"/>
      <c r="CL79" s="1222"/>
      <c r="CM79" s="1222"/>
      <c r="CN79" s="1222">
        <v>9.1999999999999993</v>
      </c>
      <c r="CO79" s="1222"/>
      <c r="CP79" s="1222"/>
      <c r="CQ79" s="1222"/>
      <c r="CR79" s="1222"/>
      <c r="CS79" s="1222"/>
      <c r="CT79" s="1222"/>
      <c r="CU79" s="1222"/>
      <c r="CV79" s="1222">
        <v>8.9</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7XEYLwT/ZI8sPnP1uAI/iRS+CNjrBRI7X/VIYi1RUTSbvoK4ts0XLjsJKkqE0sBS3hCdEqMjMvo5v3de7uILVA==" saltValue="4wTQv+86H5qf//RQ1gJm6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CD5CB-38C2-46EB-9A2C-3431BEEB67FA}">
  <sheetPr>
    <pageSetUpPr fitToPage="1"/>
  </sheetPr>
  <dimension ref="A1:DR125"/>
  <sheetViews>
    <sheetView showGridLines="0" zoomScaleNormal="100" zoomScaleSheetLayoutView="70" workbookViewId="0">
      <selection activeCell="AC113" sqref="AC113"/>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503</v>
      </c>
    </row>
  </sheetData>
  <sheetProtection algorithmName="SHA-512" hashValue="lvZmgb9+BswfrhcoxNS0q/8Wtffc+hQ5BGY+NEjQj8NKOLOOQpXdK/t/i0juXP2UIm+8MPFxZvYmd+95w8n14Q==" saltValue="a6timMy4c/EWvVVtNKLI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1B7DE-2D0A-4C6A-A756-D5A915EBE3C9}">
  <sheetPr>
    <pageSetUpPr fitToPage="1"/>
  </sheetPr>
  <dimension ref="A1:DR125"/>
  <sheetViews>
    <sheetView showGridLines="0" zoomScaleNormal="100" zoomScaleSheetLayoutView="55" workbookViewId="0">
      <selection activeCell="AC113" sqref="AC113"/>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503</v>
      </c>
    </row>
  </sheetData>
  <sheetProtection algorithmName="SHA-512" hashValue="lJn3lFuMUXgYIEAJoSbJr/DxhgTp/3r8l/nGXoqx8rj8puA7lgCdg3WQGtfZtxmbCGSyFL9pLsPnsDp7JvHXMQ==" saltValue="EtRHcA1CqWV2TQ5R6oCy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553</v>
      </c>
      <c r="G2" s="146"/>
      <c r="H2" s="147"/>
    </row>
    <row r="3" spans="1:8" x14ac:dyDescent="0.2">
      <c r="A3" s="143" t="s">
        <v>546</v>
      </c>
      <c r="B3" s="148"/>
      <c r="C3" s="149"/>
      <c r="D3" s="150">
        <v>38283</v>
      </c>
      <c r="E3" s="151"/>
      <c r="F3" s="152">
        <v>88968</v>
      </c>
      <c r="G3" s="153"/>
      <c r="H3" s="154"/>
    </row>
    <row r="4" spans="1:8" x14ac:dyDescent="0.2">
      <c r="A4" s="155"/>
      <c r="B4" s="156"/>
      <c r="C4" s="157"/>
      <c r="D4" s="158">
        <v>24326</v>
      </c>
      <c r="E4" s="159"/>
      <c r="F4" s="160">
        <v>45482</v>
      </c>
      <c r="G4" s="161"/>
      <c r="H4" s="162"/>
    </row>
    <row r="5" spans="1:8" x14ac:dyDescent="0.2">
      <c r="A5" s="143" t="s">
        <v>548</v>
      </c>
      <c r="B5" s="148"/>
      <c r="C5" s="149"/>
      <c r="D5" s="150">
        <v>31683</v>
      </c>
      <c r="E5" s="151"/>
      <c r="F5" s="152">
        <v>85173</v>
      </c>
      <c r="G5" s="153"/>
      <c r="H5" s="154"/>
    </row>
    <row r="6" spans="1:8" x14ac:dyDescent="0.2">
      <c r="A6" s="155"/>
      <c r="B6" s="156"/>
      <c r="C6" s="157"/>
      <c r="D6" s="158">
        <v>24586</v>
      </c>
      <c r="E6" s="159"/>
      <c r="F6" s="160">
        <v>43913</v>
      </c>
      <c r="G6" s="161"/>
      <c r="H6" s="162"/>
    </row>
    <row r="7" spans="1:8" x14ac:dyDescent="0.2">
      <c r="A7" s="143" t="s">
        <v>549</v>
      </c>
      <c r="B7" s="148"/>
      <c r="C7" s="149"/>
      <c r="D7" s="150">
        <v>45309</v>
      </c>
      <c r="E7" s="151"/>
      <c r="F7" s="152">
        <v>94081</v>
      </c>
      <c r="G7" s="153"/>
      <c r="H7" s="154"/>
    </row>
    <row r="8" spans="1:8" x14ac:dyDescent="0.2">
      <c r="A8" s="155"/>
      <c r="B8" s="156"/>
      <c r="C8" s="157"/>
      <c r="D8" s="158">
        <v>23032</v>
      </c>
      <c r="E8" s="159"/>
      <c r="F8" s="160">
        <v>48949</v>
      </c>
      <c r="G8" s="161"/>
      <c r="H8" s="162"/>
    </row>
    <row r="9" spans="1:8" x14ac:dyDescent="0.2">
      <c r="A9" s="143" t="s">
        <v>550</v>
      </c>
      <c r="B9" s="148"/>
      <c r="C9" s="149"/>
      <c r="D9" s="150">
        <v>43849</v>
      </c>
      <c r="E9" s="151"/>
      <c r="F9" s="152">
        <v>92632</v>
      </c>
      <c r="G9" s="153"/>
      <c r="H9" s="154"/>
    </row>
    <row r="10" spans="1:8" x14ac:dyDescent="0.2">
      <c r="A10" s="155"/>
      <c r="B10" s="156"/>
      <c r="C10" s="157"/>
      <c r="D10" s="158">
        <v>18076</v>
      </c>
      <c r="E10" s="159"/>
      <c r="F10" s="160">
        <v>47978</v>
      </c>
      <c r="G10" s="161"/>
      <c r="H10" s="162"/>
    </row>
    <row r="11" spans="1:8" x14ac:dyDescent="0.2">
      <c r="A11" s="143" t="s">
        <v>551</v>
      </c>
      <c r="B11" s="148"/>
      <c r="C11" s="149"/>
      <c r="D11" s="150">
        <v>53442</v>
      </c>
      <c r="E11" s="151"/>
      <c r="F11" s="152">
        <v>96469</v>
      </c>
      <c r="G11" s="153"/>
      <c r="H11" s="154"/>
    </row>
    <row r="12" spans="1:8" x14ac:dyDescent="0.2">
      <c r="A12" s="155"/>
      <c r="B12" s="156"/>
      <c r="C12" s="163"/>
      <c r="D12" s="158">
        <v>25282</v>
      </c>
      <c r="E12" s="159"/>
      <c r="F12" s="160">
        <v>49775</v>
      </c>
      <c r="G12" s="161"/>
      <c r="H12" s="162"/>
    </row>
    <row r="13" spans="1:8" x14ac:dyDescent="0.2">
      <c r="A13" s="143"/>
      <c r="B13" s="148"/>
      <c r="C13" s="149"/>
      <c r="D13" s="150">
        <v>42513</v>
      </c>
      <c r="E13" s="151"/>
      <c r="F13" s="152">
        <v>91465</v>
      </c>
      <c r="G13" s="164"/>
      <c r="H13" s="154"/>
    </row>
    <row r="14" spans="1:8" x14ac:dyDescent="0.2">
      <c r="A14" s="155"/>
      <c r="B14" s="156"/>
      <c r="C14" s="157"/>
      <c r="D14" s="158">
        <v>23060</v>
      </c>
      <c r="E14" s="159"/>
      <c r="F14" s="160">
        <v>47219</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7.17</v>
      </c>
      <c r="C19" s="165">
        <f>ROUND(VALUE(SUBSTITUTE(実質収支比率等に係る経年分析!G$48,"▲","-")),2)</f>
        <v>7.92</v>
      </c>
      <c r="D19" s="165">
        <f>ROUND(VALUE(SUBSTITUTE(実質収支比率等に係る経年分析!H$48,"▲","-")),2)</f>
        <v>6.76</v>
      </c>
      <c r="E19" s="165">
        <f>ROUND(VALUE(SUBSTITUTE(実質収支比率等に係る経年分析!I$48,"▲","-")),2)</f>
        <v>9.84</v>
      </c>
      <c r="F19" s="165">
        <f>ROUND(VALUE(SUBSTITUTE(実質収支比率等に係る経年分析!J$48,"▲","-")),2)</f>
        <v>10.24</v>
      </c>
    </row>
    <row r="20" spans="1:11" x14ac:dyDescent="0.2">
      <c r="A20" s="165" t="s">
        <v>54</v>
      </c>
      <c r="B20" s="165">
        <f>ROUND(VALUE(SUBSTITUTE(実質収支比率等に係る経年分析!F$47,"▲","-")),2)</f>
        <v>31.64</v>
      </c>
      <c r="C20" s="165">
        <f>ROUND(VALUE(SUBSTITUTE(実質収支比率等に係る経年分析!G$47,"▲","-")),2)</f>
        <v>31.95</v>
      </c>
      <c r="D20" s="165">
        <f>ROUND(VALUE(SUBSTITUTE(実質収支比率等に係る経年分析!H$47,"▲","-")),2)</f>
        <v>28.8</v>
      </c>
      <c r="E20" s="165">
        <f>ROUND(VALUE(SUBSTITUTE(実質収支比率等に係る経年分析!I$47,"▲","-")),2)</f>
        <v>23.63</v>
      </c>
      <c r="F20" s="165">
        <f>ROUND(VALUE(SUBSTITUTE(実質収支比率等に係る経年分析!J$47,"▲","-")),2)</f>
        <v>26.75</v>
      </c>
    </row>
    <row r="21" spans="1:11" x14ac:dyDescent="0.2">
      <c r="A21" s="165" t="s">
        <v>55</v>
      </c>
      <c r="B21" s="165">
        <f>IF(ISNUMBER(VALUE(SUBSTITUTE(実質収支比率等に係る経年分析!F$49,"▲","-"))),ROUND(VALUE(SUBSTITUTE(実質収支比率等に係る経年分析!F$49,"▲","-")),2),NA())</f>
        <v>-2.86</v>
      </c>
      <c r="C21" s="165">
        <f>IF(ISNUMBER(VALUE(SUBSTITUTE(実質収支比率等に係る経年分析!G$49,"▲","-"))),ROUND(VALUE(SUBSTITUTE(実質収支比率等に係る経年分析!G$49,"▲","-")),2),NA())</f>
        <v>-2.84</v>
      </c>
      <c r="D21" s="165">
        <f>IF(ISNUMBER(VALUE(SUBSTITUTE(実質収支比率等に係る経年分析!H$49,"▲","-"))),ROUND(VALUE(SUBSTITUTE(実質収支比率等に係る経年分析!H$49,"▲","-")),2),NA())</f>
        <v>-8.5</v>
      </c>
      <c r="E21" s="165">
        <f>IF(ISNUMBER(VALUE(SUBSTITUTE(実質収支比率等に係る経年分析!I$49,"▲","-"))),ROUND(VALUE(SUBSTITUTE(実質収支比率等に係る経年分析!I$49,"▲","-")),2),NA())</f>
        <v>-4.49</v>
      </c>
      <c r="F21" s="165">
        <f>IF(ISNUMBER(VALUE(SUBSTITUTE(実質収支比率等に係る経年分析!J$49,"▲","-"))),ROUND(VALUE(SUBSTITUTE(実質収支比率等に係る経年分析!J$49,"▲","-")),2),NA())</f>
        <v>-7.0000000000000007E-2</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0.01</v>
      </c>
    </row>
    <row r="33" spans="1:16" x14ac:dyDescent="0.2">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1.01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1.29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1.65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1.43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1.51</v>
      </c>
    </row>
    <row r="34" spans="1:16" x14ac:dyDescent="0.2">
      <c r="A34" s="166" t="str">
        <f>IF(連結実質赤字比率に係る赤字・黒字の構成分析!C$36="",NA(),連結実質赤字比率に係る赤字・黒字の構成分析!C$36)</f>
        <v>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4.79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4.0599999999999996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2.52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1.56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2.25</v>
      </c>
    </row>
    <row r="35" spans="1:16" x14ac:dyDescent="0.2">
      <c r="A35" s="166" t="str">
        <f>IF(連結実質赤字比率に係る赤字・黒字の構成分析!C$35="",NA(),連結実質赤字比率に係る赤字・黒字の構成分析!C$35)</f>
        <v>病院事業会計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4.04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3.58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3.65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5.27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5.6</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7.17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7.91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6.76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9.84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10.24</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1237</v>
      </c>
      <c r="E42" s="167"/>
      <c r="F42" s="167"/>
      <c r="G42" s="167">
        <f>'実質公債費比率（分子）の構造'!L$52</f>
        <v>1294</v>
      </c>
      <c r="H42" s="167"/>
      <c r="I42" s="167"/>
      <c r="J42" s="167">
        <f>'実質公債費比率（分子）の構造'!M$52</f>
        <v>1306</v>
      </c>
      <c r="K42" s="167"/>
      <c r="L42" s="167"/>
      <c r="M42" s="167">
        <f>'実質公債費比率（分子）の構造'!N$52</f>
        <v>1287</v>
      </c>
      <c r="N42" s="167"/>
      <c r="O42" s="167"/>
      <c r="P42" s="167">
        <f>'実質公債費比率（分子）の構造'!O$52</f>
        <v>1248</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38</v>
      </c>
      <c r="C44" s="167"/>
      <c r="D44" s="167"/>
      <c r="E44" s="167">
        <f>'実質公債費比率（分子）の構造'!L$50</f>
        <v>39</v>
      </c>
      <c r="F44" s="167"/>
      <c r="G44" s="167"/>
      <c r="H44" s="167">
        <f>'実質公債費比率（分子）の構造'!M$50</f>
        <v>42</v>
      </c>
      <c r="I44" s="167"/>
      <c r="J44" s="167"/>
      <c r="K44" s="167">
        <f>'実質公債費比率（分子）の構造'!N$50</f>
        <v>16</v>
      </c>
      <c r="L44" s="167"/>
      <c r="M44" s="167"/>
      <c r="N44" s="167">
        <f>'実質公債費比率（分子）の構造'!O$50</f>
        <v>11</v>
      </c>
      <c r="O44" s="167"/>
      <c r="P44" s="167"/>
    </row>
    <row r="45" spans="1:16" x14ac:dyDescent="0.2">
      <c r="A45" s="167" t="s">
        <v>65</v>
      </c>
      <c r="B45" s="167">
        <f>'実質公債費比率（分子）の構造'!K$49</f>
        <v>63</v>
      </c>
      <c r="C45" s="167"/>
      <c r="D45" s="167"/>
      <c r="E45" s="167">
        <f>'実質公債費比率（分子）の構造'!L$49</f>
        <v>41</v>
      </c>
      <c r="F45" s="167"/>
      <c r="G45" s="167"/>
      <c r="H45" s="167">
        <f>'実質公債費比率（分子）の構造'!M$49</f>
        <v>38</v>
      </c>
      <c r="I45" s="167"/>
      <c r="J45" s="167"/>
      <c r="K45" s="167">
        <f>'実質公債費比率（分子）の構造'!N$49</f>
        <v>37</v>
      </c>
      <c r="L45" s="167"/>
      <c r="M45" s="167"/>
      <c r="N45" s="167">
        <f>'実質公債費比率（分子）の構造'!O$49</f>
        <v>47</v>
      </c>
      <c r="O45" s="167"/>
      <c r="P45" s="167"/>
    </row>
    <row r="46" spans="1:16" x14ac:dyDescent="0.2">
      <c r="A46" s="167" t="s">
        <v>66</v>
      </c>
      <c r="B46" s="167">
        <f>'実質公債費比率（分子）の構造'!K$48</f>
        <v>85</v>
      </c>
      <c r="C46" s="167"/>
      <c r="D46" s="167"/>
      <c r="E46" s="167">
        <f>'実質公債費比率（分子）の構造'!L$48</f>
        <v>79</v>
      </c>
      <c r="F46" s="167"/>
      <c r="G46" s="167"/>
      <c r="H46" s="167">
        <f>'実質公債費比率（分子）の構造'!M$48</f>
        <v>57</v>
      </c>
      <c r="I46" s="167"/>
      <c r="J46" s="167"/>
      <c r="K46" s="167">
        <f>'実質公債費比率（分子）の構造'!N$48</f>
        <v>58</v>
      </c>
      <c r="L46" s="167"/>
      <c r="M46" s="167"/>
      <c r="N46" s="167">
        <f>'実質公債費比率（分子）の構造'!O$48</f>
        <v>71</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1553</v>
      </c>
      <c r="C49" s="167"/>
      <c r="D49" s="167"/>
      <c r="E49" s="167">
        <f>'実質公債費比率（分子）の構造'!L$45</f>
        <v>1576</v>
      </c>
      <c r="F49" s="167"/>
      <c r="G49" s="167"/>
      <c r="H49" s="167">
        <f>'実質公債費比率（分子）の構造'!M$45</f>
        <v>1669</v>
      </c>
      <c r="I49" s="167"/>
      <c r="J49" s="167"/>
      <c r="K49" s="167">
        <f>'実質公債費比率（分子）の構造'!N$45</f>
        <v>1697</v>
      </c>
      <c r="L49" s="167"/>
      <c r="M49" s="167"/>
      <c r="N49" s="167">
        <f>'実質公債費比率（分子）の構造'!O$45</f>
        <v>1750</v>
      </c>
      <c r="O49" s="167"/>
      <c r="P49" s="167"/>
    </row>
    <row r="50" spans="1:16" x14ac:dyDescent="0.2">
      <c r="A50" s="167" t="s">
        <v>70</v>
      </c>
      <c r="B50" s="167" t="e">
        <f>NA()</f>
        <v>#N/A</v>
      </c>
      <c r="C50" s="167">
        <f>IF(ISNUMBER('実質公債費比率（分子）の構造'!K$53),'実質公債費比率（分子）の構造'!K$53,NA())</f>
        <v>502</v>
      </c>
      <c r="D50" s="167" t="e">
        <f>NA()</f>
        <v>#N/A</v>
      </c>
      <c r="E50" s="167" t="e">
        <f>NA()</f>
        <v>#N/A</v>
      </c>
      <c r="F50" s="167">
        <f>IF(ISNUMBER('実質公債費比率（分子）の構造'!L$53),'実質公債費比率（分子）の構造'!L$53,NA())</f>
        <v>441</v>
      </c>
      <c r="G50" s="167" t="e">
        <f>NA()</f>
        <v>#N/A</v>
      </c>
      <c r="H50" s="167" t="e">
        <f>NA()</f>
        <v>#N/A</v>
      </c>
      <c r="I50" s="167">
        <f>IF(ISNUMBER('実質公債費比率（分子）の構造'!M$53),'実質公債費比率（分子）の構造'!M$53,NA())</f>
        <v>500</v>
      </c>
      <c r="J50" s="167" t="e">
        <f>NA()</f>
        <v>#N/A</v>
      </c>
      <c r="K50" s="167" t="e">
        <f>NA()</f>
        <v>#N/A</v>
      </c>
      <c r="L50" s="167">
        <f>IF(ISNUMBER('実質公債費比率（分子）の構造'!N$53),'実質公債費比率（分子）の構造'!N$53,NA())</f>
        <v>521</v>
      </c>
      <c r="M50" s="167" t="e">
        <f>NA()</f>
        <v>#N/A</v>
      </c>
      <c r="N50" s="167" t="e">
        <f>NA()</f>
        <v>#N/A</v>
      </c>
      <c r="O50" s="167">
        <f>IF(ISNUMBER('実質公債費比率（分子）の構造'!O$53),'実質公債費比率（分子）の構造'!O$53,NA())</f>
        <v>631</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13246</v>
      </c>
      <c r="E56" s="166"/>
      <c r="F56" s="166"/>
      <c r="G56" s="166">
        <f>'将来負担比率（分子）の構造'!J$52</f>
        <v>12959</v>
      </c>
      <c r="H56" s="166"/>
      <c r="I56" s="166"/>
      <c r="J56" s="166">
        <f>'将来負担比率（分子）の構造'!K$52</f>
        <v>12563</v>
      </c>
      <c r="K56" s="166"/>
      <c r="L56" s="166"/>
      <c r="M56" s="166">
        <f>'将来負担比率（分子）の構造'!L$52</f>
        <v>12647</v>
      </c>
      <c r="N56" s="166"/>
      <c r="O56" s="166"/>
      <c r="P56" s="166">
        <f>'将来負担比率（分子）の構造'!M$52</f>
        <v>12012</v>
      </c>
    </row>
    <row r="57" spans="1:16" x14ac:dyDescent="0.2">
      <c r="A57" s="166" t="s">
        <v>41</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40</v>
      </c>
      <c r="B58" s="166"/>
      <c r="C58" s="166"/>
      <c r="D58" s="166">
        <f>'将来負担比率（分子）の構造'!I$50</f>
        <v>4930</v>
      </c>
      <c r="E58" s="166"/>
      <c r="F58" s="166"/>
      <c r="G58" s="166">
        <f>'将来負担比率（分子）の構造'!J$50</f>
        <v>5205</v>
      </c>
      <c r="H58" s="166"/>
      <c r="I58" s="166"/>
      <c r="J58" s="166">
        <f>'将来負担比率（分子）の構造'!K$50</f>
        <v>5121</v>
      </c>
      <c r="K58" s="166"/>
      <c r="L58" s="166"/>
      <c r="M58" s="166">
        <f>'将来負担比率（分子）の構造'!L$50</f>
        <v>4699</v>
      </c>
      <c r="N58" s="166"/>
      <c r="O58" s="166"/>
      <c r="P58" s="166">
        <f>'将来負担比率（分子）の構造'!M$50</f>
        <v>5181</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2878</v>
      </c>
      <c r="C62" s="166"/>
      <c r="D62" s="166"/>
      <c r="E62" s="166">
        <f>'将来負担比率（分子）の構造'!J$45</f>
        <v>2676</v>
      </c>
      <c r="F62" s="166"/>
      <c r="G62" s="166"/>
      <c r="H62" s="166">
        <f>'将来負担比率（分子）の構造'!K$45</f>
        <v>2532</v>
      </c>
      <c r="I62" s="166"/>
      <c r="J62" s="166"/>
      <c r="K62" s="166">
        <f>'将来負担比率（分子）の構造'!L$45</f>
        <v>2373</v>
      </c>
      <c r="L62" s="166"/>
      <c r="M62" s="166"/>
      <c r="N62" s="166">
        <f>'将来負担比率（分子）の構造'!M$45</f>
        <v>2185</v>
      </c>
      <c r="O62" s="166"/>
      <c r="P62" s="166"/>
    </row>
    <row r="63" spans="1:16" x14ac:dyDescent="0.2">
      <c r="A63" s="166" t="s">
        <v>33</v>
      </c>
      <c r="B63" s="166">
        <f>'将来負担比率（分子）の構造'!I$44</f>
        <v>240</v>
      </c>
      <c r="C63" s="166"/>
      <c r="D63" s="166"/>
      <c r="E63" s="166">
        <f>'将来負担比率（分子）の構造'!J$44</f>
        <v>226</v>
      </c>
      <c r="F63" s="166"/>
      <c r="G63" s="166"/>
      <c r="H63" s="166">
        <f>'将来負担比率（分子）の構造'!K$44</f>
        <v>265</v>
      </c>
      <c r="I63" s="166"/>
      <c r="J63" s="166"/>
      <c r="K63" s="166">
        <f>'将来負担比率（分子）の構造'!L$44</f>
        <v>329</v>
      </c>
      <c r="L63" s="166"/>
      <c r="M63" s="166"/>
      <c r="N63" s="166">
        <f>'将来負担比率（分子）の構造'!M$44</f>
        <v>303</v>
      </c>
      <c r="O63" s="166"/>
      <c r="P63" s="166"/>
    </row>
    <row r="64" spans="1:16" x14ac:dyDescent="0.2">
      <c r="A64" s="166" t="s">
        <v>32</v>
      </c>
      <c r="B64" s="166">
        <f>'将来負担比率（分子）の構造'!I$43</f>
        <v>520</v>
      </c>
      <c r="C64" s="166"/>
      <c r="D64" s="166"/>
      <c r="E64" s="166">
        <f>'将来負担比率（分子）の構造'!J$43</f>
        <v>474</v>
      </c>
      <c r="F64" s="166"/>
      <c r="G64" s="166"/>
      <c r="H64" s="166">
        <f>'将来負担比率（分子）の構造'!K$43</f>
        <v>437</v>
      </c>
      <c r="I64" s="166"/>
      <c r="J64" s="166"/>
      <c r="K64" s="166">
        <f>'将来負担比率（分子）の構造'!L$43</f>
        <v>620</v>
      </c>
      <c r="L64" s="166"/>
      <c r="M64" s="166"/>
      <c r="N64" s="166">
        <f>'将来負担比率（分子）の構造'!M$43</f>
        <v>609</v>
      </c>
      <c r="O64" s="166"/>
      <c r="P64" s="166"/>
    </row>
    <row r="65" spans="1:16" x14ac:dyDescent="0.2">
      <c r="A65" s="166" t="s">
        <v>31</v>
      </c>
      <c r="B65" s="166">
        <f>'将来負担比率（分子）の構造'!I$42</f>
        <v>143</v>
      </c>
      <c r="C65" s="166"/>
      <c r="D65" s="166"/>
      <c r="E65" s="166">
        <f>'将来負担比率（分子）の構造'!J$42</f>
        <v>118</v>
      </c>
      <c r="F65" s="166"/>
      <c r="G65" s="166"/>
      <c r="H65" s="166">
        <f>'将来負担比率（分子）の構造'!K$42</f>
        <v>93</v>
      </c>
      <c r="I65" s="166"/>
      <c r="J65" s="166"/>
      <c r="K65" s="166">
        <f>'将来負担比率（分子）の構造'!L$42</f>
        <v>92</v>
      </c>
      <c r="L65" s="166"/>
      <c r="M65" s="166"/>
      <c r="N65" s="166">
        <f>'将来負担比率（分子）の構造'!M$42</f>
        <v>91</v>
      </c>
      <c r="O65" s="166"/>
      <c r="P65" s="166"/>
    </row>
    <row r="66" spans="1:16" x14ac:dyDescent="0.2">
      <c r="A66" s="166" t="s">
        <v>30</v>
      </c>
      <c r="B66" s="166">
        <f>'将来負担比率（分子）の構造'!I$41</f>
        <v>16718</v>
      </c>
      <c r="C66" s="166"/>
      <c r="D66" s="166"/>
      <c r="E66" s="166">
        <f>'将来負担比率（分子）の構造'!J$41</f>
        <v>16332</v>
      </c>
      <c r="F66" s="166"/>
      <c r="G66" s="166"/>
      <c r="H66" s="166">
        <f>'将来負担比率（分子）の構造'!K$41</f>
        <v>16108</v>
      </c>
      <c r="I66" s="166"/>
      <c r="J66" s="166"/>
      <c r="K66" s="166">
        <f>'将来負担比率（分子）の構造'!L$41</f>
        <v>16010</v>
      </c>
      <c r="L66" s="166"/>
      <c r="M66" s="166"/>
      <c r="N66" s="166">
        <f>'将来負担比率（分子）の構造'!M$41</f>
        <v>15386</v>
      </c>
      <c r="O66" s="166"/>
      <c r="P66" s="166"/>
    </row>
    <row r="67" spans="1:16" x14ac:dyDescent="0.2">
      <c r="A67" s="166" t="s">
        <v>74</v>
      </c>
      <c r="B67" s="166" t="e">
        <f>NA()</f>
        <v>#N/A</v>
      </c>
      <c r="C67" s="166">
        <f>IF(ISNUMBER('将来負担比率（分子）の構造'!I$53), IF('将来負担比率（分子）の構造'!I$53 &lt; 0, 0, '将来負担比率（分子）の構造'!I$53), NA())</f>
        <v>2323</v>
      </c>
      <c r="D67" s="166" t="e">
        <f>NA()</f>
        <v>#N/A</v>
      </c>
      <c r="E67" s="166" t="e">
        <f>NA()</f>
        <v>#N/A</v>
      </c>
      <c r="F67" s="166">
        <f>IF(ISNUMBER('将来負担比率（分子）の構造'!J$53), IF('将来負担比率（分子）の構造'!J$53 &lt; 0, 0, '将来負担比率（分子）の構造'!J$53), NA())</f>
        <v>1661</v>
      </c>
      <c r="G67" s="166" t="e">
        <f>NA()</f>
        <v>#N/A</v>
      </c>
      <c r="H67" s="166" t="e">
        <f>NA()</f>
        <v>#N/A</v>
      </c>
      <c r="I67" s="166">
        <f>IF(ISNUMBER('将来負担比率（分子）の構造'!K$53), IF('将来負担比率（分子）の構造'!K$53 &lt; 0, 0, '将来負担比率（分子）の構造'!K$53), NA())</f>
        <v>1750</v>
      </c>
      <c r="J67" s="166" t="e">
        <f>NA()</f>
        <v>#N/A</v>
      </c>
      <c r="K67" s="166" t="e">
        <f>NA()</f>
        <v>#N/A</v>
      </c>
      <c r="L67" s="166">
        <f>IF(ISNUMBER('将来負担比率（分子）の構造'!L$53), IF('将来負担比率（分子）の構造'!L$53 &lt; 0, 0, '将来負担比率（分子）の構造'!L$53), NA())</f>
        <v>2077</v>
      </c>
      <c r="M67" s="166" t="e">
        <f>NA()</f>
        <v>#N/A</v>
      </c>
      <c r="N67" s="166" t="e">
        <f>NA()</f>
        <v>#N/A</v>
      </c>
      <c r="O67" s="166">
        <f>IF(ISNUMBER('将来負担比率（分子）の構造'!M$53), IF('将来負担比率（分子）の構造'!M$53 &lt; 0, 0, '将来負担比率（分子）の構造'!M$53), NA())</f>
        <v>1381</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2749</v>
      </c>
      <c r="C72" s="170">
        <f>基金残高に係る経年分析!G55</f>
        <v>2314</v>
      </c>
      <c r="D72" s="170">
        <f>基金残高に係る経年分析!H55</f>
        <v>2714</v>
      </c>
    </row>
    <row r="73" spans="1:16" x14ac:dyDescent="0.2">
      <c r="A73" s="169" t="s">
        <v>77</v>
      </c>
      <c r="B73" s="170">
        <f>基金残高に係る経年分析!F56</f>
        <v>155</v>
      </c>
      <c r="C73" s="170">
        <f>基金残高に係る経年分析!G56</f>
        <v>155</v>
      </c>
      <c r="D73" s="170">
        <f>基金残高に係る経年分析!H56</f>
        <v>304</v>
      </c>
    </row>
    <row r="74" spans="1:16" x14ac:dyDescent="0.2">
      <c r="A74" s="169" t="s">
        <v>78</v>
      </c>
      <c r="B74" s="170">
        <f>基金残高に係る経年分析!F57</f>
        <v>2147</v>
      </c>
      <c r="C74" s="170">
        <f>基金残高に係る経年分析!G57</f>
        <v>2175</v>
      </c>
      <c r="D74" s="170">
        <f>基金残高に係る経年分析!H57</f>
        <v>2008</v>
      </c>
    </row>
  </sheetData>
  <sheetProtection algorithmName="SHA-512" hashValue="DBqcN9AKUZ9ZAHz+zDq9O4BY1cLXRhjtVIDSiDmno2lbr5w2dpsj40tagYGoVfpNWu1FWMSbCLisI4zJekEIpA==" saltValue="nTT/Qp/uzpkyOB/XmsnE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BFE5E-0A73-4940-BDAA-4851E6AD849F}">
  <sheetPr>
    <pageSetUpPr fitToPage="1"/>
  </sheetPr>
  <dimension ref="B1:EM50"/>
  <sheetViews>
    <sheetView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217</v>
      </c>
      <c r="DI1" s="587"/>
      <c r="DJ1" s="587"/>
      <c r="DK1" s="587"/>
      <c r="DL1" s="587"/>
      <c r="DM1" s="587"/>
      <c r="DN1" s="588"/>
      <c r="DO1" s="205"/>
      <c r="DP1" s="586" t="s">
        <v>218</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220</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221</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222</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223</v>
      </c>
      <c r="S4" s="590"/>
      <c r="T4" s="590"/>
      <c r="U4" s="590"/>
      <c r="V4" s="590"/>
      <c r="W4" s="590"/>
      <c r="X4" s="590"/>
      <c r="Y4" s="591"/>
      <c r="Z4" s="589" t="s">
        <v>224</v>
      </c>
      <c r="AA4" s="590"/>
      <c r="AB4" s="590"/>
      <c r="AC4" s="591"/>
      <c r="AD4" s="589" t="s">
        <v>225</v>
      </c>
      <c r="AE4" s="590"/>
      <c r="AF4" s="590"/>
      <c r="AG4" s="590"/>
      <c r="AH4" s="590"/>
      <c r="AI4" s="590"/>
      <c r="AJ4" s="590"/>
      <c r="AK4" s="591"/>
      <c r="AL4" s="589" t="s">
        <v>224</v>
      </c>
      <c r="AM4" s="590"/>
      <c r="AN4" s="590"/>
      <c r="AO4" s="591"/>
      <c r="AP4" s="592" t="s">
        <v>226</v>
      </c>
      <c r="AQ4" s="592"/>
      <c r="AR4" s="592"/>
      <c r="AS4" s="592"/>
      <c r="AT4" s="592"/>
      <c r="AU4" s="592"/>
      <c r="AV4" s="592"/>
      <c r="AW4" s="592"/>
      <c r="AX4" s="592"/>
      <c r="AY4" s="592"/>
      <c r="AZ4" s="592"/>
      <c r="BA4" s="592"/>
      <c r="BB4" s="592"/>
      <c r="BC4" s="592"/>
      <c r="BD4" s="592"/>
      <c r="BE4" s="592"/>
      <c r="BF4" s="592"/>
      <c r="BG4" s="592" t="s">
        <v>227</v>
      </c>
      <c r="BH4" s="592"/>
      <c r="BI4" s="592"/>
      <c r="BJ4" s="592"/>
      <c r="BK4" s="592"/>
      <c r="BL4" s="592"/>
      <c r="BM4" s="592"/>
      <c r="BN4" s="592"/>
      <c r="BO4" s="592" t="s">
        <v>224</v>
      </c>
      <c r="BP4" s="592"/>
      <c r="BQ4" s="592"/>
      <c r="BR4" s="592"/>
      <c r="BS4" s="592" t="s">
        <v>228</v>
      </c>
      <c r="BT4" s="592"/>
      <c r="BU4" s="592"/>
      <c r="BV4" s="592"/>
      <c r="BW4" s="592"/>
      <c r="BX4" s="592"/>
      <c r="BY4" s="592"/>
      <c r="BZ4" s="592"/>
      <c r="CA4" s="592"/>
      <c r="CB4" s="592"/>
      <c r="CD4" s="589" t="s">
        <v>229</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230</v>
      </c>
      <c r="C5" s="594"/>
      <c r="D5" s="594"/>
      <c r="E5" s="594"/>
      <c r="F5" s="594"/>
      <c r="G5" s="594"/>
      <c r="H5" s="594"/>
      <c r="I5" s="594"/>
      <c r="J5" s="594"/>
      <c r="K5" s="594"/>
      <c r="L5" s="594"/>
      <c r="M5" s="594"/>
      <c r="N5" s="594"/>
      <c r="O5" s="594"/>
      <c r="P5" s="594"/>
      <c r="Q5" s="595"/>
      <c r="R5" s="596">
        <v>3841205</v>
      </c>
      <c r="S5" s="597"/>
      <c r="T5" s="597"/>
      <c r="U5" s="597"/>
      <c r="V5" s="597"/>
      <c r="W5" s="597"/>
      <c r="X5" s="597"/>
      <c r="Y5" s="598"/>
      <c r="Z5" s="599">
        <v>21.5</v>
      </c>
      <c r="AA5" s="599"/>
      <c r="AB5" s="599"/>
      <c r="AC5" s="599"/>
      <c r="AD5" s="600">
        <v>3841205</v>
      </c>
      <c r="AE5" s="600"/>
      <c r="AF5" s="600"/>
      <c r="AG5" s="600"/>
      <c r="AH5" s="600"/>
      <c r="AI5" s="600"/>
      <c r="AJ5" s="600"/>
      <c r="AK5" s="600"/>
      <c r="AL5" s="601">
        <v>38.9</v>
      </c>
      <c r="AM5" s="602"/>
      <c r="AN5" s="602"/>
      <c r="AO5" s="603"/>
      <c r="AP5" s="593" t="s">
        <v>231</v>
      </c>
      <c r="AQ5" s="594"/>
      <c r="AR5" s="594"/>
      <c r="AS5" s="594"/>
      <c r="AT5" s="594"/>
      <c r="AU5" s="594"/>
      <c r="AV5" s="594"/>
      <c r="AW5" s="594"/>
      <c r="AX5" s="594"/>
      <c r="AY5" s="594"/>
      <c r="AZ5" s="594"/>
      <c r="BA5" s="594"/>
      <c r="BB5" s="594"/>
      <c r="BC5" s="594"/>
      <c r="BD5" s="594"/>
      <c r="BE5" s="594"/>
      <c r="BF5" s="595"/>
      <c r="BG5" s="607">
        <v>3841205</v>
      </c>
      <c r="BH5" s="608"/>
      <c r="BI5" s="608"/>
      <c r="BJ5" s="608"/>
      <c r="BK5" s="608"/>
      <c r="BL5" s="608"/>
      <c r="BM5" s="608"/>
      <c r="BN5" s="609"/>
      <c r="BO5" s="610">
        <v>100</v>
      </c>
      <c r="BP5" s="610"/>
      <c r="BQ5" s="610"/>
      <c r="BR5" s="610"/>
      <c r="BS5" s="611">
        <v>8663</v>
      </c>
      <c r="BT5" s="611"/>
      <c r="BU5" s="611"/>
      <c r="BV5" s="611"/>
      <c r="BW5" s="611"/>
      <c r="BX5" s="611"/>
      <c r="BY5" s="611"/>
      <c r="BZ5" s="611"/>
      <c r="CA5" s="611"/>
      <c r="CB5" s="615"/>
      <c r="CD5" s="589" t="s">
        <v>226</v>
      </c>
      <c r="CE5" s="590"/>
      <c r="CF5" s="590"/>
      <c r="CG5" s="590"/>
      <c r="CH5" s="590"/>
      <c r="CI5" s="590"/>
      <c r="CJ5" s="590"/>
      <c r="CK5" s="590"/>
      <c r="CL5" s="590"/>
      <c r="CM5" s="590"/>
      <c r="CN5" s="590"/>
      <c r="CO5" s="590"/>
      <c r="CP5" s="590"/>
      <c r="CQ5" s="591"/>
      <c r="CR5" s="589" t="s">
        <v>232</v>
      </c>
      <c r="CS5" s="590"/>
      <c r="CT5" s="590"/>
      <c r="CU5" s="590"/>
      <c r="CV5" s="590"/>
      <c r="CW5" s="590"/>
      <c r="CX5" s="590"/>
      <c r="CY5" s="591"/>
      <c r="CZ5" s="589" t="s">
        <v>224</v>
      </c>
      <c r="DA5" s="590"/>
      <c r="DB5" s="590"/>
      <c r="DC5" s="591"/>
      <c r="DD5" s="589" t="s">
        <v>233</v>
      </c>
      <c r="DE5" s="590"/>
      <c r="DF5" s="590"/>
      <c r="DG5" s="590"/>
      <c r="DH5" s="590"/>
      <c r="DI5" s="590"/>
      <c r="DJ5" s="590"/>
      <c r="DK5" s="590"/>
      <c r="DL5" s="590"/>
      <c r="DM5" s="590"/>
      <c r="DN5" s="590"/>
      <c r="DO5" s="590"/>
      <c r="DP5" s="591"/>
      <c r="DQ5" s="589" t="s">
        <v>234</v>
      </c>
      <c r="DR5" s="590"/>
      <c r="DS5" s="590"/>
      <c r="DT5" s="590"/>
      <c r="DU5" s="590"/>
      <c r="DV5" s="590"/>
      <c r="DW5" s="590"/>
      <c r="DX5" s="590"/>
      <c r="DY5" s="590"/>
      <c r="DZ5" s="590"/>
      <c r="EA5" s="590"/>
      <c r="EB5" s="590"/>
      <c r="EC5" s="591"/>
    </row>
    <row r="6" spans="2:143" ht="11.25" customHeight="1" x14ac:dyDescent="0.2">
      <c r="B6" s="604" t="s">
        <v>235</v>
      </c>
      <c r="C6" s="605"/>
      <c r="D6" s="605"/>
      <c r="E6" s="605"/>
      <c r="F6" s="605"/>
      <c r="G6" s="605"/>
      <c r="H6" s="605"/>
      <c r="I6" s="605"/>
      <c r="J6" s="605"/>
      <c r="K6" s="605"/>
      <c r="L6" s="605"/>
      <c r="M6" s="605"/>
      <c r="N6" s="605"/>
      <c r="O6" s="605"/>
      <c r="P6" s="605"/>
      <c r="Q6" s="606"/>
      <c r="R6" s="607">
        <v>219660</v>
      </c>
      <c r="S6" s="608"/>
      <c r="T6" s="608"/>
      <c r="U6" s="608"/>
      <c r="V6" s="608"/>
      <c r="W6" s="608"/>
      <c r="X6" s="608"/>
      <c r="Y6" s="609"/>
      <c r="Z6" s="610">
        <v>1.2</v>
      </c>
      <c r="AA6" s="610"/>
      <c r="AB6" s="610"/>
      <c r="AC6" s="610"/>
      <c r="AD6" s="611">
        <v>219660</v>
      </c>
      <c r="AE6" s="611"/>
      <c r="AF6" s="611"/>
      <c r="AG6" s="611"/>
      <c r="AH6" s="611"/>
      <c r="AI6" s="611"/>
      <c r="AJ6" s="611"/>
      <c r="AK6" s="611"/>
      <c r="AL6" s="612">
        <v>2.2000000000000002</v>
      </c>
      <c r="AM6" s="613"/>
      <c r="AN6" s="613"/>
      <c r="AO6" s="614"/>
      <c r="AP6" s="604" t="s">
        <v>236</v>
      </c>
      <c r="AQ6" s="605"/>
      <c r="AR6" s="605"/>
      <c r="AS6" s="605"/>
      <c r="AT6" s="605"/>
      <c r="AU6" s="605"/>
      <c r="AV6" s="605"/>
      <c r="AW6" s="605"/>
      <c r="AX6" s="605"/>
      <c r="AY6" s="605"/>
      <c r="AZ6" s="605"/>
      <c r="BA6" s="605"/>
      <c r="BB6" s="605"/>
      <c r="BC6" s="605"/>
      <c r="BD6" s="605"/>
      <c r="BE6" s="605"/>
      <c r="BF6" s="606"/>
      <c r="BG6" s="607">
        <v>3841205</v>
      </c>
      <c r="BH6" s="608"/>
      <c r="BI6" s="608"/>
      <c r="BJ6" s="608"/>
      <c r="BK6" s="608"/>
      <c r="BL6" s="608"/>
      <c r="BM6" s="608"/>
      <c r="BN6" s="609"/>
      <c r="BO6" s="610">
        <v>100</v>
      </c>
      <c r="BP6" s="610"/>
      <c r="BQ6" s="610"/>
      <c r="BR6" s="610"/>
      <c r="BS6" s="611">
        <v>8663</v>
      </c>
      <c r="BT6" s="611"/>
      <c r="BU6" s="611"/>
      <c r="BV6" s="611"/>
      <c r="BW6" s="611"/>
      <c r="BX6" s="611"/>
      <c r="BY6" s="611"/>
      <c r="BZ6" s="611"/>
      <c r="CA6" s="611"/>
      <c r="CB6" s="615"/>
      <c r="CD6" s="593" t="s">
        <v>237</v>
      </c>
      <c r="CE6" s="594"/>
      <c r="CF6" s="594"/>
      <c r="CG6" s="594"/>
      <c r="CH6" s="594"/>
      <c r="CI6" s="594"/>
      <c r="CJ6" s="594"/>
      <c r="CK6" s="594"/>
      <c r="CL6" s="594"/>
      <c r="CM6" s="594"/>
      <c r="CN6" s="594"/>
      <c r="CO6" s="594"/>
      <c r="CP6" s="594"/>
      <c r="CQ6" s="595"/>
      <c r="CR6" s="607">
        <v>167384</v>
      </c>
      <c r="CS6" s="608"/>
      <c r="CT6" s="608"/>
      <c r="CU6" s="608"/>
      <c r="CV6" s="608"/>
      <c r="CW6" s="608"/>
      <c r="CX6" s="608"/>
      <c r="CY6" s="609"/>
      <c r="CZ6" s="601">
        <v>1</v>
      </c>
      <c r="DA6" s="602"/>
      <c r="DB6" s="602"/>
      <c r="DC6" s="618"/>
      <c r="DD6" s="616" t="s">
        <v>127</v>
      </c>
      <c r="DE6" s="608"/>
      <c r="DF6" s="608"/>
      <c r="DG6" s="608"/>
      <c r="DH6" s="608"/>
      <c r="DI6" s="608"/>
      <c r="DJ6" s="608"/>
      <c r="DK6" s="608"/>
      <c r="DL6" s="608"/>
      <c r="DM6" s="608"/>
      <c r="DN6" s="608"/>
      <c r="DO6" s="608"/>
      <c r="DP6" s="609"/>
      <c r="DQ6" s="616">
        <v>167384</v>
      </c>
      <c r="DR6" s="608"/>
      <c r="DS6" s="608"/>
      <c r="DT6" s="608"/>
      <c r="DU6" s="608"/>
      <c r="DV6" s="608"/>
      <c r="DW6" s="608"/>
      <c r="DX6" s="608"/>
      <c r="DY6" s="608"/>
      <c r="DZ6" s="608"/>
      <c r="EA6" s="608"/>
      <c r="EB6" s="608"/>
      <c r="EC6" s="617"/>
    </row>
    <row r="7" spans="2:143" ht="11.25" customHeight="1" x14ac:dyDescent="0.2">
      <c r="B7" s="604" t="s">
        <v>238</v>
      </c>
      <c r="C7" s="605"/>
      <c r="D7" s="605"/>
      <c r="E7" s="605"/>
      <c r="F7" s="605"/>
      <c r="G7" s="605"/>
      <c r="H7" s="605"/>
      <c r="I7" s="605"/>
      <c r="J7" s="605"/>
      <c r="K7" s="605"/>
      <c r="L7" s="605"/>
      <c r="M7" s="605"/>
      <c r="N7" s="605"/>
      <c r="O7" s="605"/>
      <c r="P7" s="605"/>
      <c r="Q7" s="606"/>
      <c r="R7" s="607">
        <v>2604</v>
      </c>
      <c r="S7" s="608"/>
      <c r="T7" s="608"/>
      <c r="U7" s="608"/>
      <c r="V7" s="608"/>
      <c r="W7" s="608"/>
      <c r="X7" s="608"/>
      <c r="Y7" s="609"/>
      <c r="Z7" s="610">
        <v>0</v>
      </c>
      <c r="AA7" s="610"/>
      <c r="AB7" s="610"/>
      <c r="AC7" s="610"/>
      <c r="AD7" s="611">
        <v>2604</v>
      </c>
      <c r="AE7" s="611"/>
      <c r="AF7" s="611"/>
      <c r="AG7" s="611"/>
      <c r="AH7" s="611"/>
      <c r="AI7" s="611"/>
      <c r="AJ7" s="611"/>
      <c r="AK7" s="611"/>
      <c r="AL7" s="612">
        <v>0</v>
      </c>
      <c r="AM7" s="613"/>
      <c r="AN7" s="613"/>
      <c r="AO7" s="614"/>
      <c r="AP7" s="604" t="s">
        <v>239</v>
      </c>
      <c r="AQ7" s="605"/>
      <c r="AR7" s="605"/>
      <c r="AS7" s="605"/>
      <c r="AT7" s="605"/>
      <c r="AU7" s="605"/>
      <c r="AV7" s="605"/>
      <c r="AW7" s="605"/>
      <c r="AX7" s="605"/>
      <c r="AY7" s="605"/>
      <c r="AZ7" s="605"/>
      <c r="BA7" s="605"/>
      <c r="BB7" s="605"/>
      <c r="BC7" s="605"/>
      <c r="BD7" s="605"/>
      <c r="BE7" s="605"/>
      <c r="BF7" s="606"/>
      <c r="BG7" s="607">
        <v>1812051</v>
      </c>
      <c r="BH7" s="608"/>
      <c r="BI7" s="608"/>
      <c r="BJ7" s="608"/>
      <c r="BK7" s="608"/>
      <c r="BL7" s="608"/>
      <c r="BM7" s="608"/>
      <c r="BN7" s="609"/>
      <c r="BO7" s="610">
        <v>47.2</v>
      </c>
      <c r="BP7" s="610"/>
      <c r="BQ7" s="610"/>
      <c r="BR7" s="610"/>
      <c r="BS7" s="611">
        <v>8663</v>
      </c>
      <c r="BT7" s="611"/>
      <c r="BU7" s="611"/>
      <c r="BV7" s="611"/>
      <c r="BW7" s="611"/>
      <c r="BX7" s="611"/>
      <c r="BY7" s="611"/>
      <c r="BZ7" s="611"/>
      <c r="CA7" s="611"/>
      <c r="CB7" s="615"/>
      <c r="CD7" s="604" t="s">
        <v>240</v>
      </c>
      <c r="CE7" s="605"/>
      <c r="CF7" s="605"/>
      <c r="CG7" s="605"/>
      <c r="CH7" s="605"/>
      <c r="CI7" s="605"/>
      <c r="CJ7" s="605"/>
      <c r="CK7" s="605"/>
      <c r="CL7" s="605"/>
      <c r="CM7" s="605"/>
      <c r="CN7" s="605"/>
      <c r="CO7" s="605"/>
      <c r="CP7" s="605"/>
      <c r="CQ7" s="606"/>
      <c r="CR7" s="607">
        <v>1891107</v>
      </c>
      <c r="CS7" s="608"/>
      <c r="CT7" s="608"/>
      <c r="CU7" s="608"/>
      <c r="CV7" s="608"/>
      <c r="CW7" s="608"/>
      <c r="CX7" s="608"/>
      <c r="CY7" s="609"/>
      <c r="CZ7" s="610">
        <v>11.3</v>
      </c>
      <c r="DA7" s="610"/>
      <c r="DB7" s="610"/>
      <c r="DC7" s="610"/>
      <c r="DD7" s="616">
        <v>52417</v>
      </c>
      <c r="DE7" s="608"/>
      <c r="DF7" s="608"/>
      <c r="DG7" s="608"/>
      <c r="DH7" s="608"/>
      <c r="DI7" s="608"/>
      <c r="DJ7" s="608"/>
      <c r="DK7" s="608"/>
      <c r="DL7" s="608"/>
      <c r="DM7" s="608"/>
      <c r="DN7" s="608"/>
      <c r="DO7" s="608"/>
      <c r="DP7" s="609"/>
      <c r="DQ7" s="616">
        <v>1670409</v>
      </c>
      <c r="DR7" s="608"/>
      <c r="DS7" s="608"/>
      <c r="DT7" s="608"/>
      <c r="DU7" s="608"/>
      <c r="DV7" s="608"/>
      <c r="DW7" s="608"/>
      <c r="DX7" s="608"/>
      <c r="DY7" s="608"/>
      <c r="DZ7" s="608"/>
      <c r="EA7" s="608"/>
      <c r="EB7" s="608"/>
      <c r="EC7" s="617"/>
    </row>
    <row r="8" spans="2:143" ht="11.25" customHeight="1" x14ac:dyDescent="0.2">
      <c r="B8" s="604" t="s">
        <v>241</v>
      </c>
      <c r="C8" s="605"/>
      <c r="D8" s="605"/>
      <c r="E8" s="605"/>
      <c r="F8" s="605"/>
      <c r="G8" s="605"/>
      <c r="H8" s="605"/>
      <c r="I8" s="605"/>
      <c r="J8" s="605"/>
      <c r="K8" s="605"/>
      <c r="L8" s="605"/>
      <c r="M8" s="605"/>
      <c r="N8" s="605"/>
      <c r="O8" s="605"/>
      <c r="P8" s="605"/>
      <c r="Q8" s="606"/>
      <c r="R8" s="607">
        <v>26851</v>
      </c>
      <c r="S8" s="608"/>
      <c r="T8" s="608"/>
      <c r="U8" s="608"/>
      <c r="V8" s="608"/>
      <c r="W8" s="608"/>
      <c r="X8" s="608"/>
      <c r="Y8" s="609"/>
      <c r="Z8" s="610">
        <v>0.2</v>
      </c>
      <c r="AA8" s="610"/>
      <c r="AB8" s="610"/>
      <c r="AC8" s="610"/>
      <c r="AD8" s="611">
        <v>26851</v>
      </c>
      <c r="AE8" s="611"/>
      <c r="AF8" s="611"/>
      <c r="AG8" s="611"/>
      <c r="AH8" s="611"/>
      <c r="AI8" s="611"/>
      <c r="AJ8" s="611"/>
      <c r="AK8" s="611"/>
      <c r="AL8" s="612">
        <v>0.3</v>
      </c>
      <c r="AM8" s="613"/>
      <c r="AN8" s="613"/>
      <c r="AO8" s="614"/>
      <c r="AP8" s="604" t="s">
        <v>242</v>
      </c>
      <c r="AQ8" s="605"/>
      <c r="AR8" s="605"/>
      <c r="AS8" s="605"/>
      <c r="AT8" s="605"/>
      <c r="AU8" s="605"/>
      <c r="AV8" s="605"/>
      <c r="AW8" s="605"/>
      <c r="AX8" s="605"/>
      <c r="AY8" s="605"/>
      <c r="AZ8" s="605"/>
      <c r="BA8" s="605"/>
      <c r="BB8" s="605"/>
      <c r="BC8" s="605"/>
      <c r="BD8" s="605"/>
      <c r="BE8" s="605"/>
      <c r="BF8" s="606"/>
      <c r="BG8" s="607">
        <v>61965</v>
      </c>
      <c r="BH8" s="608"/>
      <c r="BI8" s="608"/>
      <c r="BJ8" s="608"/>
      <c r="BK8" s="608"/>
      <c r="BL8" s="608"/>
      <c r="BM8" s="608"/>
      <c r="BN8" s="609"/>
      <c r="BO8" s="610">
        <v>1.6</v>
      </c>
      <c r="BP8" s="610"/>
      <c r="BQ8" s="610"/>
      <c r="BR8" s="610"/>
      <c r="BS8" s="611" t="s">
        <v>127</v>
      </c>
      <c r="BT8" s="611"/>
      <c r="BU8" s="611"/>
      <c r="BV8" s="611"/>
      <c r="BW8" s="611"/>
      <c r="BX8" s="611"/>
      <c r="BY8" s="611"/>
      <c r="BZ8" s="611"/>
      <c r="CA8" s="611"/>
      <c r="CB8" s="615"/>
      <c r="CD8" s="604" t="s">
        <v>243</v>
      </c>
      <c r="CE8" s="605"/>
      <c r="CF8" s="605"/>
      <c r="CG8" s="605"/>
      <c r="CH8" s="605"/>
      <c r="CI8" s="605"/>
      <c r="CJ8" s="605"/>
      <c r="CK8" s="605"/>
      <c r="CL8" s="605"/>
      <c r="CM8" s="605"/>
      <c r="CN8" s="605"/>
      <c r="CO8" s="605"/>
      <c r="CP8" s="605"/>
      <c r="CQ8" s="606"/>
      <c r="CR8" s="607">
        <v>6301035</v>
      </c>
      <c r="CS8" s="608"/>
      <c r="CT8" s="608"/>
      <c r="CU8" s="608"/>
      <c r="CV8" s="608"/>
      <c r="CW8" s="608"/>
      <c r="CX8" s="608"/>
      <c r="CY8" s="609"/>
      <c r="CZ8" s="610">
        <v>37.6</v>
      </c>
      <c r="DA8" s="610"/>
      <c r="DB8" s="610"/>
      <c r="DC8" s="610"/>
      <c r="DD8" s="616">
        <v>16241</v>
      </c>
      <c r="DE8" s="608"/>
      <c r="DF8" s="608"/>
      <c r="DG8" s="608"/>
      <c r="DH8" s="608"/>
      <c r="DI8" s="608"/>
      <c r="DJ8" s="608"/>
      <c r="DK8" s="608"/>
      <c r="DL8" s="608"/>
      <c r="DM8" s="608"/>
      <c r="DN8" s="608"/>
      <c r="DO8" s="608"/>
      <c r="DP8" s="609"/>
      <c r="DQ8" s="616">
        <v>2744191</v>
      </c>
      <c r="DR8" s="608"/>
      <c r="DS8" s="608"/>
      <c r="DT8" s="608"/>
      <c r="DU8" s="608"/>
      <c r="DV8" s="608"/>
      <c r="DW8" s="608"/>
      <c r="DX8" s="608"/>
      <c r="DY8" s="608"/>
      <c r="DZ8" s="608"/>
      <c r="EA8" s="608"/>
      <c r="EB8" s="608"/>
      <c r="EC8" s="617"/>
    </row>
    <row r="9" spans="2:143" ht="11.25" customHeight="1" x14ac:dyDescent="0.2">
      <c r="B9" s="604" t="s">
        <v>244</v>
      </c>
      <c r="C9" s="605"/>
      <c r="D9" s="605"/>
      <c r="E9" s="605"/>
      <c r="F9" s="605"/>
      <c r="G9" s="605"/>
      <c r="H9" s="605"/>
      <c r="I9" s="605"/>
      <c r="J9" s="605"/>
      <c r="K9" s="605"/>
      <c r="L9" s="605"/>
      <c r="M9" s="605"/>
      <c r="N9" s="605"/>
      <c r="O9" s="605"/>
      <c r="P9" s="605"/>
      <c r="Q9" s="606"/>
      <c r="R9" s="607">
        <v>33823</v>
      </c>
      <c r="S9" s="608"/>
      <c r="T9" s="608"/>
      <c r="U9" s="608"/>
      <c r="V9" s="608"/>
      <c r="W9" s="608"/>
      <c r="X9" s="608"/>
      <c r="Y9" s="609"/>
      <c r="Z9" s="610">
        <v>0.2</v>
      </c>
      <c r="AA9" s="610"/>
      <c r="AB9" s="610"/>
      <c r="AC9" s="610"/>
      <c r="AD9" s="611">
        <v>33823</v>
      </c>
      <c r="AE9" s="611"/>
      <c r="AF9" s="611"/>
      <c r="AG9" s="611"/>
      <c r="AH9" s="611"/>
      <c r="AI9" s="611"/>
      <c r="AJ9" s="611"/>
      <c r="AK9" s="611"/>
      <c r="AL9" s="612">
        <v>0.3</v>
      </c>
      <c r="AM9" s="613"/>
      <c r="AN9" s="613"/>
      <c r="AO9" s="614"/>
      <c r="AP9" s="604" t="s">
        <v>245</v>
      </c>
      <c r="AQ9" s="605"/>
      <c r="AR9" s="605"/>
      <c r="AS9" s="605"/>
      <c r="AT9" s="605"/>
      <c r="AU9" s="605"/>
      <c r="AV9" s="605"/>
      <c r="AW9" s="605"/>
      <c r="AX9" s="605"/>
      <c r="AY9" s="605"/>
      <c r="AZ9" s="605"/>
      <c r="BA9" s="605"/>
      <c r="BB9" s="605"/>
      <c r="BC9" s="605"/>
      <c r="BD9" s="605"/>
      <c r="BE9" s="605"/>
      <c r="BF9" s="606"/>
      <c r="BG9" s="607">
        <v>1530438</v>
      </c>
      <c r="BH9" s="608"/>
      <c r="BI9" s="608"/>
      <c r="BJ9" s="608"/>
      <c r="BK9" s="608"/>
      <c r="BL9" s="608"/>
      <c r="BM9" s="608"/>
      <c r="BN9" s="609"/>
      <c r="BO9" s="610">
        <v>39.799999999999997</v>
      </c>
      <c r="BP9" s="610"/>
      <c r="BQ9" s="610"/>
      <c r="BR9" s="610"/>
      <c r="BS9" s="611" t="s">
        <v>127</v>
      </c>
      <c r="BT9" s="611"/>
      <c r="BU9" s="611"/>
      <c r="BV9" s="611"/>
      <c r="BW9" s="611"/>
      <c r="BX9" s="611"/>
      <c r="BY9" s="611"/>
      <c r="BZ9" s="611"/>
      <c r="CA9" s="611"/>
      <c r="CB9" s="615"/>
      <c r="CD9" s="604" t="s">
        <v>246</v>
      </c>
      <c r="CE9" s="605"/>
      <c r="CF9" s="605"/>
      <c r="CG9" s="605"/>
      <c r="CH9" s="605"/>
      <c r="CI9" s="605"/>
      <c r="CJ9" s="605"/>
      <c r="CK9" s="605"/>
      <c r="CL9" s="605"/>
      <c r="CM9" s="605"/>
      <c r="CN9" s="605"/>
      <c r="CO9" s="605"/>
      <c r="CP9" s="605"/>
      <c r="CQ9" s="606"/>
      <c r="CR9" s="607">
        <v>1946685</v>
      </c>
      <c r="CS9" s="608"/>
      <c r="CT9" s="608"/>
      <c r="CU9" s="608"/>
      <c r="CV9" s="608"/>
      <c r="CW9" s="608"/>
      <c r="CX9" s="608"/>
      <c r="CY9" s="609"/>
      <c r="CZ9" s="610">
        <v>11.6</v>
      </c>
      <c r="DA9" s="610"/>
      <c r="DB9" s="610"/>
      <c r="DC9" s="610"/>
      <c r="DD9" s="616">
        <v>47229</v>
      </c>
      <c r="DE9" s="608"/>
      <c r="DF9" s="608"/>
      <c r="DG9" s="608"/>
      <c r="DH9" s="608"/>
      <c r="DI9" s="608"/>
      <c r="DJ9" s="608"/>
      <c r="DK9" s="608"/>
      <c r="DL9" s="608"/>
      <c r="DM9" s="608"/>
      <c r="DN9" s="608"/>
      <c r="DO9" s="608"/>
      <c r="DP9" s="609"/>
      <c r="DQ9" s="616">
        <v>1602778</v>
      </c>
      <c r="DR9" s="608"/>
      <c r="DS9" s="608"/>
      <c r="DT9" s="608"/>
      <c r="DU9" s="608"/>
      <c r="DV9" s="608"/>
      <c r="DW9" s="608"/>
      <c r="DX9" s="608"/>
      <c r="DY9" s="608"/>
      <c r="DZ9" s="608"/>
      <c r="EA9" s="608"/>
      <c r="EB9" s="608"/>
      <c r="EC9" s="617"/>
    </row>
    <row r="10" spans="2:143" ht="11.25" customHeight="1" x14ac:dyDescent="0.2">
      <c r="B10" s="604" t="s">
        <v>247</v>
      </c>
      <c r="C10" s="605"/>
      <c r="D10" s="605"/>
      <c r="E10" s="605"/>
      <c r="F10" s="605"/>
      <c r="G10" s="605"/>
      <c r="H10" s="605"/>
      <c r="I10" s="605"/>
      <c r="J10" s="605"/>
      <c r="K10" s="605"/>
      <c r="L10" s="605"/>
      <c r="M10" s="605"/>
      <c r="N10" s="605"/>
      <c r="O10" s="605"/>
      <c r="P10" s="605"/>
      <c r="Q10" s="606"/>
      <c r="R10" s="607" t="s">
        <v>127</v>
      </c>
      <c r="S10" s="608"/>
      <c r="T10" s="608"/>
      <c r="U10" s="608"/>
      <c r="V10" s="608"/>
      <c r="W10" s="608"/>
      <c r="X10" s="608"/>
      <c r="Y10" s="609"/>
      <c r="Z10" s="610" t="s">
        <v>127</v>
      </c>
      <c r="AA10" s="610"/>
      <c r="AB10" s="610"/>
      <c r="AC10" s="610"/>
      <c r="AD10" s="611" t="s">
        <v>127</v>
      </c>
      <c r="AE10" s="611"/>
      <c r="AF10" s="611"/>
      <c r="AG10" s="611"/>
      <c r="AH10" s="611"/>
      <c r="AI10" s="611"/>
      <c r="AJ10" s="611"/>
      <c r="AK10" s="611"/>
      <c r="AL10" s="612" t="s">
        <v>127</v>
      </c>
      <c r="AM10" s="613"/>
      <c r="AN10" s="613"/>
      <c r="AO10" s="614"/>
      <c r="AP10" s="604" t="s">
        <v>248</v>
      </c>
      <c r="AQ10" s="605"/>
      <c r="AR10" s="605"/>
      <c r="AS10" s="605"/>
      <c r="AT10" s="605"/>
      <c r="AU10" s="605"/>
      <c r="AV10" s="605"/>
      <c r="AW10" s="605"/>
      <c r="AX10" s="605"/>
      <c r="AY10" s="605"/>
      <c r="AZ10" s="605"/>
      <c r="BA10" s="605"/>
      <c r="BB10" s="605"/>
      <c r="BC10" s="605"/>
      <c r="BD10" s="605"/>
      <c r="BE10" s="605"/>
      <c r="BF10" s="606"/>
      <c r="BG10" s="607">
        <v>94378</v>
      </c>
      <c r="BH10" s="608"/>
      <c r="BI10" s="608"/>
      <c r="BJ10" s="608"/>
      <c r="BK10" s="608"/>
      <c r="BL10" s="608"/>
      <c r="BM10" s="608"/>
      <c r="BN10" s="609"/>
      <c r="BO10" s="610">
        <v>2.5</v>
      </c>
      <c r="BP10" s="610"/>
      <c r="BQ10" s="610"/>
      <c r="BR10" s="610"/>
      <c r="BS10" s="611" t="s">
        <v>127</v>
      </c>
      <c r="BT10" s="611"/>
      <c r="BU10" s="611"/>
      <c r="BV10" s="611"/>
      <c r="BW10" s="611"/>
      <c r="BX10" s="611"/>
      <c r="BY10" s="611"/>
      <c r="BZ10" s="611"/>
      <c r="CA10" s="611"/>
      <c r="CB10" s="615"/>
      <c r="CD10" s="604" t="s">
        <v>249</v>
      </c>
      <c r="CE10" s="605"/>
      <c r="CF10" s="605"/>
      <c r="CG10" s="605"/>
      <c r="CH10" s="605"/>
      <c r="CI10" s="605"/>
      <c r="CJ10" s="605"/>
      <c r="CK10" s="605"/>
      <c r="CL10" s="605"/>
      <c r="CM10" s="605"/>
      <c r="CN10" s="605"/>
      <c r="CO10" s="605"/>
      <c r="CP10" s="605"/>
      <c r="CQ10" s="606"/>
      <c r="CR10" s="607" t="s">
        <v>127</v>
      </c>
      <c r="CS10" s="608"/>
      <c r="CT10" s="608"/>
      <c r="CU10" s="608"/>
      <c r="CV10" s="608"/>
      <c r="CW10" s="608"/>
      <c r="CX10" s="608"/>
      <c r="CY10" s="609"/>
      <c r="CZ10" s="610" t="s">
        <v>127</v>
      </c>
      <c r="DA10" s="610"/>
      <c r="DB10" s="610"/>
      <c r="DC10" s="610"/>
      <c r="DD10" s="616" t="s">
        <v>127</v>
      </c>
      <c r="DE10" s="608"/>
      <c r="DF10" s="608"/>
      <c r="DG10" s="608"/>
      <c r="DH10" s="608"/>
      <c r="DI10" s="608"/>
      <c r="DJ10" s="608"/>
      <c r="DK10" s="608"/>
      <c r="DL10" s="608"/>
      <c r="DM10" s="608"/>
      <c r="DN10" s="608"/>
      <c r="DO10" s="608"/>
      <c r="DP10" s="609"/>
      <c r="DQ10" s="616" t="s">
        <v>127</v>
      </c>
      <c r="DR10" s="608"/>
      <c r="DS10" s="608"/>
      <c r="DT10" s="608"/>
      <c r="DU10" s="608"/>
      <c r="DV10" s="608"/>
      <c r="DW10" s="608"/>
      <c r="DX10" s="608"/>
      <c r="DY10" s="608"/>
      <c r="DZ10" s="608"/>
      <c r="EA10" s="608"/>
      <c r="EB10" s="608"/>
      <c r="EC10" s="617"/>
    </row>
    <row r="11" spans="2:143" ht="11.25" customHeight="1" x14ac:dyDescent="0.2">
      <c r="B11" s="604" t="s">
        <v>250</v>
      </c>
      <c r="C11" s="605"/>
      <c r="D11" s="605"/>
      <c r="E11" s="605"/>
      <c r="F11" s="605"/>
      <c r="G11" s="605"/>
      <c r="H11" s="605"/>
      <c r="I11" s="605"/>
      <c r="J11" s="605"/>
      <c r="K11" s="605"/>
      <c r="L11" s="605"/>
      <c r="M11" s="605"/>
      <c r="N11" s="605"/>
      <c r="O11" s="605"/>
      <c r="P11" s="605"/>
      <c r="Q11" s="606"/>
      <c r="R11" s="607">
        <v>867969</v>
      </c>
      <c r="S11" s="608"/>
      <c r="T11" s="608"/>
      <c r="U11" s="608"/>
      <c r="V11" s="608"/>
      <c r="W11" s="608"/>
      <c r="X11" s="608"/>
      <c r="Y11" s="609"/>
      <c r="Z11" s="612">
        <v>4.9000000000000004</v>
      </c>
      <c r="AA11" s="613"/>
      <c r="AB11" s="613"/>
      <c r="AC11" s="619"/>
      <c r="AD11" s="616">
        <v>867969</v>
      </c>
      <c r="AE11" s="608"/>
      <c r="AF11" s="608"/>
      <c r="AG11" s="608"/>
      <c r="AH11" s="608"/>
      <c r="AI11" s="608"/>
      <c r="AJ11" s="608"/>
      <c r="AK11" s="609"/>
      <c r="AL11" s="612">
        <v>8.8000000000000007</v>
      </c>
      <c r="AM11" s="613"/>
      <c r="AN11" s="613"/>
      <c r="AO11" s="614"/>
      <c r="AP11" s="604" t="s">
        <v>251</v>
      </c>
      <c r="AQ11" s="605"/>
      <c r="AR11" s="605"/>
      <c r="AS11" s="605"/>
      <c r="AT11" s="605"/>
      <c r="AU11" s="605"/>
      <c r="AV11" s="605"/>
      <c r="AW11" s="605"/>
      <c r="AX11" s="605"/>
      <c r="AY11" s="605"/>
      <c r="AZ11" s="605"/>
      <c r="BA11" s="605"/>
      <c r="BB11" s="605"/>
      <c r="BC11" s="605"/>
      <c r="BD11" s="605"/>
      <c r="BE11" s="605"/>
      <c r="BF11" s="606"/>
      <c r="BG11" s="607">
        <v>125270</v>
      </c>
      <c r="BH11" s="608"/>
      <c r="BI11" s="608"/>
      <c r="BJ11" s="608"/>
      <c r="BK11" s="608"/>
      <c r="BL11" s="608"/>
      <c r="BM11" s="608"/>
      <c r="BN11" s="609"/>
      <c r="BO11" s="610">
        <v>3.3</v>
      </c>
      <c r="BP11" s="610"/>
      <c r="BQ11" s="610"/>
      <c r="BR11" s="610"/>
      <c r="BS11" s="611">
        <v>8663</v>
      </c>
      <c r="BT11" s="611"/>
      <c r="BU11" s="611"/>
      <c r="BV11" s="611"/>
      <c r="BW11" s="611"/>
      <c r="BX11" s="611"/>
      <c r="BY11" s="611"/>
      <c r="BZ11" s="611"/>
      <c r="CA11" s="611"/>
      <c r="CB11" s="615"/>
      <c r="CD11" s="604" t="s">
        <v>252</v>
      </c>
      <c r="CE11" s="605"/>
      <c r="CF11" s="605"/>
      <c r="CG11" s="605"/>
      <c r="CH11" s="605"/>
      <c r="CI11" s="605"/>
      <c r="CJ11" s="605"/>
      <c r="CK11" s="605"/>
      <c r="CL11" s="605"/>
      <c r="CM11" s="605"/>
      <c r="CN11" s="605"/>
      <c r="CO11" s="605"/>
      <c r="CP11" s="605"/>
      <c r="CQ11" s="606"/>
      <c r="CR11" s="607">
        <v>1027262</v>
      </c>
      <c r="CS11" s="608"/>
      <c r="CT11" s="608"/>
      <c r="CU11" s="608"/>
      <c r="CV11" s="608"/>
      <c r="CW11" s="608"/>
      <c r="CX11" s="608"/>
      <c r="CY11" s="609"/>
      <c r="CZ11" s="610">
        <v>6.1</v>
      </c>
      <c r="DA11" s="610"/>
      <c r="DB11" s="610"/>
      <c r="DC11" s="610"/>
      <c r="DD11" s="616">
        <v>608745</v>
      </c>
      <c r="DE11" s="608"/>
      <c r="DF11" s="608"/>
      <c r="DG11" s="608"/>
      <c r="DH11" s="608"/>
      <c r="DI11" s="608"/>
      <c r="DJ11" s="608"/>
      <c r="DK11" s="608"/>
      <c r="DL11" s="608"/>
      <c r="DM11" s="608"/>
      <c r="DN11" s="608"/>
      <c r="DO11" s="608"/>
      <c r="DP11" s="609"/>
      <c r="DQ11" s="616">
        <v>373364</v>
      </c>
      <c r="DR11" s="608"/>
      <c r="DS11" s="608"/>
      <c r="DT11" s="608"/>
      <c r="DU11" s="608"/>
      <c r="DV11" s="608"/>
      <c r="DW11" s="608"/>
      <c r="DX11" s="608"/>
      <c r="DY11" s="608"/>
      <c r="DZ11" s="608"/>
      <c r="EA11" s="608"/>
      <c r="EB11" s="608"/>
      <c r="EC11" s="617"/>
    </row>
    <row r="12" spans="2:143" ht="11.25" customHeight="1" x14ac:dyDescent="0.2">
      <c r="B12" s="604" t="s">
        <v>253</v>
      </c>
      <c r="C12" s="605"/>
      <c r="D12" s="605"/>
      <c r="E12" s="605"/>
      <c r="F12" s="605"/>
      <c r="G12" s="605"/>
      <c r="H12" s="605"/>
      <c r="I12" s="605"/>
      <c r="J12" s="605"/>
      <c r="K12" s="605"/>
      <c r="L12" s="605"/>
      <c r="M12" s="605"/>
      <c r="N12" s="605"/>
      <c r="O12" s="605"/>
      <c r="P12" s="605"/>
      <c r="Q12" s="606"/>
      <c r="R12" s="607" t="s">
        <v>127</v>
      </c>
      <c r="S12" s="608"/>
      <c r="T12" s="608"/>
      <c r="U12" s="608"/>
      <c r="V12" s="608"/>
      <c r="W12" s="608"/>
      <c r="X12" s="608"/>
      <c r="Y12" s="609"/>
      <c r="Z12" s="610" t="s">
        <v>127</v>
      </c>
      <c r="AA12" s="610"/>
      <c r="AB12" s="610"/>
      <c r="AC12" s="610"/>
      <c r="AD12" s="611" t="s">
        <v>127</v>
      </c>
      <c r="AE12" s="611"/>
      <c r="AF12" s="611"/>
      <c r="AG12" s="611"/>
      <c r="AH12" s="611"/>
      <c r="AI12" s="611"/>
      <c r="AJ12" s="611"/>
      <c r="AK12" s="611"/>
      <c r="AL12" s="612" t="s">
        <v>127</v>
      </c>
      <c r="AM12" s="613"/>
      <c r="AN12" s="613"/>
      <c r="AO12" s="614"/>
      <c r="AP12" s="604" t="s">
        <v>254</v>
      </c>
      <c r="AQ12" s="605"/>
      <c r="AR12" s="605"/>
      <c r="AS12" s="605"/>
      <c r="AT12" s="605"/>
      <c r="AU12" s="605"/>
      <c r="AV12" s="605"/>
      <c r="AW12" s="605"/>
      <c r="AX12" s="605"/>
      <c r="AY12" s="605"/>
      <c r="AZ12" s="605"/>
      <c r="BA12" s="605"/>
      <c r="BB12" s="605"/>
      <c r="BC12" s="605"/>
      <c r="BD12" s="605"/>
      <c r="BE12" s="605"/>
      <c r="BF12" s="606"/>
      <c r="BG12" s="607">
        <v>1633692</v>
      </c>
      <c r="BH12" s="608"/>
      <c r="BI12" s="608"/>
      <c r="BJ12" s="608"/>
      <c r="BK12" s="608"/>
      <c r="BL12" s="608"/>
      <c r="BM12" s="608"/>
      <c r="BN12" s="609"/>
      <c r="BO12" s="610">
        <v>42.5</v>
      </c>
      <c r="BP12" s="610"/>
      <c r="BQ12" s="610"/>
      <c r="BR12" s="610"/>
      <c r="BS12" s="611" t="s">
        <v>127</v>
      </c>
      <c r="BT12" s="611"/>
      <c r="BU12" s="611"/>
      <c r="BV12" s="611"/>
      <c r="BW12" s="611"/>
      <c r="BX12" s="611"/>
      <c r="BY12" s="611"/>
      <c r="BZ12" s="611"/>
      <c r="CA12" s="611"/>
      <c r="CB12" s="615"/>
      <c r="CD12" s="604" t="s">
        <v>255</v>
      </c>
      <c r="CE12" s="605"/>
      <c r="CF12" s="605"/>
      <c r="CG12" s="605"/>
      <c r="CH12" s="605"/>
      <c r="CI12" s="605"/>
      <c r="CJ12" s="605"/>
      <c r="CK12" s="605"/>
      <c r="CL12" s="605"/>
      <c r="CM12" s="605"/>
      <c r="CN12" s="605"/>
      <c r="CO12" s="605"/>
      <c r="CP12" s="605"/>
      <c r="CQ12" s="606"/>
      <c r="CR12" s="607">
        <v>247520</v>
      </c>
      <c r="CS12" s="608"/>
      <c r="CT12" s="608"/>
      <c r="CU12" s="608"/>
      <c r="CV12" s="608"/>
      <c r="CW12" s="608"/>
      <c r="CX12" s="608"/>
      <c r="CY12" s="609"/>
      <c r="CZ12" s="610">
        <v>1.5</v>
      </c>
      <c r="DA12" s="610"/>
      <c r="DB12" s="610"/>
      <c r="DC12" s="610"/>
      <c r="DD12" s="616">
        <v>9830</v>
      </c>
      <c r="DE12" s="608"/>
      <c r="DF12" s="608"/>
      <c r="DG12" s="608"/>
      <c r="DH12" s="608"/>
      <c r="DI12" s="608"/>
      <c r="DJ12" s="608"/>
      <c r="DK12" s="608"/>
      <c r="DL12" s="608"/>
      <c r="DM12" s="608"/>
      <c r="DN12" s="608"/>
      <c r="DO12" s="608"/>
      <c r="DP12" s="609"/>
      <c r="DQ12" s="616">
        <v>138197</v>
      </c>
      <c r="DR12" s="608"/>
      <c r="DS12" s="608"/>
      <c r="DT12" s="608"/>
      <c r="DU12" s="608"/>
      <c r="DV12" s="608"/>
      <c r="DW12" s="608"/>
      <c r="DX12" s="608"/>
      <c r="DY12" s="608"/>
      <c r="DZ12" s="608"/>
      <c r="EA12" s="608"/>
      <c r="EB12" s="608"/>
      <c r="EC12" s="617"/>
    </row>
    <row r="13" spans="2:143" ht="11.25" customHeight="1" x14ac:dyDescent="0.2">
      <c r="B13" s="604" t="s">
        <v>256</v>
      </c>
      <c r="C13" s="605"/>
      <c r="D13" s="605"/>
      <c r="E13" s="605"/>
      <c r="F13" s="605"/>
      <c r="G13" s="605"/>
      <c r="H13" s="605"/>
      <c r="I13" s="605"/>
      <c r="J13" s="605"/>
      <c r="K13" s="605"/>
      <c r="L13" s="605"/>
      <c r="M13" s="605"/>
      <c r="N13" s="605"/>
      <c r="O13" s="605"/>
      <c r="P13" s="605"/>
      <c r="Q13" s="606"/>
      <c r="R13" s="607" t="s">
        <v>127</v>
      </c>
      <c r="S13" s="608"/>
      <c r="T13" s="608"/>
      <c r="U13" s="608"/>
      <c r="V13" s="608"/>
      <c r="W13" s="608"/>
      <c r="X13" s="608"/>
      <c r="Y13" s="609"/>
      <c r="Z13" s="610" t="s">
        <v>127</v>
      </c>
      <c r="AA13" s="610"/>
      <c r="AB13" s="610"/>
      <c r="AC13" s="610"/>
      <c r="AD13" s="611" t="s">
        <v>127</v>
      </c>
      <c r="AE13" s="611"/>
      <c r="AF13" s="611"/>
      <c r="AG13" s="611"/>
      <c r="AH13" s="611"/>
      <c r="AI13" s="611"/>
      <c r="AJ13" s="611"/>
      <c r="AK13" s="611"/>
      <c r="AL13" s="612" t="s">
        <v>127</v>
      </c>
      <c r="AM13" s="613"/>
      <c r="AN13" s="613"/>
      <c r="AO13" s="614"/>
      <c r="AP13" s="604" t="s">
        <v>257</v>
      </c>
      <c r="AQ13" s="605"/>
      <c r="AR13" s="605"/>
      <c r="AS13" s="605"/>
      <c r="AT13" s="605"/>
      <c r="AU13" s="605"/>
      <c r="AV13" s="605"/>
      <c r="AW13" s="605"/>
      <c r="AX13" s="605"/>
      <c r="AY13" s="605"/>
      <c r="AZ13" s="605"/>
      <c r="BA13" s="605"/>
      <c r="BB13" s="605"/>
      <c r="BC13" s="605"/>
      <c r="BD13" s="605"/>
      <c r="BE13" s="605"/>
      <c r="BF13" s="606"/>
      <c r="BG13" s="607">
        <v>1633258</v>
      </c>
      <c r="BH13" s="608"/>
      <c r="BI13" s="608"/>
      <c r="BJ13" s="608"/>
      <c r="BK13" s="608"/>
      <c r="BL13" s="608"/>
      <c r="BM13" s="608"/>
      <c r="BN13" s="609"/>
      <c r="BO13" s="610">
        <v>42.5</v>
      </c>
      <c r="BP13" s="610"/>
      <c r="BQ13" s="610"/>
      <c r="BR13" s="610"/>
      <c r="BS13" s="611" t="s">
        <v>127</v>
      </c>
      <c r="BT13" s="611"/>
      <c r="BU13" s="611"/>
      <c r="BV13" s="611"/>
      <c r="BW13" s="611"/>
      <c r="BX13" s="611"/>
      <c r="BY13" s="611"/>
      <c r="BZ13" s="611"/>
      <c r="CA13" s="611"/>
      <c r="CB13" s="615"/>
      <c r="CD13" s="604" t="s">
        <v>258</v>
      </c>
      <c r="CE13" s="605"/>
      <c r="CF13" s="605"/>
      <c r="CG13" s="605"/>
      <c r="CH13" s="605"/>
      <c r="CI13" s="605"/>
      <c r="CJ13" s="605"/>
      <c r="CK13" s="605"/>
      <c r="CL13" s="605"/>
      <c r="CM13" s="605"/>
      <c r="CN13" s="605"/>
      <c r="CO13" s="605"/>
      <c r="CP13" s="605"/>
      <c r="CQ13" s="606"/>
      <c r="CR13" s="607">
        <v>755683</v>
      </c>
      <c r="CS13" s="608"/>
      <c r="CT13" s="608"/>
      <c r="CU13" s="608"/>
      <c r="CV13" s="608"/>
      <c r="CW13" s="608"/>
      <c r="CX13" s="608"/>
      <c r="CY13" s="609"/>
      <c r="CZ13" s="610">
        <v>4.5</v>
      </c>
      <c r="DA13" s="610"/>
      <c r="DB13" s="610"/>
      <c r="DC13" s="610"/>
      <c r="DD13" s="616">
        <v>427385</v>
      </c>
      <c r="DE13" s="608"/>
      <c r="DF13" s="608"/>
      <c r="DG13" s="608"/>
      <c r="DH13" s="608"/>
      <c r="DI13" s="608"/>
      <c r="DJ13" s="608"/>
      <c r="DK13" s="608"/>
      <c r="DL13" s="608"/>
      <c r="DM13" s="608"/>
      <c r="DN13" s="608"/>
      <c r="DO13" s="608"/>
      <c r="DP13" s="609"/>
      <c r="DQ13" s="616">
        <v>599920</v>
      </c>
      <c r="DR13" s="608"/>
      <c r="DS13" s="608"/>
      <c r="DT13" s="608"/>
      <c r="DU13" s="608"/>
      <c r="DV13" s="608"/>
      <c r="DW13" s="608"/>
      <c r="DX13" s="608"/>
      <c r="DY13" s="608"/>
      <c r="DZ13" s="608"/>
      <c r="EA13" s="608"/>
      <c r="EB13" s="608"/>
      <c r="EC13" s="617"/>
    </row>
    <row r="14" spans="2:143" ht="11.25" customHeight="1" x14ac:dyDescent="0.2">
      <c r="B14" s="604" t="s">
        <v>259</v>
      </c>
      <c r="C14" s="605"/>
      <c r="D14" s="605"/>
      <c r="E14" s="605"/>
      <c r="F14" s="605"/>
      <c r="G14" s="605"/>
      <c r="H14" s="605"/>
      <c r="I14" s="605"/>
      <c r="J14" s="605"/>
      <c r="K14" s="605"/>
      <c r="L14" s="605"/>
      <c r="M14" s="605"/>
      <c r="N14" s="605"/>
      <c r="O14" s="605"/>
      <c r="P14" s="605"/>
      <c r="Q14" s="606"/>
      <c r="R14" s="607" t="s">
        <v>127</v>
      </c>
      <c r="S14" s="608"/>
      <c r="T14" s="608"/>
      <c r="U14" s="608"/>
      <c r="V14" s="608"/>
      <c r="W14" s="608"/>
      <c r="X14" s="608"/>
      <c r="Y14" s="609"/>
      <c r="Z14" s="610" t="s">
        <v>127</v>
      </c>
      <c r="AA14" s="610"/>
      <c r="AB14" s="610"/>
      <c r="AC14" s="610"/>
      <c r="AD14" s="611" t="s">
        <v>127</v>
      </c>
      <c r="AE14" s="611"/>
      <c r="AF14" s="611"/>
      <c r="AG14" s="611"/>
      <c r="AH14" s="611"/>
      <c r="AI14" s="611"/>
      <c r="AJ14" s="611"/>
      <c r="AK14" s="611"/>
      <c r="AL14" s="612" t="s">
        <v>127</v>
      </c>
      <c r="AM14" s="613"/>
      <c r="AN14" s="613"/>
      <c r="AO14" s="614"/>
      <c r="AP14" s="604" t="s">
        <v>260</v>
      </c>
      <c r="AQ14" s="605"/>
      <c r="AR14" s="605"/>
      <c r="AS14" s="605"/>
      <c r="AT14" s="605"/>
      <c r="AU14" s="605"/>
      <c r="AV14" s="605"/>
      <c r="AW14" s="605"/>
      <c r="AX14" s="605"/>
      <c r="AY14" s="605"/>
      <c r="AZ14" s="605"/>
      <c r="BA14" s="605"/>
      <c r="BB14" s="605"/>
      <c r="BC14" s="605"/>
      <c r="BD14" s="605"/>
      <c r="BE14" s="605"/>
      <c r="BF14" s="606"/>
      <c r="BG14" s="607">
        <v>130081</v>
      </c>
      <c r="BH14" s="608"/>
      <c r="BI14" s="608"/>
      <c r="BJ14" s="608"/>
      <c r="BK14" s="608"/>
      <c r="BL14" s="608"/>
      <c r="BM14" s="608"/>
      <c r="BN14" s="609"/>
      <c r="BO14" s="610">
        <v>3.4</v>
      </c>
      <c r="BP14" s="610"/>
      <c r="BQ14" s="610"/>
      <c r="BR14" s="610"/>
      <c r="BS14" s="611" t="s">
        <v>127</v>
      </c>
      <c r="BT14" s="611"/>
      <c r="BU14" s="611"/>
      <c r="BV14" s="611"/>
      <c r="BW14" s="611"/>
      <c r="BX14" s="611"/>
      <c r="BY14" s="611"/>
      <c r="BZ14" s="611"/>
      <c r="CA14" s="611"/>
      <c r="CB14" s="615"/>
      <c r="CD14" s="604" t="s">
        <v>261</v>
      </c>
      <c r="CE14" s="605"/>
      <c r="CF14" s="605"/>
      <c r="CG14" s="605"/>
      <c r="CH14" s="605"/>
      <c r="CI14" s="605"/>
      <c r="CJ14" s="605"/>
      <c r="CK14" s="605"/>
      <c r="CL14" s="605"/>
      <c r="CM14" s="605"/>
      <c r="CN14" s="605"/>
      <c r="CO14" s="605"/>
      <c r="CP14" s="605"/>
      <c r="CQ14" s="606"/>
      <c r="CR14" s="607">
        <v>716304</v>
      </c>
      <c r="CS14" s="608"/>
      <c r="CT14" s="608"/>
      <c r="CU14" s="608"/>
      <c r="CV14" s="608"/>
      <c r="CW14" s="608"/>
      <c r="CX14" s="608"/>
      <c r="CY14" s="609"/>
      <c r="CZ14" s="610">
        <v>4.3</v>
      </c>
      <c r="DA14" s="610"/>
      <c r="DB14" s="610"/>
      <c r="DC14" s="610"/>
      <c r="DD14" s="616">
        <v>48580</v>
      </c>
      <c r="DE14" s="608"/>
      <c r="DF14" s="608"/>
      <c r="DG14" s="608"/>
      <c r="DH14" s="608"/>
      <c r="DI14" s="608"/>
      <c r="DJ14" s="608"/>
      <c r="DK14" s="608"/>
      <c r="DL14" s="608"/>
      <c r="DM14" s="608"/>
      <c r="DN14" s="608"/>
      <c r="DO14" s="608"/>
      <c r="DP14" s="609"/>
      <c r="DQ14" s="616">
        <v>684177</v>
      </c>
      <c r="DR14" s="608"/>
      <c r="DS14" s="608"/>
      <c r="DT14" s="608"/>
      <c r="DU14" s="608"/>
      <c r="DV14" s="608"/>
      <c r="DW14" s="608"/>
      <c r="DX14" s="608"/>
      <c r="DY14" s="608"/>
      <c r="DZ14" s="608"/>
      <c r="EA14" s="608"/>
      <c r="EB14" s="608"/>
      <c r="EC14" s="617"/>
    </row>
    <row r="15" spans="2:143" ht="11.25" customHeight="1" x14ac:dyDescent="0.2">
      <c r="B15" s="604" t="s">
        <v>262</v>
      </c>
      <c r="C15" s="605"/>
      <c r="D15" s="605"/>
      <c r="E15" s="605"/>
      <c r="F15" s="605"/>
      <c r="G15" s="605"/>
      <c r="H15" s="605"/>
      <c r="I15" s="605"/>
      <c r="J15" s="605"/>
      <c r="K15" s="605"/>
      <c r="L15" s="605"/>
      <c r="M15" s="605"/>
      <c r="N15" s="605"/>
      <c r="O15" s="605"/>
      <c r="P15" s="605"/>
      <c r="Q15" s="606"/>
      <c r="R15" s="607" t="s">
        <v>127</v>
      </c>
      <c r="S15" s="608"/>
      <c r="T15" s="608"/>
      <c r="U15" s="608"/>
      <c r="V15" s="608"/>
      <c r="W15" s="608"/>
      <c r="X15" s="608"/>
      <c r="Y15" s="609"/>
      <c r="Z15" s="610" t="s">
        <v>127</v>
      </c>
      <c r="AA15" s="610"/>
      <c r="AB15" s="610"/>
      <c r="AC15" s="610"/>
      <c r="AD15" s="611" t="s">
        <v>127</v>
      </c>
      <c r="AE15" s="611"/>
      <c r="AF15" s="611"/>
      <c r="AG15" s="611"/>
      <c r="AH15" s="611"/>
      <c r="AI15" s="611"/>
      <c r="AJ15" s="611"/>
      <c r="AK15" s="611"/>
      <c r="AL15" s="612" t="s">
        <v>127</v>
      </c>
      <c r="AM15" s="613"/>
      <c r="AN15" s="613"/>
      <c r="AO15" s="614"/>
      <c r="AP15" s="604" t="s">
        <v>263</v>
      </c>
      <c r="AQ15" s="605"/>
      <c r="AR15" s="605"/>
      <c r="AS15" s="605"/>
      <c r="AT15" s="605"/>
      <c r="AU15" s="605"/>
      <c r="AV15" s="605"/>
      <c r="AW15" s="605"/>
      <c r="AX15" s="605"/>
      <c r="AY15" s="605"/>
      <c r="AZ15" s="605"/>
      <c r="BA15" s="605"/>
      <c r="BB15" s="605"/>
      <c r="BC15" s="605"/>
      <c r="BD15" s="605"/>
      <c r="BE15" s="605"/>
      <c r="BF15" s="606"/>
      <c r="BG15" s="607">
        <v>265381</v>
      </c>
      <c r="BH15" s="608"/>
      <c r="BI15" s="608"/>
      <c r="BJ15" s="608"/>
      <c r="BK15" s="608"/>
      <c r="BL15" s="608"/>
      <c r="BM15" s="608"/>
      <c r="BN15" s="609"/>
      <c r="BO15" s="610">
        <v>6.9</v>
      </c>
      <c r="BP15" s="610"/>
      <c r="BQ15" s="610"/>
      <c r="BR15" s="610"/>
      <c r="BS15" s="611" t="s">
        <v>127</v>
      </c>
      <c r="BT15" s="611"/>
      <c r="BU15" s="611"/>
      <c r="BV15" s="611"/>
      <c r="BW15" s="611"/>
      <c r="BX15" s="611"/>
      <c r="BY15" s="611"/>
      <c r="BZ15" s="611"/>
      <c r="CA15" s="611"/>
      <c r="CB15" s="615"/>
      <c r="CD15" s="604" t="s">
        <v>264</v>
      </c>
      <c r="CE15" s="605"/>
      <c r="CF15" s="605"/>
      <c r="CG15" s="605"/>
      <c r="CH15" s="605"/>
      <c r="CI15" s="605"/>
      <c r="CJ15" s="605"/>
      <c r="CK15" s="605"/>
      <c r="CL15" s="605"/>
      <c r="CM15" s="605"/>
      <c r="CN15" s="605"/>
      <c r="CO15" s="605"/>
      <c r="CP15" s="605"/>
      <c r="CQ15" s="606"/>
      <c r="CR15" s="607">
        <v>1943963</v>
      </c>
      <c r="CS15" s="608"/>
      <c r="CT15" s="608"/>
      <c r="CU15" s="608"/>
      <c r="CV15" s="608"/>
      <c r="CW15" s="608"/>
      <c r="CX15" s="608"/>
      <c r="CY15" s="609"/>
      <c r="CZ15" s="610">
        <v>11.6</v>
      </c>
      <c r="DA15" s="610"/>
      <c r="DB15" s="610"/>
      <c r="DC15" s="610"/>
      <c r="DD15" s="616">
        <v>656399</v>
      </c>
      <c r="DE15" s="608"/>
      <c r="DF15" s="608"/>
      <c r="DG15" s="608"/>
      <c r="DH15" s="608"/>
      <c r="DI15" s="608"/>
      <c r="DJ15" s="608"/>
      <c r="DK15" s="608"/>
      <c r="DL15" s="608"/>
      <c r="DM15" s="608"/>
      <c r="DN15" s="608"/>
      <c r="DO15" s="608"/>
      <c r="DP15" s="609"/>
      <c r="DQ15" s="616">
        <v>1178175</v>
      </c>
      <c r="DR15" s="608"/>
      <c r="DS15" s="608"/>
      <c r="DT15" s="608"/>
      <c r="DU15" s="608"/>
      <c r="DV15" s="608"/>
      <c r="DW15" s="608"/>
      <c r="DX15" s="608"/>
      <c r="DY15" s="608"/>
      <c r="DZ15" s="608"/>
      <c r="EA15" s="608"/>
      <c r="EB15" s="608"/>
      <c r="EC15" s="617"/>
    </row>
    <row r="16" spans="2:143" ht="11.25" customHeight="1" x14ac:dyDescent="0.2">
      <c r="B16" s="604" t="s">
        <v>265</v>
      </c>
      <c r="C16" s="605"/>
      <c r="D16" s="605"/>
      <c r="E16" s="605"/>
      <c r="F16" s="605"/>
      <c r="G16" s="605"/>
      <c r="H16" s="605"/>
      <c r="I16" s="605"/>
      <c r="J16" s="605"/>
      <c r="K16" s="605"/>
      <c r="L16" s="605"/>
      <c r="M16" s="605"/>
      <c r="N16" s="605"/>
      <c r="O16" s="605"/>
      <c r="P16" s="605"/>
      <c r="Q16" s="606"/>
      <c r="R16" s="607">
        <v>28167</v>
      </c>
      <c r="S16" s="608"/>
      <c r="T16" s="608"/>
      <c r="U16" s="608"/>
      <c r="V16" s="608"/>
      <c r="W16" s="608"/>
      <c r="X16" s="608"/>
      <c r="Y16" s="609"/>
      <c r="Z16" s="610">
        <v>0.2</v>
      </c>
      <c r="AA16" s="610"/>
      <c r="AB16" s="610"/>
      <c r="AC16" s="610"/>
      <c r="AD16" s="611">
        <v>28167</v>
      </c>
      <c r="AE16" s="611"/>
      <c r="AF16" s="611"/>
      <c r="AG16" s="611"/>
      <c r="AH16" s="611"/>
      <c r="AI16" s="611"/>
      <c r="AJ16" s="611"/>
      <c r="AK16" s="611"/>
      <c r="AL16" s="612">
        <v>0.3</v>
      </c>
      <c r="AM16" s="613"/>
      <c r="AN16" s="613"/>
      <c r="AO16" s="614"/>
      <c r="AP16" s="604" t="s">
        <v>266</v>
      </c>
      <c r="AQ16" s="605"/>
      <c r="AR16" s="605"/>
      <c r="AS16" s="605"/>
      <c r="AT16" s="605"/>
      <c r="AU16" s="605"/>
      <c r="AV16" s="605"/>
      <c r="AW16" s="605"/>
      <c r="AX16" s="605"/>
      <c r="AY16" s="605"/>
      <c r="AZ16" s="605"/>
      <c r="BA16" s="605"/>
      <c r="BB16" s="605"/>
      <c r="BC16" s="605"/>
      <c r="BD16" s="605"/>
      <c r="BE16" s="605"/>
      <c r="BF16" s="606"/>
      <c r="BG16" s="607" t="s">
        <v>127</v>
      </c>
      <c r="BH16" s="608"/>
      <c r="BI16" s="608"/>
      <c r="BJ16" s="608"/>
      <c r="BK16" s="608"/>
      <c r="BL16" s="608"/>
      <c r="BM16" s="608"/>
      <c r="BN16" s="609"/>
      <c r="BO16" s="610" t="s">
        <v>127</v>
      </c>
      <c r="BP16" s="610"/>
      <c r="BQ16" s="610"/>
      <c r="BR16" s="610"/>
      <c r="BS16" s="611" t="s">
        <v>127</v>
      </c>
      <c r="BT16" s="611"/>
      <c r="BU16" s="611"/>
      <c r="BV16" s="611"/>
      <c r="BW16" s="611"/>
      <c r="BX16" s="611"/>
      <c r="BY16" s="611"/>
      <c r="BZ16" s="611"/>
      <c r="CA16" s="611"/>
      <c r="CB16" s="615"/>
      <c r="CD16" s="604" t="s">
        <v>267</v>
      </c>
      <c r="CE16" s="605"/>
      <c r="CF16" s="605"/>
      <c r="CG16" s="605"/>
      <c r="CH16" s="605"/>
      <c r="CI16" s="605"/>
      <c r="CJ16" s="605"/>
      <c r="CK16" s="605"/>
      <c r="CL16" s="605"/>
      <c r="CM16" s="605"/>
      <c r="CN16" s="605"/>
      <c r="CO16" s="605"/>
      <c r="CP16" s="605"/>
      <c r="CQ16" s="606"/>
      <c r="CR16" s="607">
        <v>3430</v>
      </c>
      <c r="CS16" s="608"/>
      <c r="CT16" s="608"/>
      <c r="CU16" s="608"/>
      <c r="CV16" s="608"/>
      <c r="CW16" s="608"/>
      <c r="CX16" s="608"/>
      <c r="CY16" s="609"/>
      <c r="CZ16" s="610">
        <v>0</v>
      </c>
      <c r="DA16" s="610"/>
      <c r="DB16" s="610"/>
      <c r="DC16" s="610"/>
      <c r="DD16" s="616" t="s">
        <v>127</v>
      </c>
      <c r="DE16" s="608"/>
      <c r="DF16" s="608"/>
      <c r="DG16" s="608"/>
      <c r="DH16" s="608"/>
      <c r="DI16" s="608"/>
      <c r="DJ16" s="608"/>
      <c r="DK16" s="608"/>
      <c r="DL16" s="608"/>
      <c r="DM16" s="608"/>
      <c r="DN16" s="608"/>
      <c r="DO16" s="608"/>
      <c r="DP16" s="609"/>
      <c r="DQ16" s="616">
        <v>3430</v>
      </c>
      <c r="DR16" s="608"/>
      <c r="DS16" s="608"/>
      <c r="DT16" s="608"/>
      <c r="DU16" s="608"/>
      <c r="DV16" s="608"/>
      <c r="DW16" s="608"/>
      <c r="DX16" s="608"/>
      <c r="DY16" s="608"/>
      <c r="DZ16" s="608"/>
      <c r="EA16" s="608"/>
      <c r="EB16" s="608"/>
      <c r="EC16" s="617"/>
    </row>
    <row r="17" spans="2:133" ht="11.25" customHeight="1" x14ac:dyDescent="0.2">
      <c r="B17" s="604" t="s">
        <v>268</v>
      </c>
      <c r="C17" s="605"/>
      <c r="D17" s="605"/>
      <c r="E17" s="605"/>
      <c r="F17" s="605"/>
      <c r="G17" s="605"/>
      <c r="H17" s="605"/>
      <c r="I17" s="605"/>
      <c r="J17" s="605"/>
      <c r="K17" s="605"/>
      <c r="L17" s="605"/>
      <c r="M17" s="605"/>
      <c r="N17" s="605"/>
      <c r="O17" s="605"/>
      <c r="P17" s="605"/>
      <c r="Q17" s="606"/>
      <c r="R17" s="607">
        <v>50577</v>
      </c>
      <c r="S17" s="608"/>
      <c r="T17" s="608"/>
      <c r="U17" s="608"/>
      <c r="V17" s="608"/>
      <c r="W17" s="608"/>
      <c r="X17" s="608"/>
      <c r="Y17" s="609"/>
      <c r="Z17" s="610">
        <v>0.3</v>
      </c>
      <c r="AA17" s="610"/>
      <c r="AB17" s="610"/>
      <c r="AC17" s="610"/>
      <c r="AD17" s="611">
        <v>50577</v>
      </c>
      <c r="AE17" s="611"/>
      <c r="AF17" s="611"/>
      <c r="AG17" s="611"/>
      <c r="AH17" s="611"/>
      <c r="AI17" s="611"/>
      <c r="AJ17" s="611"/>
      <c r="AK17" s="611"/>
      <c r="AL17" s="612">
        <v>0.5</v>
      </c>
      <c r="AM17" s="613"/>
      <c r="AN17" s="613"/>
      <c r="AO17" s="614"/>
      <c r="AP17" s="604" t="s">
        <v>269</v>
      </c>
      <c r="AQ17" s="605"/>
      <c r="AR17" s="605"/>
      <c r="AS17" s="605"/>
      <c r="AT17" s="605"/>
      <c r="AU17" s="605"/>
      <c r="AV17" s="605"/>
      <c r="AW17" s="605"/>
      <c r="AX17" s="605"/>
      <c r="AY17" s="605"/>
      <c r="AZ17" s="605"/>
      <c r="BA17" s="605"/>
      <c r="BB17" s="605"/>
      <c r="BC17" s="605"/>
      <c r="BD17" s="605"/>
      <c r="BE17" s="605"/>
      <c r="BF17" s="606"/>
      <c r="BG17" s="607" t="s">
        <v>127</v>
      </c>
      <c r="BH17" s="608"/>
      <c r="BI17" s="608"/>
      <c r="BJ17" s="608"/>
      <c r="BK17" s="608"/>
      <c r="BL17" s="608"/>
      <c r="BM17" s="608"/>
      <c r="BN17" s="609"/>
      <c r="BO17" s="610" t="s">
        <v>127</v>
      </c>
      <c r="BP17" s="610"/>
      <c r="BQ17" s="610"/>
      <c r="BR17" s="610"/>
      <c r="BS17" s="611" t="s">
        <v>127</v>
      </c>
      <c r="BT17" s="611"/>
      <c r="BU17" s="611"/>
      <c r="BV17" s="611"/>
      <c r="BW17" s="611"/>
      <c r="BX17" s="611"/>
      <c r="BY17" s="611"/>
      <c r="BZ17" s="611"/>
      <c r="CA17" s="611"/>
      <c r="CB17" s="615"/>
      <c r="CD17" s="604" t="s">
        <v>270</v>
      </c>
      <c r="CE17" s="605"/>
      <c r="CF17" s="605"/>
      <c r="CG17" s="605"/>
      <c r="CH17" s="605"/>
      <c r="CI17" s="605"/>
      <c r="CJ17" s="605"/>
      <c r="CK17" s="605"/>
      <c r="CL17" s="605"/>
      <c r="CM17" s="605"/>
      <c r="CN17" s="605"/>
      <c r="CO17" s="605"/>
      <c r="CP17" s="605"/>
      <c r="CQ17" s="606"/>
      <c r="CR17" s="607">
        <v>1749866</v>
      </c>
      <c r="CS17" s="608"/>
      <c r="CT17" s="608"/>
      <c r="CU17" s="608"/>
      <c r="CV17" s="608"/>
      <c r="CW17" s="608"/>
      <c r="CX17" s="608"/>
      <c r="CY17" s="609"/>
      <c r="CZ17" s="610">
        <v>10.4</v>
      </c>
      <c r="DA17" s="610"/>
      <c r="DB17" s="610"/>
      <c r="DC17" s="610"/>
      <c r="DD17" s="616" t="s">
        <v>127</v>
      </c>
      <c r="DE17" s="608"/>
      <c r="DF17" s="608"/>
      <c r="DG17" s="608"/>
      <c r="DH17" s="608"/>
      <c r="DI17" s="608"/>
      <c r="DJ17" s="608"/>
      <c r="DK17" s="608"/>
      <c r="DL17" s="608"/>
      <c r="DM17" s="608"/>
      <c r="DN17" s="608"/>
      <c r="DO17" s="608"/>
      <c r="DP17" s="609"/>
      <c r="DQ17" s="616">
        <v>1749866</v>
      </c>
      <c r="DR17" s="608"/>
      <c r="DS17" s="608"/>
      <c r="DT17" s="608"/>
      <c r="DU17" s="608"/>
      <c r="DV17" s="608"/>
      <c r="DW17" s="608"/>
      <c r="DX17" s="608"/>
      <c r="DY17" s="608"/>
      <c r="DZ17" s="608"/>
      <c r="EA17" s="608"/>
      <c r="EB17" s="608"/>
      <c r="EC17" s="617"/>
    </row>
    <row r="18" spans="2:133" ht="11.25" customHeight="1" x14ac:dyDescent="0.2">
      <c r="B18" s="604" t="s">
        <v>271</v>
      </c>
      <c r="C18" s="605"/>
      <c r="D18" s="605"/>
      <c r="E18" s="605"/>
      <c r="F18" s="605"/>
      <c r="G18" s="605"/>
      <c r="H18" s="605"/>
      <c r="I18" s="605"/>
      <c r="J18" s="605"/>
      <c r="K18" s="605"/>
      <c r="L18" s="605"/>
      <c r="M18" s="605"/>
      <c r="N18" s="605"/>
      <c r="O18" s="605"/>
      <c r="P18" s="605"/>
      <c r="Q18" s="606"/>
      <c r="R18" s="607">
        <v>67145</v>
      </c>
      <c r="S18" s="608"/>
      <c r="T18" s="608"/>
      <c r="U18" s="608"/>
      <c r="V18" s="608"/>
      <c r="W18" s="608"/>
      <c r="X18" s="608"/>
      <c r="Y18" s="609"/>
      <c r="Z18" s="610">
        <v>0.4</v>
      </c>
      <c r="AA18" s="610"/>
      <c r="AB18" s="610"/>
      <c r="AC18" s="610"/>
      <c r="AD18" s="611">
        <v>67145</v>
      </c>
      <c r="AE18" s="611"/>
      <c r="AF18" s="611"/>
      <c r="AG18" s="611"/>
      <c r="AH18" s="611"/>
      <c r="AI18" s="611"/>
      <c r="AJ18" s="611"/>
      <c r="AK18" s="611"/>
      <c r="AL18" s="612">
        <v>0.69999998807907104</v>
      </c>
      <c r="AM18" s="613"/>
      <c r="AN18" s="613"/>
      <c r="AO18" s="614"/>
      <c r="AP18" s="604" t="s">
        <v>272</v>
      </c>
      <c r="AQ18" s="605"/>
      <c r="AR18" s="605"/>
      <c r="AS18" s="605"/>
      <c r="AT18" s="605"/>
      <c r="AU18" s="605"/>
      <c r="AV18" s="605"/>
      <c r="AW18" s="605"/>
      <c r="AX18" s="605"/>
      <c r="AY18" s="605"/>
      <c r="AZ18" s="605"/>
      <c r="BA18" s="605"/>
      <c r="BB18" s="605"/>
      <c r="BC18" s="605"/>
      <c r="BD18" s="605"/>
      <c r="BE18" s="605"/>
      <c r="BF18" s="606"/>
      <c r="BG18" s="607" t="s">
        <v>127</v>
      </c>
      <c r="BH18" s="608"/>
      <c r="BI18" s="608"/>
      <c r="BJ18" s="608"/>
      <c r="BK18" s="608"/>
      <c r="BL18" s="608"/>
      <c r="BM18" s="608"/>
      <c r="BN18" s="609"/>
      <c r="BO18" s="610" t="s">
        <v>127</v>
      </c>
      <c r="BP18" s="610"/>
      <c r="BQ18" s="610"/>
      <c r="BR18" s="610"/>
      <c r="BS18" s="611" t="s">
        <v>127</v>
      </c>
      <c r="BT18" s="611"/>
      <c r="BU18" s="611"/>
      <c r="BV18" s="611"/>
      <c r="BW18" s="611"/>
      <c r="BX18" s="611"/>
      <c r="BY18" s="611"/>
      <c r="BZ18" s="611"/>
      <c r="CA18" s="611"/>
      <c r="CB18" s="615"/>
      <c r="CD18" s="604" t="s">
        <v>273</v>
      </c>
      <c r="CE18" s="605"/>
      <c r="CF18" s="605"/>
      <c r="CG18" s="605"/>
      <c r="CH18" s="605"/>
      <c r="CI18" s="605"/>
      <c r="CJ18" s="605"/>
      <c r="CK18" s="605"/>
      <c r="CL18" s="605"/>
      <c r="CM18" s="605"/>
      <c r="CN18" s="605"/>
      <c r="CO18" s="605"/>
      <c r="CP18" s="605"/>
      <c r="CQ18" s="606"/>
      <c r="CR18" s="607" t="s">
        <v>127</v>
      </c>
      <c r="CS18" s="608"/>
      <c r="CT18" s="608"/>
      <c r="CU18" s="608"/>
      <c r="CV18" s="608"/>
      <c r="CW18" s="608"/>
      <c r="CX18" s="608"/>
      <c r="CY18" s="609"/>
      <c r="CZ18" s="610" t="s">
        <v>127</v>
      </c>
      <c r="DA18" s="610"/>
      <c r="DB18" s="610"/>
      <c r="DC18" s="610"/>
      <c r="DD18" s="616" t="s">
        <v>127</v>
      </c>
      <c r="DE18" s="608"/>
      <c r="DF18" s="608"/>
      <c r="DG18" s="608"/>
      <c r="DH18" s="608"/>
      <c r="DI18" s="608"/>
      <c r="DJ18" s="608"/>
      <c r="DK18" s="608"/>
      <c r="DL18" s="608"/>
      <c r="DM18" s="608"/>
      <c r="DN18" s="608"/>
      <c r="DO18" s="608"/>
      <c r="DP18" s="609"/>
      <c r="DQ18" s="616" t="s">
        <v>127</v>
      </c>
      <c r="DR18" s="608"/>
      <c r="DS18" s="608"/>
      <c r="DT18" s="608"/>
      <c r="DU18" s="608"/>
      <c r="DV18" s="608"/>
      <c r="DW18" s="608"/>
      <c r="DX18" s="608"/>
      <c r="DY18" s="608"/>
      <c r="DZ18" s="608"/>
      <c r="EA18" s="608"/>
      <c r="EB18" s="608"/>
      <c r="EC18" s="617"/>
    </row>
    <row r="19" spans="2:133" ht="11.25" customHeight="1" x14ac:dyDescent="0.2">
      <c r="B19" s="604" t="s">
        <v>274</v>
      </c>
      <c r="C19" s="605"/>
      <c r="D19" s="605"/>
      <c r="E19" s="605"/>
      <c r="F19" s="605"/>
      <c r="G19" s="605"/>
      <c r="H19" s="605"/>
      <c r="I19" s="605"/>
      <c r="J19" s="605"/>
      <c r="K19" s="605"/>
      <c r="L19" s="605"/>
      <c r="M19" s="605"/>
      <c r="N19" s="605"/>
      <c r="O19" s="605"/>
      <c r="P19" s="605"/>
      <c r="Q19" s="606"/>
      <c r="R19" s="607">
        <v>20600</v>
      </c>
      <c r="S19" s="608"/>
      <c r="T19" s="608"/>
      <c r="U19" s="608"/>
      <c r="V19" s="608"/>
      <c r="W19" s="608"/>
      <c r="X19" s="608"/>
      <c r="Y19" s="609"/>
      <c r="Z19" s="610">
        <v>0.1</v>
      </c>
      <c r="AA19" s="610"/>
      <c r="AB19" s="610"/>
      <c r="AC19" s="610"/>
      <c r="AD19" s="611">
        <v>20600</v>
      </c>
      <c r="AE19" s="611"/>
      <c r="AF19" s="611"/>
      <c r="AG19" s="611"/>
      <c r="AH19" s="611"/>
      <c r="AI19" s="611"/>
      <c r="AJ19" s="611"/>
      <c r="AK19" s="611"/>
      <c r="AL19" s="612">
        <v>0.2</v>
      </c>
      <c r="AM19" s="613"/>
      <c r="AN19" s="613"/>
      <c r="AO19" s="614"/>
      <c r="AP19" s="604" t="s">
        <v>275</v>
      </c>
      <c r="AQ19" s="605"/>
      <c r="AR19" s="605"/>
      <c r="AS19" s="605"/>
      <c r="AT19" s="605"/>
      <c r="AU19" s="605"/>
      <c r="AV19" s="605"/>
      <c r="AW19" s="605"/>
      <c r="AX19" s="605"/>
      <c r="AY19" s="605"/>
      <c r="AZ19" s="605"/>
      <c r="BA19" s="605"/>
      <c r="BB19" s="605"/>
      <c r="BC19" s="605"/>
      <c r="BD19" s="605"/>
      <c r="BE19" s="605"/>
      <c r="BF19" s="606"/>
      <c r="BG19" s="607" t="s">
        <v>127</v>
      </c>
      <c r="BH19" s="608"/>
      <c r="BI19" s="608"/>
      <c r="BJ19" s="608"/>
      <c r="BK19" s="608"/>
      <c r="BL19" s="608"/>
      <c r="BM19" s="608"/>
      <c r="BN19" s="609"/>
      <c r="BO19" s="610" t="s">
        <v>127</v>
      </c>
      <c r="BP19" s="610"/>
      <c r="BQ19" s="610"/>
      <c r="BR19" s="610"/>
      <c r="BS19" s="611" t="s">
        <v>127</v>
      </c>
      <c r="BT19" s="611"/>
      <c r="BU19" s="611"/>
      <c r="BV19" s="611"/>
      <c r="BW19" s="611"/>
      <c r="BX19" s="611"/>
      <c r="BY19" s="611"/>
      <c r="BZ19" s="611"/>
      <c r="CA19" s="611"/>
      <c r="CB19" s="615"/>
      <c r="CD19" s="604" t="s">
        <v>276</v>
      </c>
      <c r="CE19" s="605"/>
      <c r="CF19" s="605"/>
      <c r="CG19" s="605"/>
      <c r="CH19" s="605"/>
      <c r="CI19" s="605"/>
      <c r="CJ19" s="605"/>
      <c r="CK19" s="605"/>
      <c r="CL19" s="605"/>
      <c r="CM19" s="605"/>
      <c r="CN19" s="605"/>
      <c r="CO19" s="605"/>
      <c r="CP19" s="605"/>
      <c r="CQ19" s="606"/>
      <c r="CR19" s="607" t="s">
        <v>127</v>
      </c>
      <c r="CS19" s="608"/>
      <c r="CT19" s="608"/>
      <c r="CU19" s="608"/>
      <c r="CV19" s="608"/>
      <c r="CW19" s="608"/>
      <c r="CX19" s="608"/>
      <c r="CY19" s="609"/>
      <c r="CZ19" s="610" t="s">
        <v>127</v>
      </c>
      <c r="DA19" s="610"/>
      <c r="DB19" s="610"/>
      <c r="DC19" s="610"/>
      <c r="DD19" s="616" t="s">
        <v>127</v>
      </c>
      <c r="DE19" s="608"/>
      <c r="DF19" s="608"/>
      <c r="DG19" s="608"/>
      <c r="DH19" s="608"/>
      <c r="DI19" s="608"/>
      <c r="DJ19" s="608"/>
      <c r="DK19" s="608"/>
      <c r="DL19" s="608"/>
      <c r="DM19" s="608"/>
      <c r="DN19" s="608"/>
      <c r="DO19" s="608"/>
      <c r="DP19" s="609"/>
      <c r="DQ19" s="616" t="s">
        <v>127</v>
      </c>
      <c r="DR19" s="608"/>
      <c r="DS19" s="608"/>
      <c r="DT19" s="608"/>
      <c r="DU19" s="608"/>
      <c r="DV19" s="608"/>
      <c r="DW19" s="608"/>
      <c r="DX19" s="608"/>
      <c r="DY19" s="608"/>
      <c r="DZ19" s="608"/>
      <c r="EA19" s="608"/>
      <c r="EB19" s="608"/>
      <c r="EC19" s="617"/>
    </row>
    <row r="20" spans="2:133" ht="11.25" customHeight="1" x14ac:dyDescent="0.2">
      <c r="B20" s="604" t="s">
        <v>277</v>
      </c>
      <c r="C20" s="605"/>
      <c r="D20" s="605"/>
      <c r="E20" s="605"/>
      <c r="F20" s="605"/>
      <c r="G20" s="605"/>
      <c r="H20" s="605"/>
      <c r="I20" s="605"/>
      <c r="J20" s="605"/>
      <c r="K20" s="605"/>
      <c r="L20" s="605"/>
      <c r="M20" s="605"/>
      <c r="N20" s="605"/>
      <c r="O20" s="605"/>
      <c r="P20" s="605"/>
      <c r="Q20" s="606"/>
      <c r="R20" s="607">
        <v>8761</v>
      </c>
      <c r="S20" s="608"/>
      <c r="T20" s="608"/>
      <c r="U20" s="608"/>
      <c r="V20" s="608"/>
      <c r="W20" s="608"/>
      <c r="X20" s="608"/>
      <c r="Y20" s="609"/>
      <c r="Z20" s="610">
        <v>0</v>
      </c>
      <c r="AA20" s="610"/>
      <c r="AB20" s="610"/>
      <c r="AC20" s="610"/>
      <c r="AD20" s="611">
        <v>8761</v>
      </c>
      <c r="AE20" s="611"/>
      <c r="AF20" s="611"/>
      <c r="AG20" s="611"/>
      <c r="AH20" s="611"/>
      <c r="AI20" s="611"/>
      <c r="AJ20" s="611"/>
      <c r="AK20" s="611"/>
      <c r="AL20" s="612">
        <v>0.1</v>
      </c>
      <c r="AM20" s="613"/>
      <c r="AN20" s="613"/>
      <c r="AO20" s="614"/>
      <c r="AP20" s="604" t="s">
        <v>278</v>
      </c>
      <c r="AQ20" s="605"/>
      <c r="AR20" s="605"/>
      <c r="AS20" s="605"/>
      <c r="AT20" s="605"/>
      <c r="AU20" s="605"/>
      <c r="AV20" s="605"/>
      <c r="AW20" s="605"/>
      <c r="AX20" s="605"/>
      <c r="AY20" s="605"/>
      <c r="AZ20" s="605"/>
      <c r="BA20" s="605"/>
      <c r="BB20" s="605"/>
      <c r="BC20" s="605"/>
      <c r="BD20" s="605"/>
      <c r="BE20" s="605"/>
      <c r="BF20" s="606"/>
      <c r="BG20" s="607" t="s">
        <v>127</v>
      </c>
      <c r="BH20" s="608"/>
      <c r="BI20" s="608"/>
      <c r="BJ20" s="608"/>
      <c r="BK20" s="608"/>
      <c r="BL20" s="608"/>
      <c r="BM20" s="608"/>
      <c r="BN20" s="609"/>
      <c r="BO20" s="610" t="s">
        <v>127</v>
      </c>
      <c r="BP20" s="610"/>
      <c r="BQ20" s="610"/>
      <c r="BR20" s="610"/>
      <c r="BS20" s="611" t="s">
        <v>127</v>
      </c>
      <c r="BT20" s="611"/>
      <c r="BU20" s="611"/>
      <c r="BV20" s="611"/>
      <c r="BW20" s="611"/>
      <c r="BX20" s="611"/>
      <c r="BY20" s="611"/>
      <c r="BZ20" s="611"/>
      <c r="CA20" s="611"/>
      <c r="CB20" s="615"/>
      <c r="CD20" s="604" t="s">
        <v>279</v>
      </c>
      <c r="CE20" s="605"/>
      <c r="CF20" s="605"/>
      <c r="CG20" s="605"/>
      <c r="CH20" s="605"/>
      <c r="CI20" s="605"/>
      <c r="CJ20" s="605"/>
      <c r="CK20" s="605"/>
      <c r="CL20" s="605"/>
      <c r="CM20" s="605"/>
      <c r="CN20" s="605"/>
      <c r="CO20" s="605"/>
      <c r="CP20" s="605"/>
      <c r="CQ20" s="606"/>
      <c r="CR20" s="607">
        <v>16750239</v>
      </c>
      <c r="CS20" s="608"/>
      <c r="CT20" s="608"/>
      <c r="CU20" s="608"/>
      <c r="CV20" s="608"/>
      <c r="CW20" s="608"/>
      <c r="CX20" s="608"/>
      <c r="CY20" s="609"/>
      <c r="CZ20" s="610">
        <v>100</v>
      </c>
      <c r="DA20" s="610"/>
      <c r="DB20" s="610"/>
      <c r="DC20" s="610"/>
      <c r="DD20" s="616">
        <v>1866826</v>
      </c>
      <c r="DE20" s="608"/>
      <c r="DF20" s="608"/>
      <c r="DG20" s="608"/>
      <c r="DH20" s="608"/>
      <c r="DI20" s="608"/>
      <c r="DJ20" s="608"/>
      <c r="DK20" s="608"/>
      <c r="DL20" s="608"/>
      <c r="DM20" s="608"/>
      <c r="DN20" s="608"/>
      <c r="DO20" s="608"/>
      <c r="DP20" s="609"/>
      <c r="DQ20" s="616">
        <v>10911891</v>
      </c>
      <c r="DR20" s="608"/>
      <c r="DS20" s="608"/>
      <c r="DT20" s="608"/>
      <c r="DU20" s="608"/>
      <c r="DV20" s="608"/>
      <c r="DW20" s="608"/>
      <c r="DX20" s="608"/>
      <c r="DY20" s="608"/>
      <c r="DZ20" s="608"/>
      <c r="EA20" s="608"/>
      <c r="EB20" s="608"/>
      <c r="EC20" s="617"/>
    </row>
    <row r="21" spans="2:133" ht="11.25" customHeight="1" x14ac:dyDescent="0.2">
      <c r="B21" s="604" t="s">
        <v>280</v>
      </c>
      <c r="C21" s="605"/>
      <c r="D21" s="605"/>
      <c r="E21" s="605"/>
      <c r="F21" s="605"/>
      <c r="G21" s="605"/>
      <c r="H21" s="605"/>
      <c r="I21" s="605"/>
      <c r="J21" s="605"/>
      <c r="K21" s="605"/>
      <c r="L21" s="605"/>
      <c r="M21" s="605"/>
      <c r="N21" s="605"/>
      <c r="O21" s="605"/>
      <c r="P21" s="605"/>
      <c r="Q21" s="606"/>
      <c r="R21" s="607">
        <v>1638</v>
      </c>
      <c r="S21" s="608"/>
      <c r="T21" s="608"/>
      <c r="U21" s="608"/>
      <c r="V21" s="608"/>
      <c r="W21" s="608"/>
      <c r="X21" s="608"/>
      <c r="Y21" s="609"/>
      <c r="Z21" s="610">
        <v>0</v>
      </c>
      <c r="AA21" s="610"/>
      <c r="AB21" s="610"/>
      <c r="AC21" s="610"/>
      <c r="AD21" s="611">
        <v>1638</v>
      </c>
      <c r="AE21" s="611"/>
      <c r="AF21" s="611"/>
      <c r="AG21" s="611"/>
      <c r="AH21" s="611"/>
      <c r="AI21" s="611"/>
      <c r="AJ21" s="611"/>
      <c r="AK21" s="611"/>
      <c r="AL21" s="612">
        <v>0</v>
      </c>
      <c r="AM21" s="613"/>
      <c r="AN21" s="613"/>
      <c r="AO21" s="614"/>
      <c r="AP21" s="604" t="s">
        <v>281</v>
      </c>
      <c r="AQ21" s="620"/>
      <c r="AR21" s="620"/>
      <c r="AS21" s="620"/>
      <c r="AT21" s="620"/>
      <c r="AU21" s="620"/>
      <c r="AV21" s="620"/>
      <c r="AW21" s="620"/>
      <c r="AX21" s="620"/>
      <c r="AY21" s="620"/>
      <c r="AZ21" s="620"/>
      <c r="BA21" s="620"/>
      <c r="BB21" s="620"/>
      <c r="BC21" s="620"/>
      <c r="BD21" s="620"/>
      <c r="BE21" s="620"/>
      <c r="BF21" s="621"/>
      <c r="BG21" s="607" t="s">
        <v>127</v>
      </c>
      <c r="BH21" s="608"/>
      <c r="BI21" s="608"/>
      <c r="BJ21" s="608"/>
      <c r="BK21" s="608"/>
      <c r="BL21" s="608"/>
      <c r="BM21" s="608"/>
      <c r="BN21" s="609"/>
      <c r="BO21" s="610" t="s">
        <v>127</v>
      </c>
      <c r="BP21" s="610"/>
      <c r="BQ21" s="610"/>
      <c r="BR21" s="610"/>
      <c r="BS21" s="611" t="s">
        <v>127</v>
      </c>
      <c r="BT21" s="611"/>
      <c r="BU21" s="611"/>
      <c r="BV21" s="611"/>
      <c r="BW21" s="611"/>
      <c r="BX21" s="611"/>
      <c r="BY21" s="611"/>
      <c r="BZ21" s="611"/>
      <c r="CA21" s="611"/>
      <c r="CB21" s="615"/>
      <c r="CD21" s="627"/>
      <c r="CE21" s="628"/>
      <c r="CF21" s="628"/>
      <c r="CG21" s="628"/>
      <c r="CH21" s="628"/>
      <c r="CI21" s="628"/>
      <c r="CJ21" s="628"/>
      <c r="CK21" s="628"/>
      <c r="CL21" s="628"/>
      <c r="CM21" s="628"/>
      <c r="CN21" s="628"/>
      <c r="CO21" s="628"/>
      <c r="CP21" s="628"/>
      <c r="CQ21" s="629"/>
      <c r="CR21" s="630"/>
      <c r="CS21" s="623"/>
      <c r="CT21" s="623"/>
      <c r="CU21" s="623"/>
      <c r="CV21" s="623"/>
      <c r="CW21" s="623"/>
      <c r="CX21" s="623"/>
      <c r="CY21" s="631"/>
      <c r="CZ21" s="632"/>
      <c r="DA21" s="632"/>
      <c r="DB21" s="632"/>
      <c r="DC21" s="632"/>
      <c r="DD21" s="622"/>
      <c r="DE21" s="623"/>
      <c r="DF21" s="623"/>
      <c r="DG21" s="623"/>
      <c r="DH21" s="623"/>
      <c r="DI21" s="623"/>
      <c r="DJ21" s="623"/>
      <c r="DK21" s="623"/>
      <c r="DL21" s="623"/>
      <c r="DM21" s="623"/>
      <c r="DN21" s="623"/>
      <c r="DO21" s="623"/>
      <c r="DP21" s="631"/>
      <c r="DQ21" s="622"/>
      <c r="DR21" s="623"/>
      <c r="DS21" s="623"/>
      <c r="DT21" s="623"/>
      <c r="DU21" s="623"/>
      <c r="DV21" s="623"/>
      <c r="DW21" s="623"/>
      <c r="DX21" s="623"/>
      <c r="DY21" s="623"/>
      <c r="DZ21" s="623"/>
      <c r="EA21" s="623"/>
      <c r="EB21" s="623"/>
      <c r="EC21" s="624"/>
    </row>
    <row r="22" spans="2:133" ht="11.25" customHeight="1" x14ac:dyDescent="0.2">
      <c r="B22" s="636" t="s">
        <v>282</v>
      </c>
      <c r="C22" s="637"/>
      <c r="D22" s="637"/>
      <c r="E22" s="637"/>
      <c r="F22" s="637"/>
      <c r="G22" s="637"/>
      <c r="H22" s="637"/>
      <c r="I22" s="637"/>
      <c r="J22" s="637"/>
      <c r="K22" s="637"/>
      <c r="L22" s="637"/>
      <c r="M22" s="637"/>
      <c r="N22" s="637"/>
      <c r="O22" s="637"/>
      <c r="P22" s="637"/>
      <c r="Q22" s="638"/>
      <c r="R22" s="607">
        <v>36146</v>
      </c>
      <c r="S22" s="608"/>
      <c r="T22" s="608"/>
      <c r="U22" s="608"/>
      <c r="V22" s="608"/>
      <c r="W22" s="608"/>
      <c r="X22" s="608"/>
      <c r="Y22" s="609"/>
      <c r="Z22" s="610">
        <v>0.2</v>
      </c>
      <c r="AA22" s="610"/>
      <c r="AB22" s="610"/>
      <c r="AC22" s="610"/>
      <c r="AD22" s="611">
        <v>36146</v>
      </c>
      <c r="AE22" s="611"/>
      <c r="AF22" s="611"/>
      <c r="AG22" s="611"/>
      <c r="AH22" s="611"/>
      <c r="AI22" s="611"/>
      <c r="AJ22" s="611"/>
      <c r="AK22" s="611"/>
      <c r="AL22" s="612">
        <v>0.40000000596046448</v>
      </c>
      <c r="AM22" s="613"/>
      <c r="AN22" s="613"/>
      <c r="AO22" s="614"/>
      <c r="AP22" s="604" t="s">
        <v>283</v>
      </c>
      <c r="AQ22" s="620"/>
      <c r="AR22" s="620"/>
      <c r="AS22" s="620"/>
      <c r="AT22" s="620"/>
      <c r="AU22" s="620"/>
      <c r="AV22" s="620"/>
      <c r="AW22" s="620"/>
      <c r="AX22" s="620"/>
      <c r="AY22" s="620"/>
      <c r="AZ22" s="620"/>
      <c r="BA22" s="620"/>
      <c r="BB22" s="620"/>
      <c r="BC22" s="620"/>
      <c r="BD22" s="620"/>
      <c r="BE22" s="620"/>
      <c r="BF22" s="621"/>
      <c r="BG22" s="607" t="s">
        <v>127</v>
      </c>
      <c r="BH22" s="608"/>
      <c r="BI22" s="608"/>
      <c r="BJ22" s="608"/>
      <c r="BK22" s="608"/>
      <c r="BL22" s="608"/>
      <c r="BM22" s="608"/>
      <c r="BN22" s="609"/>
      <c r="BO22" s="610" t="s">
        <v>127</v>
      </c>
      <c r="BP22" s="610"/>
      <c r="BQ22" s="610"/>
      <c r="BR22" s="610"/>
      <c r="BS22" s="611" t="s">
        <v>127</v>
      </c>
      <c r="BT22" s="611"/>
      <c r="BU22" s="611"/>
      <c r="BV22" s="611"/>
      <c r="BW22" s="611"/>
      <c r="BX22" s="611"/>
      <c r="BY22" s="611"/>
      <c r="BZ22" s="611"/>
      <c r="CA22" s="611"/>
      <c r="CB22" s="615"/>
      <c r="CD22" s="589" t="s">
        <v>284</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285</v>
      </c>
      <c r="C23" s="605"/>
      <c r="D23" s="605"/>
      <c r="E23" s="605"/>
      <c r="F23" s="605"/>
      <c r="G23" s="605"/>
      <c r="H23" s="605"/>
      <c r="I23" s="605"/>
      <c r="J23" s="605"/>
      <c r="K23" s="605"/>
      <c r="L23" s="605"/>
      <c r="M23" s="605"/>
      <c r="N23" s="605"/>
      <c r="O23" s="605"/>
      <c r="P23" s="605"/>
      <c r="Q23" s="606"/>
      <c r="R23" s="607">
        <v>5160233</v>
      </c>
      <c r="S23" s="608"/>
      <c r="T23" s="608"/>
      <c r="U23" s="608"/>
      <c r="V23" s="608"/>
      <c r="W23" s="608"/>
      <c r="X23" s="608"/>
      <c r="Y23" s="609"/>
      <c r="Z23" s="610">
        <v>28.9</v>
      </c>
      <c r="AA23" s="610"/>
      <c r="AB23" s="610"/>
      <c r="AC23" s="610"/>
      <c r="AD23" s="611">
        <v>4667458</v>
      </c>
      <c r="AE23" s="611"/>
      <c r="AF23" s="611"/>
      <c r="AG23" s="611"/>
      <c r="AH23" s="611"/>
      <c r="AI23" s="611"/>
      <c r="AJ23" s="611"/>
      <c r="AK23" s="611"/>
      <c r="AL23" s="612">
        <v>47.3</v>
      </c>
      <c r="AM23" s="613"/>
      <c r="AN23" s="613"/>
      <c r="AO23" s="614"/>
      <c r="AP23" s="604" t="s">
        <v>286</v>
      </c>
      <c r="AQ23" s="620"/>
      <c r="AR23" s="620"/>
      <c r="AS23" s="620"/>
      <c r="AT23" s="620"/>
      <c r="AU23" s="620"/>
      <c r="AV23" s="620"/>
      <c r="AW23" s="620"/>
      <c r="AX23" s="620"/>
      <c r="AY23" s="620"/>
      <c r="AZ23" s="620"/>
      <c r="BA23" s="620"/>
      <c r="BB23" s="620"/>
      <c r="BC23" s="620"/>
      <c r="BD23" s="620"/>
      <c r="BE23" s="620"/>
      <c r="BF23" s="621"/>
      <c r="BG23" s="607" t="s">
        <v>127</v>
      </c>
      <c r="BH23" s="608"/>
      <c r="BI23" s="608"/>
      <c r="BJ23" s="608"/>
      <c r="BK23" s="608"/>
      <c r="BL23" s="608"/>
      <c r="BM23" s="608"/>
      <c r="BN23" s="609"/>
      <c r="BO23" s="610" t="s">
        <v>127</v>
      </c>
      <c r="BP23" s="610"/>
      <c r="BQ23" s="610"/>
      <c r="BR23" s="610"/>
      <c r="BS23" s="611" t="s">
        <v>127</v>
      </c>
      <c r="BT23" s="611"/>
      <c r="BU23" s="611"/>
      <c r="BV23" s="611"/>
      <c r="BW23" s="611"/>
      <c r="BX23" s="611"/>
      <c r="BY23" s="611"/>
      <c r="BZ23" s="611"/>
      <c r="CA23" s="611"/>
      <c r="CB23" s="615"/>
      <c r="CD23" s="589" t="s">
        <v>226</v>
      </c>
      <c r="CE23" s="590"/>
      <c r="CF23" s="590"/>
      <c r="CG23" s="590"/>
      <c r="CH23" s="590"/>
      <c r="CI23" s="590"/>
      <c r="CJ23" s="590"/>
      <c r="CK23" s="590"/>
      <c r="CL23" s="590"/>
      <c r="CM23" s="590"/>
      <c r="CN23" s="590"/>
      <c r="CO23" s="590"/>
      <c r="CP23" s="590"/>
      <c r="CQ23" s="591"/>
      <c r="CR23" s="589" t="s">
        <v>287</v>
      </c>
      <c r="CS23" s="590"/>
      <c r="CT23" s="590"/>
      <c r="CU23" s="590"/>
      <c r="CV23" s="590"/>
      <c r="CW23" s="590"/>
      <c r="CX23" s="590"/>
      <c r="CY23" s="591"/>
      <c r="CZ23" s="589" t="s">
        <v>288</v>
      </c>
      <c r="DA23" s="590"/>
      <c r="DB23" s="590"/>
      <c r="DC23" s="591"/>
      <c r="DD23" s="589" t="s">
        <v>289</v>
      </c>
      <c r="DE23" s="590"/>
      <c r="DF23" s="590"/>
      <c r="DG23" s="590"/>
      <c r="DH23" s="590"/>
      <c r="DI23" s="590"/>
      <c r="DJ23" s="590"/>
      <c r="DK23" s="591"/>
      <c r="DL23" s="633" t="s">
        <v>290</v>
      </c>
      <c r="DM23" s="634"/>
      <c r="DN23" s="634"/>
      <c r="DO23" s="634"/>
      <c r="DP23" s="634"/>
      <c r="DQ23" s="634"/>
      <c r="DR23" s="634"/>
      <c r="DS23" s="634"/>
      <c r="DT23" s="634"/>
      <c r="DU23" s="634"/>
      <c r="DV23" s="635"/>
      <c r="DW23" s="589" t="s">
        <v>291</v>
      </c>
      <c r="DX23" s="590"/>
      <c r="DY23" s="590"/>
      <c r="DZ23" s="590"/>
      <c r="EA23" s="590"/>
      <c r="EB23" s="590"/>
      <c r="EC23" s="591"/>
    </row>
    <row r="24" spans="2:133" ht="11.25" customHeight="1" x14ac:dyDescent="0.2">
      <c r="B24" s="604" t="s">
        <v>292</v>
      </c>
      <c r="C24" s="605"/>
      <c r="D24" s="605"/>
      <c r="E24" s="605"/>
      <c r="F24" s="605"/>
      <c r="G24" s="605"/>
      <c r="H24" s="605"/>
      <c r="I24" s="605"/>
      <c r="J24" s="605"/>
      <c r="K24" s="605"/>
      <c r="L24" s="605"/>
      <c r="M24" s="605"/>
      <c r="N24" s="605"/>
      <c r="O24" s="605"/>
      <c r="P24" s="605"/>
      <c r="Q24" s="606"/>
      <c r="R24" s="607">
        <v>4667458</v>
      </c>
      <c r="S24" s="608"/>
      <c r="T24" s="608"/>
      <c r="U24" s="608"/>
      <c r="V24" s="608"/>
      <c r="W24" s="608"/>
      <c r="X24" s="608"/>
      <c r="Y24" s="609"/>
      <c r="Z24" s="610">
        <v>26.1</v>
      </c>
      <c r="AA24" s="610"/>
      <c r="AB24" s="610"/>
      <c r="AC24" s="610"/>
      <c r="AD24" s="611">
        <v>4667458</v>
      </c>
      <c r="AE24" s="611"/>
      <c r="AF24" s="611"/>
      <c r="AG24" s="611"/>
      <c r="AH24" s="611"/>
      <c r="AI24" s="611"/>
      <c r="AJ24" s="611"/>
      <c r="AK24" s="611"/>
      <c r="AL24" s="612">
        <v>47.3</v>
      </c>
      <c r="AM24" s="613"/>
      <c r="AN24" s="613"/>
      <c r="AO24" s="614"/>
      <c r="AP24" s="604" t="s">
        <v>293</v>
      </c>
      <c r="AQ24" s="620"/>
      <c r="AR24" s="620"/>
      <c r="AS24" s="620"/>
      <c r="AT24" s="620"/>
      <c r="AU24" s="620"/>
      <c r="AV24" s="620"/>
      <c r="AW24" s="620"/>
      <c r="AX24" s="620"/>
      <c r="AY24" s="620"/>
      <c r="AZ24" s="620"/>
      <c r="BA24" s="620"/>
      <c r="BB24" s="620"/>
      <c r="BC24" s="620"/>
      <c r="BD24" s="620"/>
      <c r="BE24" s="620"/>
      <c r="BF24" s="621"/>
      <c r="BG24" s="607" t="s">
        <v>127</v>
      </c>
      <c r="BH24" s="608"/>
      <c r="BI24" s="608"/>
      <c r="BJ24" s="608"/>
      <c r="BK24" s="608"/>
      <c r="BL24" s="608"/>
      <c r="BM24" s="608"/>
      <c r="BN24" s="609"/>
      <c r="BO24" s="610" t="s">
        <v>127</v>
      </c>
      <c r="BP24" s="610"/>
      <c r="BQ24" s="610"/>
      <c r="BR24" s="610"/>
      <c r="BS24" s="611" t="s">
        <v>127</v>
      </c>
      <c r="BT24" s="611"/>
      <c r="BU24" s="611"/>
      <c r="BV24" s="611"/>
      <c r="BW24" s="611"/>
      <c r="BX24" s="611"/>
      <c r="BY24" s="611"/>
      <c r="BZ24" s="611"/>
      <c r="CA24" s="611"/>
      <c r="CB24" s="615"/>
      <c r="CD24" s="593" t="s">
        <v>294</v>
      </c>
      <c r="CE24" s="594"/>
      <c r="CF24" s="594"/>
      <c r="CG24" s="594"/>
      <c r="CH24" s="594"/>
      <c r="CI24" s="594"/>
      <c r="CJ24" s="594"/>
      <c r="CK24" s="594"/>
      <c r="CL24" s="594"/>
      <c r="CM24" s="594"/>
      <c r="CN24" s="594"/>
      <c r="CO24" s="594"/>
      <c r="CP24" s="594"/>
      <c r="CQ24" s="595"/>
      <c r="CR24" s="596">
        <v>8655578</v>
      </c>
      <c r="CS24" s="597"/>
      <c r="CT24" s="597"/>
      <c r="CU24" s="597"/>
      <c r="CV24" s="597"/>
      <c r="CW24" s="597"/>
      <c r="CX24" s="597"/>
      <c r="CY24" s="598"/>
      <c r="CZ24" s="601">
        <v>51.7</v>
      </c>
      <c r="DA24" s="602"/>
      <c r="DB24" s="602"/>
      <c r="DC24" s="618"/>
      <c r="DD24" s="639">
        <v>5339862</v>
      </c>
      <c r="DE24" s="597"/>
      <c r="DF24" s="597"/>
      <c r="DG24" s="597"/>
      <c r="DH24" s="597"/>
      <c r="DI24" s="597"/>
      <c r="DJ24" s="597"/>
      <c r="DK24" s="598"/>
      <c r="DL24" s="639">
        <v>5173039</v>
      </c>
      <c r="DM24" s="597"/>
      <c r="DN24" s="597"/>
      <c r="DO24" s="597"/>
      <c r="DP24" s="597"/>
      <c r="DQ24" s="597"/>
      <c r="DR24" s="597"/>
      <c r="DS24" s="597"/>
      <c r="DT24" s="597"/>
      <c r="DU24" s="597"/>
      <c r="DV24" s="598"/>
      <c r="DW24" s="601">
        <v>49.6</v>
      </c>
      <c r="DX24" s="602"/>
      <c r="DY24" s="602"/>
      <c r="DZ24" s="602"/>
      <c r="EA24" s="602"/>
      <c r="EB24" s="602"/>
      <c r="EC24" s="603"/>
    </row>
    <row r="25" spans="2:133" ht="11.25" customHeight="1" x14ac:dyDescent="0.2">
      <c r="B25" s="604" t="s">
        <v>295</v>
      </c>
      <c r="C25" s="605"/>
      <c r="D25" s="605"/>
      <c r="E25" s="605"/>
      <c r="F25" s="605"/>
      <c r="G25" s="605"/>
      <c r="H25" s="605"/>
      <c r="I25" s="605"/>
      <c r="J25" s="605"/>
      <c r="K25" s="605"/>
      <c r="L25" s="605"/>
      <c r="M25" s="605"/>
      <c r="N25" s="605"/>
      <c r="O25" s="605"/>
      <c r="P25" s="605"/>
      <c r="Q25" s="606"/>
      <c r="R25" s="607">
        <v>492775</v>
      </c>
      <c r="S25" s="608"/>
      <c r="T25" s="608"/>
      <c r="U25" s="608"/>
      <c r="V25" s="608"/>
      <c r="W25" s="608"/>
      <c r="X25" s="608"/>
      <c r="Y25" s="609"/>
      <c r="Z25" s="610">
        <v>2.8</v>
      </c>
      <c r="AA25" s="610"/>
      <c r="AB25" s="610"/>
      <c r="AC25" s="610"/>
      <c r="AD25" s="611" t="s">
        <v>127</v>
      </c>
      <c r="AE25" s="611"/>
      <c r="AF25" s="611"/>
      <c r="AG25" s="611"/>
      <c r="AH25" s="611"/>
      <c r="AI25" s="611"/>
      <c r="AJ25" s="611"/>
      <c r="AK25" s="611"/>
      <c r="AL25" s="612" t="s">
        <v>127</v>
      </c>
      <c r="AM25" s="613"/>
      <c r="AN25" s="613"/>
      <c r="AO25" s="614"/>
      <c r="AP25" s="604" t="s">
        <v>296</v>
      </c>
      <c r="AQ25" s="620"/>
      <c r="AR25" s="620"/>
      <c r="AS25" s="620"/>
      <c r="AT25" s="620"/>
      <c r="AU25" s="620"/>
      <c r="AV25" s="620"/>
      <c r="AW25" s="620"/>
      <c r="AX25" s="620"/>
      <c r="AY25" s="620"/>
      <c r="AZ25" s="620"/>
      <c r="BA25" s="620"/>
      <c r="BB25" s="620"/>
      <c r="BC25" s="620"/>
      <c r="BD25" s="620"/>
      <c r="BE25" s="620"/>
      <c r="BF25" s="621"/>
      <c r="BG25" s="607" t="s">
        <v>127</v>
      </c>
      <c r="BH25" s="608"/>
      <c r="BI25" s="608"/>
      <c r="BJ25" s="608"/>
      <c r="BK25" s="608"/>
      <c r="BL25" s="608"/>
      <c r="BM25" s="608"/>
      <c r="BN25" s="609"/>
      <c r="BO25" s="610" t="s">
        <v>127</v>
      </c>
      <c r="BP25" s="610"/>
      <c r="BQ25" s="610"/>
      <c r="BR25" s="610"/>
      <c r="BS25" s="611" t="s">
        <v>127</v>
      </c>
      <c r="BT25" s="611"/>
      <c r="BU25" s="611"/>
      <c r="BV25" s="611"/>
      <c r="BW25" s="611"/>
      <c r="BX25" s="611"/>
      <c r="BY25" s="611"/>
      <c r="BZ25" s="611"/>
      <c r="CA25" s="611"/>
      <c r="CB25" s="615"/>
      <c r="CD25" s="604" t="s">
        <v>297</v>
      </c>
      <c r="CE25" s="605"/>
      <c r="CF25" s="605"/>
      <c r="CG25" s="605"/>
      <c r="CH25" s="605"/>
      <c r="CI25" s="605"/>
      <c r="CJ25" s="605"/>
      <c r="CK25" s="605"/>
      <c r="CL25" s="605"/>
      <c r="CM25" s="605"/>
      <c r="CN25" s="605"/>
      <c r="CO25" s="605"/>
      <c r="CP25" s="605"/>
      <c r="CQ25" s="606"/>
      <c r="CR25" s="607">
        <v>2877091</v>
      </c>
      <c r="CS25" s="625"/>
      <c r="CT25" s="625"/>
      <c r="CU25" s="625"/>
      <c r="CV25" s="625"/>
      <c r="CW25" s="625"/>
      <c r="CX25" s="625"/>
      <c r="CY25" s="626"/>
      <c r="CZ25" s="612">
        <v>17.2</v>
      </c>
      <c r="DA25" s="640"/>
      <c r="DB25" s="640"/>
      <c r="DC25" s="642"/>
      <c r="DD25" s="616">
        <v>2622415</v>
      </c>
      <c r="DE25" s="625"/>
      <c r="DF25" s="625"/>
      <c r="DG25" s="625"/>
      <c r="DH25" s="625"/>
      <c r="DI25" s="625"/>
      <c r="DJ25" s="625"/>
      <c r="DK25" s="626"/>
      <c r="DL25" s="616">
        <v>2511685</v>
      </c>
      <c r="DM25" s="625"/>
      <c r="DN25" s="625"/>
      <c r="DO25" s="625"/>
      <c r="DP25" s="625"/>
      <c r="DQ25" s="625"/>
      <c r="DR25" s="625"/>
      <c r="DS25" s="625"/>
      <c r="DT25" s="625"/>
      <c r="DU25" s="625"/>
      <c r="DV25" s="626"/>
      <c r="DW25" s="612">
        <v>24.1</v>
      </c>
      <c r="DX25" s="640"/>
      <c r="DY25" s="640"/>
      <c r="DZ25" s="640"/>
      <c r="EA25" s="640"/>
      <c r="EB25" s="640"/>
      <c r="EC25" s="641"/>
    </row>
    <row r="26" spans="2:133" ht="11.25" customHeight="1" x14ac:dyDescent="0.2">
      <c r="B26" s="604" t="s">
        <v>298</v>
      </c>
      <c r="C26" s="605"/>
      <c r="D26" s="605"/>
      <c r="E26" s="605"/>
      <c r="F26" s="605"/>
      <c r="G26" s="605"/>
      <c r="H26" s="605"/>
      <c r="I26" s="605"/>
      <c r="J26" s="605"/>
      <c r="K26" s="605"/>
      <c r="L26" s="605"/>
      <c r="M26" s="605"/>
      <c r="N26" s="605"/>
      <c r="O26" s="605"/>
      <c r="P26" s="605"/>
      <c r="Q26" s="606"/>
      <c r="R26" s="607" t="s">
        <v>127</v>
      </c>
      <c r="S26" s="608"/>
      <c r="T26" s="608"/>
      <c r="U26" s="608"/>
      <c r="V26" s="608"/>
      <c r="W26" s="608"/>
      <c r="X26" s="608"/>
      <c r="Y26" s="609"/>
      <c r="Z26" s="610" t="s">
        <v>127</v>
      </c>
      <c r="AA26" s="610"/>
      <c r="AB26" s="610"/>
      <c r="AC26" s="610"/>
      <c r="AD26" s="611" t="s">
        <v>127</v>
      </c>
      <c r="AE26" s="611"/>
      <c r="AF26" s="611"/>
      <c r="AG26" s="611"/>
      <c r="AH26" s="611"/>
      <c r="AI26" s="611"/>
      <c r="AJ26" s="611"/>
      <c r="AK26" s="611"/>
      <c r="AL26" s="612" t="s">
        <v>127</v>
      </c>
      <c r="AM26" s="613"/>
      <c r="AN26" s="613"/>
      <c r="AO26" s="614"/>
      <c r="AP26" s="604" t="s">
        <v>299</v>
      </c>
      <c r="AQ26" s="620"/>
      <c r="AR26" s="620"/>
      <c r="AS26" s="620"/>
      <c r="AT26" s="620"/>
      <c r="AU26" s="620"/>
      <c r="AV26" s="620"/>
      <c r="AW26" s="620"/>
      <c r="AX26" s="620"/>
      <c r="AY26" s="620"/>
      <c r="AZ26" s="620"/>
      <c r="BA26" s="620"/>
      <c r="BB26" s="620"/>
      <c r="BC26" s="620"/>
      <c r="BD26" s="620"/>
      <c r="BE26" s="620"/>
      <c r="BF26" s="621"/>
      <c r="BG26" s="607" t="s">
        <v>127</v>
      </c>
      <c r="BH26" s="608"/>
      <c r="BI26" s="608"/>
      <c r="BJ26" s="608"/>
      <c r="BK26" s="608"/>
      <c r="BL26" s="608"/>
      <c r="BM26" s="608"/>
      <c r="BN26" s="609"/>
      <c r="BO26" s="610" t="s">
        <v>127</v>
      </c>
      <c r="BP26" s="610"/>
      <c r="BQ26" s="610"/>
      <c r="BR26" s="610"/>
      <c r="BS26" s="611" t="s">
        <v>127</v>
      </c>
      <c r="BT26" s="611"/>
      <c r="BU26" s="611"/>
      <c r="BV26" s="611"/>
      <c r="BW26" s="611"/>
      <c r="BX26" s="611"/>
      <c r="BY26" s="611"/>
      <c r="BZ26" s="611"/>
      <c r="CA26" s="611"/>
      <c r="CB26" s="615"/>
      <c r="CD26" s="604" t="s">
        <v>300</v>
      </c>
      <c r="CE26" s="605"/>
      <c r="CF26" s="605"/>
      <c r="CG26" s="605"/>
      <c r="CH26" s="605"/>
      <c r="CI26" s="605"/>
      <c r="CJ26" s="605"/>
      <c r="CK26" s="605"/>
      <c r="CL26" s="605"/>
      <c r="CM26" s="605"/>
      <c r="CN26" s="605"/>
      <c r="CO26" s="605"/>
      <c r="CP26" s="605"/>
      <c r="CQ26" s="606"/>
      <c r="CR26" s="607">
        <v>1646319</v>
      </c>
      <c r="CS26" s="608"/>
      <c r="CT26" s="608"/>
      <c r="CU26" s="608"/>
      <c r="CV26" s="608"/>
      <c r="CW26" s="608"/>
      <c r="CX26" s="608"/>
      <c r="CY26" s="609"/>
      <c r="CZ26" s="612">
        <v>9.8000000000000007</v>
      </c>
      <c r="DA26" s="640"/>
      <c r="DB26" s="640"/>
      <c r="DC26" s="642"/>
      <c r="DD26" s="616">
        <v>1478670</v>
      </c>
      <c r="DE26" s="608"/>
      <c r="DF26" s="608"/>
      <c r="DG26" s="608"/>
      <c r="DH26" s="608"/>
      <c r="DI26" s="608"/>
      <c r="DJ26" s="608"/>
      <c r="DK26" s="609"/>
      <c r="DL26" s="616" t="s">
        <v>127</v>
      </c>
      <c r="DM26" s="608"/>
      <c r="DN26" s="608"/>
      <c r="DO26" s="608"/>
      <c r="DP26" s="608"/>
      <c r="DQ26" s="608"/>
      <c r="DR26" s="608"/>
      <c r="DS26" s="608"/>
      <c r="DT26" s="608"/>
      <c r="DU26" s="608"/>
      <c r="DV26" s="609"/>
      <c r="DW26" s="612" t="s">
        <v>127</v>
      </c>
      <c r="DX26" s="640"/>
      <c r="DY26" s="640"/>
      <c r="DZ26" s="640"/>
      <c r="EA26" s="640"/>
      <c r="EB26" s="640"/>
      <c r="EC26" s="641"/>
    </row>
    <row r="27" spans="2:133" ht="11.25" customHeight="1" x14ac:dyDescent="0.2">
      <c r="B27" s="604" t="s">
        <v>301</v>
      </c>
      <c r="C27" s="605"/>
      <c r="D27" s="605"/>
      <c r="E27" s="605"/>
      <c r="F27" s="605"/>
      <c r="G27" s="605"/>
      <c r="H27" s="605"/>
      <c r="I27" s="605"/>
      <c r="J27" s="605"/>
      <c r="K27" s="605"/>
      <c r="L27" s="605"/>
      <c r="M27" s="605"/>
      <c r="N27" s="605"/>
      <c r="O27" s="605"/>
      <c r="P27" s="605"/>
      <c r="Q27" s="606"/>
      <c r="R27" s="607">
        <v>10298234</v>
      </c>
      <c r="S27" s="608"/>
      <c r="T27" s="608"/>
      <c r="U27" s="608"/>
      <c r="V27" s="608"/>
      <c r="W27" s="608"/>
      <c r="X27" s="608"/>
      <c r="Y27" s="609"/>
      <c r="Z27" s="610">
        <v>57.6</v>
      </c>
      <c r="AA27" s="610"/>
      <c r="AB27" s="610"/>
      <c r="AC27" s="610"/>
      <c r="AD27" s="611">
        <v>9805459</v>
      </c>
      <c r="AE27" s="611"/>
      <c r="AF27" s="611"/>
      <c r="AG27" s="611"/>
      <c r="AH27" s="611"/>
      <c r="AI27" s="611"/>
      <c r="AJ27" s="611"/>
      <c r="AK27" s="611"/>
      <c r="AL27" s="612">
        <v>99.300003051757813</v>
      </c>
      <c r="AM27" s="613"/>
      <c r="AN27" s="613"/>
      <c r="AO27" s="614"/>
      <c r="AP27" s="604" t="s">
        <v>302</v>
      </c>
      <c r="AQ27" s="605"/>
      <c r="AR27" s="605"/>
      <c r="AS27" s="605"/>
      <c r="AT27" s="605"/>
      <c r="AU27" s="605"/>
      <c r="AV27" s="605"/>
      <c r="AW27" s="605"/>
      <c r="AX27" s="605"/>
      <c r="AY27" s="605"/>
      <c r="AZ27" s="605"/>
      <c r="BA27" s="605"/>
      <c r="BB27" s="605"/>
      <c r="BC27" s="605"/>
      <c r="BD27" s="605"/>
      <c r="BE27" s="605"/>
      <c r="BF27" s="606"/>
      <c r="BG27" s="607">
        <v>3841205</v>
      </c>
      <c r="BH27" s="608"/>
      <c r="BI27" s="608"/>
      <c r="BJ27" s="608"/>
      <c r="BK27" s="608"/>
      <c r="BL27" s="608"/>
      <c r="BM27" s="608"/>
      <c r="BN27" s="609"/>
      <c r="BO27" s="610">
        <v>100</v>
      </c>
      <c r="BP27" s="610"/>
      <c r="BQ27" s="610"/>
      <c r="BR27" s="610"/>
      <c r="BS27" s="611">
        <v>8663</v>
      </c>
      <c r="BT27" s="611"/>
      <c r="BU27" s="611"/>
      <c r="BV27" s="611"/>
      <c r="BW27" s="611"/>
      <c r="BX27" s="611"/>
      <c r="BY27" s="611"/>
      <c r="BZ27" s="611"/>
      <c r="CA27" s="611"/>
      <c r="CB27" s="615"/>
      <c r="CD27" s="604" t="s">
        <v>303</v>
      </c>
      <c r="CE27" s="605"/>
      <c r="CF27" s="605"/>
      <c r="CG27" s="605"/>
      <c r="CH27" s="605"/>
      <c r="CI27" s="605"/>
      <c r="CJ27" s="605"/>
      <c r="CK27" s="605"/>
      <c r="CL27" s="605"/>
      <c r="CM27" s="605"/>
      <c r="CN27" s="605"/>
      <c r="CO27" s="605"/>
      <c r="CP27" s="605"/>
      <c r="CQ27" s="606"/>
      <c r="CR27" s="607">
        <v>4028621</v>
      </c>
      <c r="CS27" s="625"/>
      <c r="CT27" s="625"/>
      <c r="CU27" s="625"/>
      <c r="CV27" s="625"/>
      <c r="CW27" s="625"/>
      <c r="CX27" s="625"/>
      <c r="CY27" s="626"/>
      <c r="CZ27" s="612">
        <v>24.1</v>
      </c>
      <c r="DA27" s="640"/>
      <c r="DB27" s="640"/>
      <c r="DC27" s="642"/>
      <c r="DD27" s="616">
        <v>967581</v>
      </c>
      <c r="DE27" s="625"/>
      <c r="DF27" s="625"/>
      <c r="DG27" s="625"/>
      <c r="DH27" s="625"/>
      <c r="DI27" s="625"/>
      <c r="DJ27" s="625"/>
      <c r="DK27" s="626"/>
      <c r="DL27" s="616">
        <v>911488</v>
      </c>
      <c r="DM27" s="625"/>
      <c r="DN27" s="625"/>
      <c r="DO27" s="625"/>
      <c r="DP27" s="625"/>
      <c r="DQ27" s="625"/>
      <c r="DR27" s="625"/>
      <c r="DS27" s="625"/>
      <c r="DT27" s="625"/>
      <c r="DU27" s="625"/>
      <c r="DV27" s="626"/>
      <c r="DW27" s="612">
        <v>8.6999999999999993</v>
      </c>
      <c r="DX27" s="640"/>
      <c r="DY27" s="640"/>
      <c r="DZ27" s="640"/>
      <c r="EA27" s="640"/>
      <c r="EB27" s="640"/>
      <c r="EC27" s="641"/>
    </row>
    <row r="28" spans="2:133" ht="11.25" customHeight="1" x14ac:dyDescent="0.2">
      <c r="B28" s="604" t="s">
        <v>304</v>
      </c>
      <c r="C28" s="605"/>
      <c r="D28" s="605"/>
      <c r="E28" s="605"/>
      <c r="F28" s="605"/>
      <c r="G28" s="605"/>
      <c r="H28" s="605"/>
      <c r="I28" s="605"/>
      <c r="J28" s="605"/>
      <c r="K28" s="605"/>
      <c r="L28" s="605"/>
      <c r="M28" s="605"/>
      <c r="N28" s="605"/>
      <c r="O28" s="605"/>
      <c r="P28" s="605"/>
      <c r="Q28" s="606"/>
      <c r="R28" s="607">
        <v>5967</v>
      </c>
      <c r="S28" s="608"/>
      <c r="T28" s="608"/>
      <c r="U28" s="608"/>
      <c r="V28" s="608"/>
      <c r="W28" s="608"/>
      <c r="X28" s="608"/>
      <c r="Y28" s="609"/>
      <c r="Z28" s="610">
        <v>0</v>
      </c>
      <c r="AA28" s="610"/>
      <c r="AB28" s="610"/>
      <c r="AC28" s="610"/>
      <c r="AD28" s="611">
        <v>5967</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305</v>
      </c>
      <c r="CE28" s="605"/>
      <c r="CF28" s="605"/>
      <c r="CG28" s="605"/>
      <c r="CH28" s="605"/>
      <c r="CI28" s="605"/>
      <c r="CJ28" s="605"/>
      <c r="CK28" s="605"/>
      <c r="CL28" s="605"/>
      <c r="CM28" s="605"/>
      <c r="CN28" s="605"/>
      <c r="CO28" s="605"/>
      <c r="CP28" s="605"/>
      <c r="CQ28" s="606"/>
      <c r="CR28" s="607">
        <v>1749866</v>
      </c>
      <c r="CS28" s="608"/>
      <c r="CT28" s="608"/>
      <c r="CU28" s="608"/>
      <c r="CV28" s="608"/>
      <c r="CW28" s="608"/>
      <c r="CX28" s="608"/>
      <c r="CY28" s="609"/>
      <c r="CZ28" s="612">
        <v>10.4</v>
      </c>
      <c r="DA28" s="640"/>
      <c r="DB28" s="640"/>
      <c r="DC28" s="642"/>
      <c r="DD28" s="616">
        <v>1749866</v>
      </c>
      <c r="DE28" s="608"/>
      <c r="DF28" s="608"/>
      <c r="DG28" s="608"/>
      <c r="DH28" s="608"/>
      <c r="DI28" s="608"/>
      <c r="DJ28" s="608"/>
      <c r="DK28" s="609"/>
      <c r="DL28" s="616">
        <v>1749866</v>
      </c>
      <c r="DM28" s="608"/>
      <c r="DN28" s="608"/>
      <c r="DO28" s="608"/>
      <c r="DP28" s="608"/>
      <c r="DQ28" s="608"/>
      <c r="DR28" s="608"/>
      <c r="DS28" s="608"/>
      <c r="DT28" s="608"/>
      <c r="DU28" s="608"/>
      <c r="DV28" s="609"/>
      <c r="DW28" s="612">
        <v>16.8</v>
      </c>
      <c r="DX28" s="640"/>
      <c r="DY28" s="640"/>
      <c r="DZ28" s="640"/>
      <c r="EA28" s="640"/>
      <c r="EB28" s="640"/>
      <c r="EC28" s="641"/>
    </row>
    <row r="29" spans="2:133" ht="11.25" customHeight="1" x14ac:dyDescent="0.2">
      <c r="B29" s="604" t="s">
        <v>306</v>
      </c>
      <c r="C29" s="605"/>
      <c r="D29" s="605"/>
      <c r="E29" s="605"/>
      <c r="F29" s="605"/>
      <c r="G29" s="605"/>
      <c r="H29" s="605"/>
      <c r="I29" s="605"/>
      <c r="J29" s="605"/>
      <c r="K29" s="605"/>
      <c r="L29" s="605"/>
      <c r="M29" s="605"/>
      <c r="N29" s="605"/>
      <c r="O29" s="605"/>
      <c r="P29" s="605"/>
      <c r="Q29" s="606"/>
      <c r="R29" s="607">
        <v>114422</v>
      </c>
      <c r="S29" s="608"/>
      <c r="T29" s="608"/>
      <c r="U29" s="608"/>
      <c r="V29" s="608"/>
      <c r="W29" s="608"/>
      <c r="X29" s="608"/>
      <c r="Y29" s="609"/>
      <c r="Z29" s="610">
        <v>0.6</v>
      </c>
      <c r="AA29" s="610"/>
      <c r="AB29" s="610"/>
      <c r="AC29" s="610"/>
      <c r="AD29" s="611" t="s">
        <v>127</v>
      </c>
      <c r="AE29" s="611"/>
      <c r="AF29" s="611"/>
      <c r="AG29" s="611"/>
      <c r="AH29" s="611"/>
      <c r="AI29" s="611"/>
      <c r="AJ29" s="611"/>
      <c r="AK29" s="611"/>
      <c r="AL29" s="612" t="s">
        <v>127</v>
      </c>
      <c r="AM29" s="613"/>
      <c r="AN29" s="613"/>
      <c r="AO29" s="614"/>
      <c r="AP29" s="627"/>
      <c r="AQ29" s="628"/>
      <c r="AR29" s="628"/>
      <c r="AS29" s="628"/>
      <c r="AT29" s="628"/>
      <c r="AU29" s="628"/>
      <c r="AV29" s="628"/>
      <c r="AW29" s="628"/>
      <c r="AX29" s="628"/>
      <c r="AY29" s="628"/>
      <c r="AZ29" s="628"/>
      <c r="BA29" s="628"/>
      <c r="BB29" s="628"/>
      <c r="BC29" s="628"/>
      <c r="BD29" s="628"/>
      <c r="BE29" s="628"/>
      <c r="BF29" s="629"/>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307</v>
      </c>
      <c r="CE29" s="646"/>
      <c r="CF29" s="604" t="s">
        <v>69</v>
      </c>
      <c r="CG29" s="605"/>
      <c r="CH29" s="605"/>
      <c r="CI29" s="605"/>
      <c r="CJ29" s="605"/>
      <c r="CK29" s="605"/>
      <c r="CL29" s="605"/>
      <c r="CM29" s="605"/>
      <c r="CN29" s="605"/>
      <c r="CO29" s="605"/>
      <c r="CP29" s="605"/>
      <c r="CQ29" s="606"/>
      <c r="CR29" s="607">
        <v>1749866</v>
      </c>
      <c r="CS29" s="625"/>
      <c r="CT29" s="625"/>
      <c r="CU29" s="625"/>
      <c r="CV29" s="625"/>
      <c r="CW29" s="625"/>
      <c r="CX29" s="625"/>
      <c r="CY29" s="626"/>
      <c r="CZ29" s="612">
        <v>10.4</v>
      </c>
      <c r="DA29" s="640"/>
      <c r="DB29" s="640"/>
      <c r="DC29" s="642"/>
      <c r="DD29" s="616">
        <v>1749866</v>
      </c>
      <c r="DE29" s="625"/>
      <c r="DF29" s="625"/>
      <c r="DG29" s="625"/>
      <c r="DH29" s="625"/>
      <c r="DI29" s="625"/>
      <c r="DJ29" s="625"/>
      <c r="DK29" s="626"/>
      <c r="DL29" s="616">
        <v>1749866</v>
      </c>
      <c r="DM29" s="625"/>
      <c r="DN29" s="625"/>
      <c r="DO29" s="625"/>
      <c r="DP29" s="625"/>
      <c r="DQ29" s="625"/>
      <c r="DR29" s="625"/>
      <c r="DS29" s="625"/>
      <c r="DT29" s="625"/>
      <c r="DU29" s="625"/>
      <c r="DV29" s="626"/>
      <c r="DW29" s="612">
        <v>16.8</v>
      </c>
      <c r="DX29" s="640"/>
      <c r="DY29" s="640"/>
      <c r="DZ29" s="640"/>
      <c r="EA29" s="640"/>
      <c r="EB29" s="640"/>
      <c r="EC29" s="641"/>
    </row>
    <row r="30" spans="2:133" ht="11.25" customHeight="1" x14ac:dyDescent="0.2">
      <c r="B30" s="604" t="s">
        <v>308</v>
      </c>
      <c r="C30" s="605"/>
      <c r="D30" s="605"/>
      <c r="E30" s="605"/>
      <c r="F30" s="605"/>
      <c r="G30" s="605"/>
      <c r="H30" s="605"/>
      <c r="I30" s="605"/>
      <c r="J30" s="605"/>
      <c r="K30" s="605"/>
      <c r="L30" s="605"/>
      <c r="M30" s="605"/>
      <c r="N30" s="605"/>
      <c r="O30" s="605"/>
      <c r="P30" s="605"/>
      <c r="Q30" s="606"/>
      <c r="R30" s="607">
        <v>62375</v>
      </c>
      <c r="S30" s="608"/>
      <c r="T30" s="608"/>
      <c r="U30" s="608"/>
      <c r="V30" s="608"/>
      <c r="W30" s="608"/>
      <c r="X30" s="608"/>
      <c r="Y30" s="609"/>
      <c r="Z30" s="610">
        <v>0.3</v>
      </c>
      <c r="AA30" s="610"/>
      <c r="AB30" s="610"/>
      <c r="AC30" s="610"/>
      <c r="AD30" s="611">
        <v>22783</v>
      </c>
      <c r="AE30" s="611"/>
      <c r="AF30" s="611"/>
      <c r="AG30" s="611"/>
      <c r="AH30" s="611"/>
      <c r="AI30" s="611"/>
      <c r="AJ30" s="611"/>
      <c r="AK30" s="611"/>
      <c r="AL30" s="612">
        <v>0.2</v>
      </c>
      <c r="AM30" s="613"/>
      <c r="AN30" s="613"/>
      <c r="AO30" s="614"/>
      <c r="AP30" s="589" t="s">
        <v>226</v>
      </c>
      <c r="AQ30" s="590"/>
      <c r="AR30" s="590"/>
      <c r="AS30" s="590"/>
      <c r="AT30" s="590"/>
      <c r="AU30" s="590"/>
      <c r="AV30" s="590"/>
      <c r="AW30" s="590"/>
      <c r="AX30" s="590"/>
      <c r="AY30" s="590"/>
      <c r="AZ30" s="590"/>
      <c r="BA30" s="590"/>
      <c r="BB30" s="590"/>
      <c r="BC30" s="590"/>
      <c r="BD30" s="590"/>
      <c r="BE30" s="590"/>
      <c r="BF30" s="591"/>
      <c r="BG30" s="589" t="s">
        <v>309</v>
      </c>
      <c r="BH30" s="643"/>
      <c r="BI30" s="643"/>
      <c r="BJ30" s="643"/>
      <c r="BK30" s="643"/>
      <c r="BL30" s="643"/>
      <c r="BM30" s="643"/>
      <c r="BN30" s="643"/>
      <c r="BO30" s="643"/>
      <c r="BP30" s="643"/>
      <c r="BQ30" s="644"/>
      <c r="BR30" s="589" t="s">
        <v>310</v>
      </c>
      <c r="BS30" s="643"/>
      <c r="BT30" s="643"/>
      <c r="BU30" s="643"/>
      <c r="BV30" s="643"/>
      <c r="BW30" s="643"/>
      <c r="BX30" s="643"/>
      <c r="BY30" s="643"/>
      <c r="BZ30" s="643"/>
      <c r="CA30" s="643"/>
      <c r="CB30" s="644"/>
      <c r="CD30" s="647"/>
      <c r="CE30" s="648"/>
      <c r="CF30" s="604" t="s">
        <v>311</v>
      </c>
      <c r="CG30" s="605"/>
      <c r="CH30" s="605"/>
      <c r="CI30" s="605"/>
      <c r="CJ30" s="605"/>
      <c r="CK30" s="605"/>
      <c r="CL30" s="605"/>
      <c r="CM30" s="605"/>
      <c r="CN30" s="605"/>
      <c r="CO30" s="605"/>
      <c r="CP30" s="605"/>
      <c r="CQ30" s="606"/>
      <c r="CR30" s="607">
        <v>1686310</v>
      </c>
      <c r="CS30" s="608"/>
      <c r="CT30" s="608"/>
      <c r="CU30" s="608"/>
      <c r="CV30" s="608"/>
      <c r="CW30" s="608"/>
      <c r="CX30" s="608"/>
      <c r="CY30" s="609"/>
      <c r="CZ30" s="612">
        <v>10.1</v>
      </c>
      <c r="DA30" s="640"/>
      <c r="DB30" s="640"/>
      <c r="DC30" s="642"/>
      <c r="DD30" s="616">
        <v>1686310</v>
      </c>
      <c r="DE30" s="608"/>
      <c r="DF30" s="608"/>
      <c r="DG30" s="608"/>
      <c r="DH30" s="608"/>
      <c r="DI30" s="608"/>
      <c r="DJ30" s="608"/>
      <c r="DK30" s="609"/>
      <c r="DL30" s="616">
        <v>1686310</v>
      </c>
      <c r="DM30" s="608"/>
      <c r="DN30" s="608"/>
      <c r="DO30" s="608"/>
      <c r="DP30" s="608"/>
      <c r="DQ30" s="608"/>
      <c r="DR30" s="608"/>
      <c r="DS30" s="608"/>
      <c r="DT30" s="608"/>
      <c r="DU30" s="608"/>
      <c r="DV30" s="609"/>
      <c r="DW30" s="612">
        <v>16.2</v>
      </c>
      <c r="DX30" s="640"/>
      <c r="DY30" s="640"/>
      <c r="DZ30" s="640"/>
      <c r="EA30" s="640"/>
      <c r="EB30" s="640"/>
      <c r="EC30" s="641"/>
    </row>
    <row r="31" spans="2:133" ht="11.25" customHeight="1" x14ac:dyDescent="0.2">
      <c r="B31" s="604" t="s">
        <v>312</v>
      </c>
      <c r="C31" s="605"/>
      <c r="D31" s="605"/>
      <c r="E31" s="605"/>
      <c r="F31" s="605"/>
      <c r="G31" s="605"/>
      <c r="H31" s="605"/>
      <c r="I31" s="605"/>
      <c r="J31" s="605"/>
      <c r="K31" s="605"/>
      <c r="L31" s="605"/>
      <c r="M31" s="605"/>
      <c r="N31" s="605"/>
      <c r="O31" s="605"/>
      <c r="P31" s="605"/>
      <c r="Q31" s="606"/>
      <c r="R31" s="607">
        <v>65773</v>
      </c>
      <c r="S31" s="608"/>
      <c r="T31" s="608"/>
      <c r="U31" s="608"/>
      <c r="V31" s="608"/>
      <c r="W31" s="608"/>
      <c r="X31" s="608"/>
      <c r="Y31" s="609"/>
      <c r="Z31" s="610">
        <v>0.4</v>
      </c>
      <c r="AA31" s="610"/>
      <c r="AB31" s="610"/>
      <c r="AC31" s="610"/>
      <c r="AD31" s="611">
        <v>1</v>
      </c>
      <c r="AE31" s="611"/>
      <c r="AF31" s="611"/>
      <c r="AG31" s="611"/>
      <c r="AH31" s="611"/>
      <c r="AI31" s="611"/>
      <c r="AJ31" s="611"/>
      <c r="AK31" s="611"/>
      <c r="AL31" s="612">
        <v>0</v>
      </c>
      <c r="AM31" s="613"/>
      <c r="AN31" s="613"/>
      <c r="AO31" s="614"/>
      <c r="AP31" s="655" t="s">
        <v>313</v>
      </c>
      <c r="AQ31" s="656"/>
      <c r="AR31" s="656"/>
      <c r="AS31" s="656"/>
      <c r="AT31" s="661" t="s">
        <v>314</v>
      </c>
      <c r="AU31" s="343"/>
      <c r="AV31" s="343"/>
      <c r="AW31" s="343"/>
      <c r="AX31" s="593" t="s">
        <v>189</v>
      </c>
      <c r="AY31" s="594"/>
      <c r="AZ31" s="594"/>
      <c r="BA31" s="594"/>
      <c r="BB31" s="594"/>
      <c r="BC31" s="594"/>
      <c r="BD31" s="594"/>
      <c r="BE31" s="594"/>
      <c r="BF31" s="595"/>
      <c r="BG31" s="654">
        <v>98.3</v>
      </c>
      <c r="BH31" s="651"/>
      <c r="BI31" s="651"/>
      <c r="BJ31" s="651"/>
      <c r="BK31" s="651"/>
      <c r="BL31" s="651"/>
      <c r="BM31" s="602">
        <v>92.4</v>
      </c>
      <c r="BN31" s="651"/>
      <c r="BO31" s="651"/>
      <c r="BP31" s="651"/>
      <c r="BQ31" s="652"/>
      <c r="BR31" s="654">
        <v>98.2</v>
      </c>
      <c r="BS31" s="651"/>
      <c r="BT31" s="651"/>
      <c r="BU31" s="651"/>
      <c r="BV31" s="651"/>
      <c r="BW31" s="651"/>
      <c r="BX31" s="602">
        <v>92.3</v>
      </c>
      <c r="BY31" s="651"/>
      <c r="BZ31" s="651"/>
      <c r="CA31" s="651"/>
      <c r="CB31" s="652"/>
      <c r="CD31" s="647"/>
      <c r="CE31" s="648"/>
      <c r="CF31" s="604" t="s">
        <v>315</v>
      </c>
      <c r="CG31" s="605"/>
      <c r="CH31" s="605"/>
      <c r="CI31" s="605"/>
      <c r="CJ31" s="605"/>
      <c r="CK31" s="605"/>
      <c r="CL31" s="605"/>
      <c r="CM31" s="605"/>
      <c r="CN31" s="605"/>
      <c r="CO31" s="605"/>
      <c r="CP31" s="605"/>
      <c r="CQ31" s="606"/>
      <c r="CR31" s="607">
        <v>63556</v>
      </c>
      <c r="CS31" s="625"/>
      <c r="CT31" s="625"/>
      <c r="CU31" s="625"/>
      <c r="CV31" s="625"/>
      <c r="CW31" s="625"/>
      <c r="CX31" s="625"/>
      <c r="CY31" s="626"/>
      <c r="CZ31" s="612">
        <v>0.4</v>
      </c>
      <c r="DA31" s="640"/>
      <c r="DB31" s="640"/>
      <c r="DC31" s="642"/>
      <c r="DD31" s="616">
        <v>63556</v>
      </c>
      <c r="DE31" s="625"/>
      <c r="DF31" s="625"/>
      <c r="DG31" s="625"/>
      <c r="DH31" s="625"/>
      <c r="DI31" s="625"/>
      <c r="DJ31" s="625"/>
      <c r="DK31" s="626"/>
      <c r="DL31" s="616">
        <v>63556</v>
      </c>
      <c r="DM31" s="625"/>
      <c r="DN31" s="625"/>
      <c r="DO31" s="625"/>
      <c r="DP31" s="625"/>
      <c r="DQ31" s="625"/>
      <c r="DR31" s="625"/>
      <c r="DS31" s="625"/>
      <c r="DT31" s="625"/>
      <c r="DU31" s="625"/>
      <c r="DV31" s="626"/>
      <c r="DW31" s="612">
        <v>0.6</v>
      </c>
      <c r="DX31" s="640"/>
      <c r="DY31" s="640"/>
      <c r="DZ31" s="640"/>
      <c r="EA31" s="640"/>
      <c r="EB31" s="640"/>
      <c r="EC31" s="641"/>
    </row>
    <row r="32" spans="2:133" ht="11.25" customHeight="1" x14ac:dyDescent="0.2">
      <c r="B32" s="604" t="s">
        <v>316</v>
      </c>
      <c r="C32" s="605"/>
      <c r="D32" s="605"/>
      <c r="E32" s="605"/>
      <c r="F32" s="605"/>
      <c r="G32" s="605"/>
      <c r="H32" s="605"/>
      <c r="I32" s="605"/>
      <c r="J32" s="605"/>
      <c r="K32" s="605"/>
      <c r="L32" s="605"/>
      <c r="M32" s="605"/>
      <c r="N32" s="605"/>
      <c r="O32" s="605"/>
      <c r="P32" s="605"/>
      <c r="Q32" s="606"/>
      <c r="R32" s="607">
        <v>3380833</v>
      </c>
      <c r="S32" s="608"/>
      <c r="T32" s="608"/>
      <c r="U32" s="608"/>
      <c r="V32" s="608"/>
      <c r="W32" s="608"/>
      <c r="X32" s="608"/>
      <c r="Y32" s="609"/>
      <c r="Z32" s="610">
        <v>18.899999999999999</v>
      </c>
      <c r="AA32" s="610"/>
      <c r="AB32" s="610"/>
      <c r="AC32" s="610"/>
      <c r="AD32" s="611" t="s">
        <v>127</v>
      </c>
      <c r="AE32" s="611"/>
      <c r="AF32" s="611"/>
      <c r="AG32" s="611"/>
      <c r="AH32" s="611"/>
      <c r="AI32" s="611"/>
      <c r="AJ32" s="611"/>
      <c r="AK32" s="611"/>
      <c r="AL32" s="612" t="s">
        <v>127</v>
      </c>
      <c r="AM32" s="613"/>
      <c r="AN32" s="613"/>
      <c r="AO32" s="614"/>
      <c r="AP32" s="657"/>
      <c r="AQ32" s="658"/>
      <c r="AR32" s="658"/>
      <c r="AS32" s="658"/>
      <c r="AT32" s="662"/>
      <c r="AU32" s="205" t="s">
        <v>317</v>
      </c>
      <c r="AX32" s="604" t="s">
        <v>318</v>
      </c>
      <c r="AY32" s="605"/>
      <c r="AZ32" s="605"/>
      <c r="BA32" s="605"/>
      <c r="BB32" s="605"/>
      <c r="BC32" s="605"/>
      <c r="BD32" s="605"/>
      <c r="BE32" s="605"/>
      <c r="BF32" s="606"/>
      <c r="BG32" s="664">
        <v>98.7</v>
      </c>
      <c r="BH32" s="625"/>
      <c r="BI32" s="625"/>
      <c r="BJ32" s="625"/>
      <c r="BK32" s="625"/>
      <c r="BL32" s="625"/>
      <c r="BM32" s="613">
        <v>93.9</v>
      </c>
      <c r="BN32" s="625"/>
      <c r="BO32" s="625"/>
      <c r="BP32" s="625"/>
      <c r="BQ32" s="653"/>
      <c r="BR32" s="664">
        <v>98.6</v>
      </c>
      <c r="BS32" s="625"/>
      <c r="BT32" s="625"/>
      <c r="BU32" s="625"/>
      <c r="BV32" s="625"/>
      <c r="BW32" s="625"/>
      <c r="BX32" s="613">
        <v>93.6</v>
      </c>
      <c r="BY32" s="625"/>
      <c r="BZ32" s="625"/>
      <c r="CA32" s="625"/>
      <c r="CB32" s="653"/>
      <c r="CD32" s="649"/>
      <c r="CE32" s="650"/>
      <c r="CF32" s="604" t="s">
        <v>319</v>
      </c>
      <c r="CG32" s="605"/>
      <c r="CH32" s="605"/>
      <c r="CI32" s="605"/>
      <c r="CJ32" s="605"/>
      <c r="CK32" s="605"/>
      <c r="CL32" s="605"/>
      <c r="CM32" s="605"/>
      <c r="CN32" s="605"/>
      <c r="CO32" s="605"/>
      <c r="CP32" s="605"/>
      <c r="CQ32" s="606"/>
      <c r="CR32" s="607" t="s">
        <v>127</v>
      </c>
      <c r="CS32" s="608"/>
      <c r="CT32" s="608"/>
      <c r="CU32" s="608"/>
      <c r="CV32" s="608"/>
      <c r="CW32" s="608"/>
      <c r="CX32" s="608"/>
      <c r="CY32" s="609"/>
      <c r="CZ32" s="612" t="s">
        <v>127</v>
      </c>
      <c r="DA32" s="640"/>
      <c r="DB32" s="640"/>
      <c r="DC32" s="642"/>
      <c r="DD32" s="616" t="s">
        <v>127</v>
      </c>
      <c r="DE32" s="608"/>
      <c r="DF32" s="608"/>
      <c r="DG32" s="608"/>
      <c r="DH32" s="608"/>
      <c r="DI32" s="608"/>
      <c r="DJ32" s="608"/>
      <c r="DK32" s="609"/>
      <c r="DL32" s="616" t="s">
        <v>127</v>
      </c>
      <c r="DM32" s="608"/>
      <c r="DN32" s="608"/>
      <c r="DO32" s="608"/>
      <c r="DP32" s="608"/>
      <c r="DQ32" s="608"/>
      <c r="DR32" s="608"/>
      <c r="DS32" s="608"/>
      <c r="DT32" s="608"/>
      <c r="DU32" s="608"/>
      <c r="DV32" s="609"/>
      <c r="DW32" s="612" t="s">
        <v>127</v>
      </c>
      <c r="DX32" s="640"/>
      <c r="DY32" s="640"/>
      <c r="DZ32" s="640"/>
      <c r="EA32" s="640"/>
      <c r="EB32" s="640"/>
      <c r="EC32" s="641"/>
    </row>
    <row r="33" spans="2:133" ht="11.25" customHeight="1" x14ac:dyDescent="0.2">
      <c r="B33" s="636" t="s">
        <v>320</v>
      </c>
      <c r="C33" s="637"/>
      <c r="D33" s="637"/>
      <c r="E33" s="637"/>
      <c r="F33" s="637"/>
      <c r="G33" s="637"/>
      <c r="H33" s="637"/>
      <c r="I33" s="637"/>
      <c r="J33" s="637"/>
      <c r="K33" s="637"/>
      <c r="L33" s="637"/>
      <c r="M33" s="637"/>
      <c r="N33" s="637"/>
      <c r="O33" s="637"/>
      <c r="P33" s="637"/>
      <c r="Q33" s="638"/>
      <c r="R33" s="607" t="s">
        <v>127</v>
      </c>
      <c r="S33" s="608"/>
      <c r="T33" s="608"/>
      <c r="U33" s="608"/>
      <c r="V33" s="608"/>
      <c r="W33" s="608"/>
      <c r="X33" s="608"/>
      <c r="Y33" s="609"/>
      <c r="Z33" s="610" t="s">
        <v>127</v>
      </c>
      <c r="AA33" s="610"/>
      <c r="AB33" s="610"/>
      <c r="AC33" s="610"/>
      <c r="AD33" s="611" t="s">
        <v>127</v>
      </c>
      <c r="AE33" s="611"/>
      <c r="AF33" s="611"/>
      <c r="AG33" s="611"/>
      <c r="AH33" s="611"/>
      <c r="AI33" s="611"/>
      <c r="AJ33" s="611"/>
      <c r="AK33" s="611"/>
      <c r="AL33" s="612" t="s">
        <v>127</v>
      </c>
      <c r="AM33" s="613"/>
      <c r="AN33" s="613"/>
      <c r="AO33" s="614"/>
      <c r="AP33" s="659"/>
      <c r="AQ33" s="660"/>
      <c r="AR33" s="660"/>
      <c r="AS33" s="660"/>
      <c r="AT33" s="663"/>
      <c r="AU33" s="344"/>
      <c r="AV33" s="344"/>
      <c r="AW33" s="344"/>
      <c r="AX33" s="627" t="s">
        <v>321</v>
      </c>
      <c r="AY33" s="628"/>
      <c r="AZ33" s="628"/>
      <c r="BA33" s="628"/>
      <c r="BB33" s="628"/>
      <c r="BC33" s="628"/>
      <c r="BD33" s="628"/>
      <c r="BE33" s="628"/>
      <c r="BF33" s="629"/>
      <c r="BG33" s="665">
        <v>97.8</v>
      </c>
      <c r="BH33" s="666"/>
      <c r="BI33" s="666"/>
      <c r="BJ33" s="666"/>
      <c r="BK33" s="666"/>
      <c r="BL33" s="666"/>
      <c r="BM33" s="667">
        <v>89.9</v>
      </c>
      <c r="BN33" s="666"/>
      <c r="BO33" s="666"/>
      <c r="BP33" s="666"/>
      <c r="BQ33" s="668"/>
      <c r="BR33" s="665">
        <v>97.6</v>
      </c>
      <c r="BS33" s="666"/>
      <c r="BT33" s="666"/>
      <c r="BU33" s="666"/>
      <c r="BV33" s="666"/>
      <c r="BW33" s="666"/>
      <c r="BX33" s="667">
        <v>90</v>
      </c>
      <c r="BY33" s="666"/>
      <c r="BZ33" s="666"/>
      <c r="CA33" s="666"/>
      <c r="CB33" s="668"/>
      <c r="CD33" s="604" t="s">
        <v>322</v>
      </c>
      <c r="CE33" s="605"/>
      <c r="CF33" s="605"/>
      <c r="CG33" s="605"/>
      <c r="CH33" s="605"/>
      <c r="CI33" s="605"/>
      <c r="CJ33" s="605"/>
      <c r="CK33" s="605"/>
      <c r="CL33" s="605"/>
      <c r="CM33" s="605"/>
      <c r="CN33" s="605"/>
      <c r="CO33" s="605"/>
      <c r="CP33" s="605"/>
      <c r="CQ33" s="606"/>
      <c r="CR33" s="607">
        <v>6224405</v>
      </c>
      <c r="CS33" s="625"/>
      <c r="CT33" s="625"/>
      <c r="CU33" s="625"/>
      <c r="CV33" s="625"/>
      <c r="CW33" s="625"/>
      <c r="CX33" s="625"/>
      <c r="CY33" s="626"/>
      <c r="CZ33" s="612">
        <v>37.200000000000003</v>
      </c>
      <c r="DA33" s="640"/>
      <c r="DB33" s="640"/>
      <c r="DC33" s="642"/>
      <c r="DD33" s="616">
        <v>4978362</v>
      </c>
      <c r="DE33" s="625"/>
      <c r="DF33" s="625"/>
      <c r="DG33" s="625"/>
      <c r="DH33" s="625"/>
      <c r="DI33" s="625"/>
      <c r="DJ33" s="625"/>
      <c r="DK33" s="626"/>
      <c r="DL33" s="616">
        <v>3989550</v>
      </c>
      <c r="DM33" s="625"/>
      <c r="DN33" s="625"/>
      <c r="DO33" s="625"/>
      <c r="DP33" s="625"/>
      <c r="DQ33" s="625"/>
      <c r="DR33" s="625"/>
      <c r="DS33" s="625"/>
      <c r="DT33" s="625"/>
      <c r="DU33" s="625"/>
      <c r="DV33" s="626"/>
      <c r="DW33" s="612">
        <v>38.299999999999997</v>
      </c>
      <c r="DX33" s="640"/>
      <c r="DY33" s="640"/>
      <c r="DZ33" s="640"/>
      <c r="EA33" s="640"/>
      <c r="EB33" s="640"/>
      <c r="EC33" s="641"/>
    </row>
    <row r="34" spans="2:133" ht="11.25" customHeight="1" x14ac:dyDescent="0.2">
      <c r="B34" s="604" t="s">
        <v>323</v>
      </c>
      <c r="C34" s="605"/>
      <c r="D34" s="605"/>
      <c r="E34" s="605"/>
      <c r="F34" s="605"/>
      <c r="G34" s="605"/>
      <c r="H34" s="605"/>
      <c r="I34" s="605"/>
      <c r="J34" s="605"/>
      <c r="K34" s="605"/>
      <c r="L34" s="605"/>
      <c r="M34" s="605"/>
      <c r="N34" s="605"/>
      <c r="O34" s="605"/>
      <c r="P34" s="605"/>
      <c r="Q34" s="606"/>
      <c r="R34" s="607">
        <v>1410449</v>
      </c>
      <c r="S34" s="608"/>
      <c r="T34" s="608"/>
      <c r="U34" s="608"/>
      <c r="V34" s="608"/>
      <c r="W34" s="608"/>
      <c r="X34" s="608"/>
      <c r="Y34" s="609"/>
      <c r="Z34" s="610">
        <v>7.9</v>
      </c>
      <c r="AA34" s="610"/>
      <c r="AB34" s="610"/>
      <c r="AC34" s="610"/>
      <c r="AD34" s="611" t="s">
        <v>127</v>
      </c>
      <c r="AE34" s="611"/>
      <c r="AF34" s="611"/>
      <c r="AG34" s="611"/>
      <c r="AH34" s="611"/>
      <c r="AI34" s="611"/>
      <c r="AJ34" s="611"/>
      <c r="AK34" s="611"/>
      <c r="AL34" s="612" t="s">
        <v>127</v>
      </c>
      <c r="AM34" s="613"/>
      <c r="AN34" s="613"/>
      <c r="AO34" s="614"/>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324</v>
      </c>
      <c r="CE34" s="605"/>
      <c r="CF34" s="605"/>
      <c r="CG34" s="605"/>
      <c r="CH34" s="605"/>
      <c r="CI34" s="605"/>
      <c r="CJ34" s="605"/>
      <c r="CK34" s="605"/>
      <c r="CL34" s="605"/>
      <c r="CM34" s="605"/>
      <c r="CN34" s="605"/>
      <c r="CO34" s="605"/>
      <c r="CP34" s="605"/>
      <c r="CQ34" s="606"/>
      <c r="CR34" s="607">
        <v>1833484</v>
      </c>
      <c r="CS34" s="608"/>
      <c r="CT34" s="608"/>
      <c r="CU34" s="608"/>
      <c r="CV34" s="608"/>
      <c r="CW34" s="608"/>
      <c r="CX34" s="608"/>
      <c r="CY34" s="609"/>
      <c r="CZ34" s="612">
        <v>10.9</v>
      </c>
      <c r="DA34" s="640"/>
      <c r="DB34" s="640"/>
      <c r="DC34" s="642"/>
      <c r="DD34" s="616">
        <v>1308485</v>
      </c>
      <c r="DE34" s="608"/>
      <c r="DF34" s="608"/>
      <c r="DG34" s="608"/>
      <c r="DH34" s="608"/>
      <c r="DI34" s="608"/>
      <c r="DJ34" s="608"/>
      <c r="DK34" s="609"/>
      <c r="DL34" s="616">
        <v>1146511</v>
      </c>
      <c r="DM34" s="608"/>
      <c r="DN34" s="608"/>
      <c r="DO34" s="608"/>
      <c r="DP34" s="608"/>
      <c r="DQ34" s="608"/>
      <c r="DR34" s="608"/>
      <c r="DS34" s="608"/>
      <c r="DT34" s="608"/>
      <c r="DU34" s="608"/>
      <c r="DV34" s="609"/>
      <c r="DW34" s="612">
        <v>11</v>
      </c>
      <c r="DX34" s="640"/>
      <c r="DY34" s="640"/>
      <c r="DZ34" s="640"/>
      <c r="EA34" s="640"/>
      <c r="EB34" s="640"/>
      <c r="EC34" s="641"/>
    </row>
    <row r="35" spans="2:133" ht="11.25" customHeight="1" x14ac:dyDescent="0.2">
      <c r="B35" s="604" t="s">
        <v>325</v>
      </c>
      <c r="C35" s="605"/>
      <c r="D35" s="605"/>
      <c r="E35" s="605"/>
      <c r="F35" s="605"/>
      <c r="G35" s="605"/>
      <c r="H35" s="605"/>
      <c r="I35" s="605"/>
      <c r="J35" s="605"/>
      <c r="K35" s="605"/>
      <c r="L35" s="605"/>
      <c r="M35" s="605"/>
      <c r="N35" s="605"/>
      <c r="O35" s="605"/>
      <c r="P35" s="605"/>
      <c r="Q35" s="606"/>
      <c r="R35" s="607">
        <v>55246</v>
      </c>
      <c r="S35" s="608"/>
      <c r="T35" s="608"/>
      <c r="U35" s="608"/>
      <c r="V35" s="608"/>
      <c r="W35" s="608"/>
      <c r="X35" s="608"/>
      <c r="Y35" s="609"/>
      <c r="Z35" s="610">
        <v>0.3</v>
      </c>
      <c r="AA35" s="610"/>
      <c r="AB35" s="610"/>
      <c r="AC35" s="610"/>
      <c r="AD35" s="611">
        <v>26789</v>
      </c>
      <c r="AE35" s="611"/>
      <c r="AF35" s="611"/>
      <c r="AG35" s="611"/>
      <c r="AH35" s="611"/>
      <c r="AI35" s="611"/>
      <c r="AJ35" s="611"/>
      <c r="AK35" s="611"/>
      <c r="AL35" s="612">
        <v>0.3</v>
      </c>
      <c r="AM35" s="613"/>
      <c r="AN35" s="613"/>
      <c r="AO35" s="614"/>
      <c r="AP35" s="211"/>
      <c r="AQ35" s="589" t="s">
        <v>326</v>
      </c>
      <c r="AR35" s="590"/>
      <c r="AS35" s="590"/>
      <c r="AT35" s="590"/>
      <c r="AU35" s="590"/>
      <c r="AV35" s="590"/>
      <c r="AW35" s="590"/>
      <c r="AX35" s="590"/>
      <c r="AY35" s="590"/>
      <c r="AZ35" s="590"/>
      <c r="BA35" s="590"/>
      <c r="BB35" s="590"/>
      <c r="BC35" s="590"/>
      <c r="BD35" s="590"/>
      <c r="BE35" s="590"/>
      <c r="BF35" s="591"/>
      <c r="BG35" s="589" t="s">
        <v>327</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328</v>
      </c>
      <c r="CE35" s="605"/>
      <c r="CF35" s="605"/>
      <c r="CG35" s="605"/>
      <c r="CH35" s="605"/>
      <c r="CI35" s="605"/>
      <c r="CJ35" s="605"/>
      <c r="CK35" s="605"/>
      <c r="CL35" s="605"/>
      <c r="CM35" s="605"/>
      <c r="CN35" s="605"/>
      <c r="CO35" s="605"/>
      <c r="CP35" s="605"/>
      <c r="CQ35" s="606"/>
      <c r="CR35" s="607">
        <v>227657</v>
      </c>
      <c r="CS35" s="625"/>
      <c r="CT35" s="625"/>
      <c r="CU35" s="625"/>
      <c r="CV35" s="625"/>
      <c r="CW35" s="625"/>
      <c r="CX35" s="625"/>
      <c r="CY35" s="626"/>
      <c r="CZ35" s="612">
        <v>1.4</v>
      </c>
      <c r="DA35" s="640"/>
      <c r="DB35" s="640"/>
      <c r="DC35" s="642"/>
      <c r="DD35" s="616">
        <v>217748</v>
      </c>
      <c r="DE35" s="625"/>
      <c r="DF35" s="625"/>
      <c r="DG35" s="625"/>
      <c r="DH35" s="625"/>
      <c r="DI35" s="625"/>
      <c r="DJ35" s="625"/>
      <c r="DK35" s="626"/>
      <c r="DL35" s="616">
        <v>215536</v>
      </c>
      <c r="DM35" s="625"/>
      <c r="DN35" s="625"/>
      <c r="DO35" s="625"/>
      <c r="DP35" s="625"/>
      <c r="DQ35" s="625"/>
      <c r="DR35" s="625"/>
      <c r="DS35" s="625"/>
      <c r="DT35" s="625"/>
      <c r="DU35" s="625"/>
      <c r="DV35" s="626"/>
      <c r="DW35" s="612">
        <v>2.1</v>
      </c>
      <c r="DX35" s="640"/>
      <c r="DY35" s="640"/>
      <c r="DZ35" s="640"/>
      <c r="EA35" s="640"/>
      <c r="EB35" s="640"/>
      <c r="EC35" s="641"/>
    </row>
    <row r="36" spans="2:133" ht="11.25" customHeight="1" x14ac:dyDescent="0.2">
      <c r="B36" s="604" t="s">
        <v>329</v>
      </c>
      <c r="C36" s="605"/>
      <c r="D36" s="605"/>
      <c r="E36" s="605"/>
      <c r="F36" s="605"/>
      <c r="G36" s="605"/>
      <c r="H36" s="605"/>
      <c r="I36" s="605"/>
      <c r="J36" s="605"/>
      <c r="K36" s="605"/>
      <c r="L36" s="605"/>
      <c r="M36" s="605"/>
      <c r="N36" s="605"/>
      <c r="O36" s="605"/>
      <c r="P36" s="605"/>
      <c r="Q36" s="606"/>
      <c r="R36" s="607">
        <v>17093</v>
      </c>
      <c r="S36" s="608"/>
      <c r="T36" s="608"/>
      <c r="U36" s="608"/>
      <c r="V36" s="608"/>
      <c r="W36" s="608"/>
      <c r="X36" s="608"/>
      <c r="Y36" s="609"/>
      <c r="Z36" s="610">
        <v>0.1</v>
      </c>
      <c r="AA36" s="610"/>
      <c r="AB36" s="610"/>
      <c r="AC36" s="610"/>
      <c r="AD36" s="611" t="s">
        <v>127</v>
      </c>
      <c r="AE36" s="611"/>
      <c r="AF36" s="611"/>
      <c r="AG36" s="611"/>
      <c r="AH36" s="611"/>
      <c r="AI36" s="611"/>
      <c r="AJ36" s="611"/>
      <c r="AK36" s="611"/>
      <c r="AL36" s="612" t="s">
        <v>127</v>
      </c>
      <c r="AM36" s="613"/>
      <c r="AN36" s="613"/>
      <c r="AO36" s="614"/>
      <c r="AP36" s="211"/>
      <c r="AQ36" s="669" t="s">
        <v>330</v>
      </c>
      <c r="AR36" s="670"/>
      <c r="AS36" s="670"/>
      <c r="AT36" s="670"/>
      <c r="AU36" s="670"/>
      <c r="AV36" s="670"/>
      <c r="AW36" s="670"/>
      <c r="AX36" s="670"/>
      <c r="AY36" s="671"/>
      <c r="AZ36" s="596">
        <v>2204548</v>
      </c>
      <c r="BA36" s="597"/>
      <c r="BB36" s="597"/>
      <c r="BC36" s="597"/>
      <c r="BD36" s="597"/>
      <c r="BE36" s="597"/>
      <c r="BF36" s="672"/>
      <c r="BG36" s="593" t="s">
        <v>331</v>
      </c>
      <c r="BH36" s="594"/>
      <c r="BI36" s="594"/>
      <c r="BJ36" s="594"/>
      <c r="BK36" s="594"/>
      <c r="BL36" s="594"/>
      <c r="BM36" s="594"/>
      <c r="BN36" s="594"/>
      <c r="BO36" s="594"/>
      <c r="BP36" s="594"/>
      <c r="BQ36" s="594"/>
      <c r="BR36" s="594"/>
      <c r="BS36" s="594"/>
      <c r="BT36" s="594"/>
      <c r="BU36" s="595"/>
      <c r="BV36" s="596">
        <v>228627</v>
      </c>
      <c r="BW36" s="597"/>
      <c r="BX36" s="597"/>
      <c r="BY36" s="597"/>
      <c r="BZ36" s="597"/>
      <c r="CA36" s="597"/>
      <c r="CB36" s="672"/>
      <c r="CD36" s="604" t="s">
        <v>332</v>
      </c>
      <c r="CE36" s="605"/>
      <c r="CF36" s="605"/>
      <c r="CG36" s="605"/>
      <c r="CH36" s="605"/>
      <c r="CI36" s="605"/>
      <c r="CJ36" s="605"/>
      <c r="CK36" s="605"/>
      <c r="CL36" s="605"/>
      <c r="CM36" s="605"/>
      <c r="CN36" s="605"/>
      <c r="CO36" s="605"/>
      <c r="CP36" s="605"/>
      <c r="CQ36" s="606"/>
      <c r="CR36" s="607">
        <v>2306530</v>
      </c>
      <c r="CS36" s="608"/>
      <c r="CT36" s="608"/>
      <c r="CU36" s="608"/>
      <c r="CV36" s="608"/>
      <c r="CW36" s="608"/>
      <c r="CX36" s="608"/>
      <c r="CY36" s="609"/>
      <c r="CZ36" s="612">
        <v>13.8</v>
      </c>
      <c r="DA36" s="640"/>
      <c r="DB36" s="640"/>
      <c r="DC36" s="642"/>
      <c r="DD36" s="616">
        <v>2006207</v>
      </c>
      <c r="DE36" s="608"/>
      <c r="DF36" s="608"/>
      <c r="DG36" s="608"/>
      <c r="DH36" s="608"/>
      <c r="DI36" s="608"/>
      <c r="DJ36" s="608"/>
      <c r="DK36" s="609"/>
      <c r="DL36" s="616">
        <v>1453976</v>
      </c>
      <c r="DM36" s="608"/>
      <c r="DN36" s="608"/>
      <c r="DO36" s="608"/>
      <c r="DP36" s="608"/>
      <c r="DQ36" s="608"/>
      <c r="DR36" s="608"/>
      <c r="DS36" s="608"/>
      <c r="DT36" s="608"/>
      <c r="DU36" s="608"/>
      <c r="DV36" s="609"/>
      <c r="DW36" s="612">
        <v>14</v>
      </c>
      <c r="DX36" s="640"/>
      <c r="DY36" s="640"/>
      <c r="DZ36" s="640"/>
      <c r="EA36" s="640"/>
      <c r="EB36" s="640"/>
      <c r="EC36" s="641"/>
    </row>
    <row r="37" spans="2:133" ht="11.25" customHeight="1" x14ac:dyDescent="0.2">
      <c r="B37" s="604" t="s">
        <v>333</v>
      </c>
      <c r="C37" s="605"/>
      <c r="D37" s="605"/>
      <c r="E37" s="605"/>
      <c r="F37" s="605"/>
      <c r="G37" s="605"/>
      <c r="H37" s="605"/>
      <c r="I37" s="605"/>
      <c r="J37" s="605"/>
      <c r="K37" s="605"/>
      <c r="L37" s="605"/>
      <c r="M37" s="605"/>
      <c r="N37" s="605"/>
      <c r="O37" s="605"/>
      <c r="P37" s="605"/>
      <c r="Q37" s="606"/>
      <c r="R37" s="607">
        <v>303291</v>
      </c>
      <c r="S37" s="608"/>
      <c r="T37" s="608"/>
      <c r="U37" s="608"/>
      <c r="V37" s="608"/>
      <c r="W37" s="608"/>
      <c r="X37" s="608"/>
      <c r="Y37" s="609"/>
      <c r="Z37" s="610">
        <v>1.7</v>
      </c>
      <c r="AA37" s="610"/>
      <c r="AB37" s="610"/>
      <c r="AC37" s="610"/>
      <c r="AD37" s="611" t="s">
        <v>127</v>
      </c>
      <c r="AE37" s="611"/>
      <c r="AF37" s="611"/>
      <c r="AG37" s="611"/>
      <c r="AH37" s="611"/>
      <c r="AI37" s="611"/>
      <c r="AJ37" s="611"/>
      <c r="AK37" s="611"/>
      <c r="AL37" s="612" t="s">
        <v>127</v>
      </c>
      <c r="AM37" s="613"/>
      <c r="AN37" s="613"/>
      <c r="AO37" s="614"/>
      <c r="AQ37" s="673" t="s">
        <v>334</v>
      </c>
      <c r="AR37" s="674"/>
      <c r="AS37" s="674"/>
      <c r="AT37" s="674"/>
      <c r="AU37" s="674"/>
      <c r="AV37" s="674"/>
      <c r="AW37" s="674"/>
      <c r="AX37" s="674"/>
      <c r="AY37" s="675"/>
      <c r="AZ37" s="607">
        <v>593850</v>
      </c>
      <c r="BA37" s="608"/>
      <c r="BB37" s="608"/>
      <c r="BC37" s="608"/>
      <c r="BD37" s="625"/>
      <c r="BE37" s="625"/>
      <c r="BF37" s="653"/>
      <c r="BG37" s="604" t="s">
        <v>335</v>
      </c>
      <c r="BH37" s="605"/>
      <c r="BI37" s="605"/>
      <c r="BJ37" s="605"/>
      <c r="BK37" s="605"/>
      <c r="BL37" s="605"/>
      <c r="BM37" s="605"/>
      <c r="BN37" s="605"/>
      <c r="BO37" s="605"/>
      <c r="BP37" s="605"/>
      <c r="BQ37" s="605"/>
      <c r="BR37" s="605"/>
      <c r="BS37" s="605"/>
      <c r="BT37" s="605"/>
      <c r="BU37" s="606"/>
      <c r="BV37" s="607">
        <v>224031</v>
      </c>
      <c r="BW37" s="608"/>
      <c r="BX37" s="608"/>
      <c r="BY37" s="608"/>
      <c r="BZ37" s="608"/>
      <c r="CA37" s="608"/>
      <c r="CB37" s="617"/>
      <c r="CD37" s="604" t="s">
        <v>336</v>
      </c>
      <c r="CE37" s="605"/>
      <c r="CF37" s="605"/>
      <c r="CG37" s="605"/>
      <c r="CH37" s="605"/>
      <c r="CI37" s="605"/>
      <c r="CJ37" s="605"/>
      <c r="CK37" s="605"/>
      <c r="CL37" s="605"/>
      <c r="CM37" s="605"/>
      <c r="CN37" s="605"/>
      <c r="CO37" s="605"/>
      <c r="CP37" s="605"/>
      <c r="CQ37" s="606"/>
      <c r="CR37" s="607">
        <v>939344</v>
      </c>
      <c r="CS37" s="625"/>
      <c r="CT37" s="625"/>
      <c r="CU37" s="625"/>
      <c r="CV37" s="625"/>
      <c r="CW37" s="625"/>
      <c r="CX37" s="625"/>
      <c r="CY37" s="626"/>
      <c r="CZ37" s="612">
        <v>5.6</v>
      </c>
      <c r="DA37" s="640"/>
      <c r="DB37" s="640"/>
      <c r="DC37" s="642"/>
      <c r="DD37" s="616">
        <v>905955</v>
      </c>
      <c r="DE37" s="625"/>
      <c r="DF37" s="625"/>
      <c r="DG37" s="625"/>
      <c r="DH37" s="625"/>
      <c r="DI37" s="625"/>
      <c r="DJ37" s="625"/>
      <c r="DK37" s="626"/>
      <c r="DL37" s="616">
        <v>827631</v>
      </c>
      <c r="DM37" s="625"/>
      <c r="DN37" s="625"/>
      <c r="DO37" s="625"/>
      <c r="DP37" s="625"/>
      <c r="DQ37" s="625"/>
      <c r="DR37" s="625"/>
      <c r="DS37" s="625"/>
      <c r="DT37" s="625"/>
      <c r="DU37" s="625"/>
      <c r="DV37" s="626"/>
      <c r="DW37" s="612">
        <v>7.9</v>
      </c>
      <c r="DX37" s="640"/>
      <c r="DY37" s="640"/>
      <c r="DZ37" s="640"/>
      <c r="EA37" s="640"/>
      <c r="EB37" s="640"/>
      <c r="EC37" s="641"/>
    </row>
    <row r="38" spans="2:133" ht="11.25" customHeight="1" x14ac:dyDescent="0.2">
      <c r="B38" s="604" t="s">
        <v>337</v>
      </c>
      <c r="C38" s="605"/>
      <c r="D38" s="605"/>
      <c r="E38" s="605"/>
      <c r="F38" s="605"/>
      <c r="G38" s="605"/>
      <c r="H38" s="605"/>
      <c r="I38" s="605"/>
      <c r="J38" s="605"/>
      <c r="K38" s="605"/>
      <c r="L38" s="605"/>
      <c r="M38" s="605"/>
      <c r="N38" s="605"/>
      <c r="O38" s="605"/>
      <c r="P38" s="605"/>
      <c r="Q38" s="606"/>
      <c r="R38" s="607">
        <v>680187</v>
      </c>
      <c r="S38" s="608"/>
      <c r="T38" s="608"/>
      <c r="U38" s="608"/>
      <c r="V38" s="608"/>
      <c r="W38" s="608"/>
      <c r="X38" s="608"/>
      <c r="Y38" s="609"/>
      <c r="Z38" s="610">
        <v>3.8</v>
      </c>
      <c r="AA38" s="610"/>
      <c r="AB38" s="610"/>
      <c r="AC38" s="610"/>
      <c r="AD38" s="611" t="s">
        <v>127</v>
      </c>
      <c r="AE38" s="611"/>
      <c r="AF38" s="611"/>
      <c r="AG38" s="611"/>
      <c r="AH38" s="611"/>
      <c r="AI38" s="611"/>
      <c r="AJ38" s="611"/>
      <c r="AK38" s="611"/>
      <c r="AL38" s="612" t="s">
        <v>127</v>
      </c>
      <c r="AM38" s="613"/>
      <c r="AN38" s="613"/>
      <c r="AO38" s="614"/>
      <c r="AQ38" s="673" t="s">
        <v>338</v>
      </c>
      <c r="AR38" s="674"/>
      <c r="AS38" s="674"/>
      <c r="AT38" s="674"/>
      <c r="AU38" s="674"/>
      <c r="AV38" s="674"/>
      <c r="AW38" s="674"/>
      <c r="AX38" s="674"/>
      <c r="AY38" s="675"/>
      <c r="AZ38" s="607">
        <v>115708</v>
      </c>
      <c r="BA38" s="608"/>
      <c r="BB38" s="608"/>
      <c r="BC38" s="608"/>
      <c r="BD38" s="625"/>
      <c r="BE38" s="625"/>
      <c r="BF38" s="653"/>
      <c r="BG38" s="604" t="s">
        <v>339</v>
      </c>
      <c r="BH38" s="605"/>
      <c r="BI38" s="605"/>
      <c r="BJ38" s="605"/>
      <c r="BK38" s="605"/>
      <c r="BL38" s="605"/>
      <c r="BM38" s="605"/>
      <c r="BN38" s="605"/>
      <c r="BO38" s="605"/>
      <c r="BP38" s="605"/>
      <c r="BQ38" s="605"/>
      <c r="BR38" s="605"/>
      <c r="BS38" s="605"/>
      <c r="BT38" s="605"/>
      <c r="BU38" s="606"/>
      <c r="BV38" s="607">
        <v>5896</v>
      </c>
      <c r="BW38" s="608"/>
      <c r="BX38" s="608"/>
      <c r="BY38" s="608"/>
      <c r="BZ38" s="608"/>
      <c r="CA38" s="608"/>
      <c r="CB38" s="617"/>
      <c r="CD38" s="604" t="s">
        <v>340</v>
      </c>
      <c r="CE38" s="605"/>
      <c r="CF38" s="605"/>
      <c r="CG38" s="605"/>
      <c r="CH38" s="605"/>
      <c r="CI38" s="605"/>
      <c r="CJ38" s="605"/>
      <c r="CK38" s="605"/>
      <c r="CL38" s="605"/>
      <c r="CM38" s="605"/>
      <c r="CN38" s="605"/>
      <c r="CO38" s="605"/>
      <c r="CP38" s="605"/>
      <c r="CQ38" s="606"/>
      <c r="CR38" s="607">
        <v>1494990</v>
      </c>
      <c r="CS38" s="608"/>
      <c r="CT38" s="608"/>
      <c r="CU38" s="608"/>
      <c r="CV38" s="608"/>
      <c r="CW38" s="608"/>
      <c r="CX38" s="608"/>
      <c r="CY38" s="609"/>
      <c r="CZ38" s="612">
        <v>8.9</v>
      </c>
      <c r="DA38" s="640"/>
      <c r="DB38" s="640"/>
      <c r="DC38" s="642"/>
      <c r="DD38" s="616">
        <v>1192335</v>
      </c>
      <c r="DE38" s="608"/>
      <c r="DF38" s="608"/>
      <c r="DG38" s="608"/>
      <c r="DH38" s="608"/>
      <c r="DI38" s="608"/>
      <c r="DJ38" s="608"/>
      <c r="DK38" s="609"/>
      <c r="DL38" s="616">
        <v>1173527</v>
      </c>
      <c r="DM38" s="608"/>
      <c r="DN38" s="608"/>
      <c r="DO38" s="608"/>
      <c r="DP38" s="608"/>
      <c r="DQ38" s="608"/>
      <c r="DR38" s="608"/>
      <c r="DS38" s="608"/>
      <c r="DT38" s="608"/>
      <c r="DU38" s="608"/>
      <c r="DV38" s="609"/>
      <c r="DW38" s="612">
        <v>11.3</v>
      </c>
      <c r="DX38" s="640"/>
      <c r="DY38" s="640"/>
      <c r="DZ38" s="640"/>
      <c r="EA38" s="640"/>
      <c r="EB38" s="640"/>
      <c r="EC38" s="641"/>
    </row>
    <row r="39" spans="2:133" ht="11.25" customHeight="1" x14ac:dyDescent="0.2">
      <c r="B39" s="604" t="s">
        <v>341</v>
      </c>
      <c r="C39" s="605"/>
      <c r="D39" s="605"/>
      <c r="E39" s="605"/>
      <c r="F39" s="605"/>
      <c r="G39" s="605"/>
      <c r="H39" s="605"/>
      <c r="I39" s="605"/>
      <c r="J39" s="605"/>
      <c r="K39" s="605"/>
      <c r="L39" s="605"/>
      <c r="M39" s="605"/>
      <c r="N39" s="605"/>
      <c r="O39" s="605"/>
      <c r="P39" s="605"/>
      <c r="Q39" s="606"/>
      <c r="R39" s="607">
        <v>412823</v>
      </c>
      <c r="S39" s="608"/>
      <c r="T39" s="608"/>
      <c r="U39" s="608"/>
      <c r="V39" s="608"/>
      <c r="W39" s="608"/>
      <c r="X39" s="608"/>
      <c r="Y39" s="609"/>
      <c r="Z39" s="610">
        <v>2.2999999999999998</v>
      </c>
      <c r="AA39" s="610"/>
      <c r="AB39" s="610"/>
      <c r="AC39" s="610"/>
      <c r="AD39" s="611">
        <v>14836</v>
      </c>
      <c r="AE39" s="611"/>
      <c r="AF39" s="611"/>
      <c r="AG39" s="611"/>
      <c r="AH39" s="611"/>
      <c r="AI39" s="611"/>
      <c r="AJ39" s="611"/>
      <c r="AK39" s="611"/>
      <c r="AL39" s="612">
        <v>0.2</v>
      </c>
      <c r="AM39" s="613"/>
      <c r="AN39" s="613"/>
      <c r="AO39" s="614"/>
      <c r="AQ39" s="673" t="s">
        <v>342</v>
      </c>
      <c r="AR39" s="674"/>
      <c r="AS39" s="674"/>
      <c r="AT39" s="674"/>
      <c r="AU39" s="674"/>
      <c r="AV39" s="674"/>
      <c r="AW39" s="674"/>
      <c r="AX39" s="674"/>
      <c r="AY39" s="675"/>
      <c r="AZ39" s="607" t="s">
        <v>127</v>
      </c>
      <c r="BA39" s="608"/>
      <c r="BB39" s="608"/>
      <c r="BC39" s="608"/>
      <c r="BD39" s="625"/>
      <c r="BE39" s="625"/>
      <c r="BF39" s="653"/>
      <c r="BG39" s="604" t="s">
        <v>343</v>
      </c>
      <c r="BH39" s="605"/>
      <c r="BI39" s="605"/>
      <c r="BJ39" s="605"/>
      <c r="BK39" s="605"/>
      <c r="BL39" s="605"/>
      <c r="BM39" s="605"/>
      <c r="BN39" s="605"/>
      <c r="BO39" s="605"/>
      <c r="BP39" s="605"/>
      <c r="BQ39" s="605"/>
      <c r="BR39" s="605"/>
      <c r="BS39" s="605"/>
      <c r="BT39" s="605"/>
      <c r="BU39" s="606"/>
      <c r="BV39" s="607">
        <v>9760</v>
      </c>
      <c r="BW39" s="608"/>
      <c r="BX39" s="608"/>
      <c r="BY39" s="608"/>
      <c r="BZ39" s="608"/>
      <c r="CA39" s="608"/>
      <c r="CB39" s="617"/>
      <c r="CD39" s="604" t="s">
        <v>344</v>
      </c>
      <c r="CE39" s="605"/>
      <c r="CF39" s="605"/>
      <c r="CG39" s="605"/>
      <c r="CH39" s="605"/>
      <c r="CI39" s="605"/>
      <c r="CJ39" s="605"/>
      <c r="CK39" s="605"/>
      <c r="CL39" s="605"/>
      <c r="CM39" s="605"/>
      <c r="CN39" s="605"/>
      <c r="CO39" s="605"/>
      <c r="CP39" s="605"/>
      <c r="CQ39" s="606"/>
      <c r="CR39" s="607">
        <v>171194</v>
      </c>
      <c r="CS39" s="625"/>
      <c r="CT39" s="625"/>
      <c r="CU39" s="625"/>
      <c r="CV39" s="625"/>
      <c r="CW39" s="625"/>
      <c r="CX39" s="625"/>
      <c r="CY39" s="626"/>
      <c r="CZ39" s="612">
        <v>1</v>
      </c>
      <c r="DA39" s="640"/>
      <c r="DB39" s="640"/>
      <c r="DC39" s="642"/>
      <c r="DD39" s="616">
        <v>153037</v>
      </c>
      <c r="DE39" s="625"/>
      <c r="DF39" s="625"/>
      <c r="DG39" s="625"/>
      <c r="DH39" s="625"/>
      <c r="DI39" s="625"/>
      <c r="DJ39" s="625"/>
      <c r="DK39" s="626"/>
      <c r="DL39" s="616" t="s">
        <v>127</v>
      </c>
      <c r="DM39" s="625"/>
      <c r="DN39" s="625"/>
      <c r="DO39" s="625"/>
      <c r="DP39" s="625"/>
      <c r="DQ39" s="625"/>
      <c r="DR39" s="625"/>
      <c r="DS39" s="625"/>
      <c r="DT39" s="625"/>
      <c r="DU39" s="625"/>
      <c r="DV39" s="626"/>
      <c r="DW39" s="612" t="s">
        <v>127</v>
      </c>
      <c r="DX39" s="640"/>
      <c r="DY39" s="640"/>
      <c r="DZ39" s="640"/>
      <c r="EA39" s="640"/>
      <c r="EB39" s="640"/>
      <c r="EC39" s="641"/>
    </row>
    <row r="40" spans="2:133" ht="11.25" customHeight="1" x14ac:dyDescent="0.2">
      <c r="B40" s="604" t="s">
        <v>345</v>
      </c>
      <c r="C40" s="605"/>
      <c r="D40" s="605"/>
      <c r="E40" s="605"/>
      <c r="F40" s="605"/>
      <c r="G40" s="605"/>
      <c r="H40" s="605"/>
      <c r="I40" s="605"/>
      <c r="J40" s="605"/>
      <c r="K40" s="605"/>
      <c r="L40" s="605"/>
      <c r="M40" s="605"/>
      <c r="N40" s="605"/>
      <c r="O40" s="605"/>
      <c r="P40" s="605"/>
      <c r="Q40" s="606"/>
      <c r="R40" s="607">
        <v>1062182</v>
      </c>
      <c r="S40" s="608"/>
      <c r="T40" s="608"/>
      <c r="U40" s="608"/>
      <c r="V40" s="608"/>
      <c r="W40" s="608"/>
      <c r="X40" s="608"/>
      <c r="Y40" s="609"/>
      <c r="Z40" s="610">
        <v>5.9</v>
      </c>
      <c r="AA40" s="610"/>
      <c r="AB40" s="610"/>
      <c r="AC40" s="610"/>
      <c r="AD40" s="611" t="s">
        <v>127</v>
      </c>
      <c r="AE40" s="611"/>
      <c r="AF40" s="611"/>
      <c r="AG40" s="611"/>
      <c r="AH40" s="611"/>
      <c r="AI40" s="611"/>
      <c r="AJ40" s="611"/>
      <c r="AK40" s="611"/>
      <c r="AL40" s="612" t="s">
        <v>127</v>
      </c>
      <c r="AM40" s="613"/>
      <c r="AN40" s="613"/>
      <c r="AO40" s="614"/>
      <c r="AQ40" s="673" t="s">
        <v>346</v>
      </c>
      <c r="AR40" s="674"/>
      <c r="AS40" s="674"/>
      <c r="AT40" s="674"/>
      <c r="AU40" s="674"/>
      <c r="AV40" s="674"/>
      <c r="AW40" s="674"/>
      <c r="AX40" s="674"/>
      <c r="AY40" s="675"/>
      <c r="AZ40" s="607" t="s">
        <v>127</v>
      </c>
      <c r="BA40" s="608"/>
      <c r="BB40" s="608"/>
      <c r="BC40" s="608"/>
      <c r="BD40" s="625"/>
      <c r="BE40" s="625"/>
      <c r="BF40" s="653"/>
      <c r="BG40" s="657" t="s">
        <v>347</v>
      </c>
      <c r="BH40" s="658"/>
      <c r="BI40" s="658"/>
      <c r="BJ40" s="658"/>
      <c r="BK40" s="658"/>
      <c r="BL40" s="345"/>
      <c r="BM40" s="605" t="s">
        <v>348</v>
      </c>
      <c r="BN40" s="605"/>
      <c r="BO40" s="605"/>
      <c r="BP40" s="605"/>
      <c r="BQ40" s="605"/>
      <c r="BR40" s="605"/>
      <c r="BS40" s="605"/>
      <c r="BT40" s="605"/>
      <c r="BU40" s="606"/>
      <c r="BV40" s="607">
        <v>99</v>
      </c>
      <c r="BW40" s="608"/>
      <c r="BX40" s="608"/>
      <c r="BY40" s="608"/>
      <c r="BZ40" s="608"/>
      <c r="CA40" s="608"/>
      <c r="CB40" s="617"/>
      <c r="CD40" s="604" t="s">
        <v>349</v>
      </c>
      <c r="CE40" s="605"/>
      <c r="CF40" s="605"/>
      <c r="CG40" s="605"/>
      <c r="CH40" s="605"/>
      <c r="CI40" s="605"/>
      <c r="CJ40" s="605"/>
      <c r="CK40" s="605"/>
      <c r="CL40" s="605"/>
      <c r="CM40" s="605"/>
      <c r="CN40" s="605"/>
      <c r="CO40" s="605"/>
      <c r="CP40" s="605"/>
      <c r="CQ40" s="606"/>
      <c r="CR40" s="607">
        <v>190550</v>
      </c>
      <c r="CS40" s="608"/>
      <c r="CT40" s="608"/>
      <c r="CU40" s="608"/>
      <c r="CV40" s="608"/>
      <c r="CW40" s="608"/>
      <c r="CX40" s="608"/>
      <c r="CY40" s="609"/>
      <c r="CZ40" s="612">
        <v>1.1000000000000001</v>
      </c>
      <c r="DA40" s="640"/>
      <c r="DB40" s="640"/>
      <c r="DC40" s="642"/>
      <c r="DD40" s="616">
        <v>100550</v>
      </c>
      <c r="DE40" s="608"/>
      <c r="DF40" s="608"/>
      <c r="DG40" s="608"/>
      <c r="DH40" s="608"/>
      <c r="DI40" s="608"/>
      <c r="DJ40" s="608"/>
      <c r="DK40" s="609"/>
      <c r="DL40" s="616" t="s">
        <v>127</v>
      </c>
      <c r="DM40" s="608"/>
      <c r="DN40" s="608"/>
      <c r="DO40" s="608"/>
      <c r="DP40" s="608"/>
      <c r="DQ40" s="608"/>
      <c r="DR40" s="608"/>
      <c r="DS40" s="608"/>
      <c r="DT40" s="608"/>
      <c r="DU40" s="608"/>
      <c r="DV40" s="609"/>
      <c r="DW40" s="612" t="s">
        <v>127</v>
      </c>
      <c r="DX40" s="640"/>
      <c r="DY40" s="640"/>
      <c r="DZ40" s="640"/>
      <c r="EA40" s="640"/>
      <c r="EB40" s="640"/>
      <c r="EC40" s="641"/>
    </row>
    <row r="41" spans="2:133" ht="11.25" customHeight="1" x14ac:dyDescent="0.2">
      <c r="B41" s="604" t="s">
        <v>350</v>
      </c>
      <c r="C41" s="605"/>
      <c r="D41" s="605"/>
      <c r="E41" s="605"/>
      <c r="F41" s="605"/>
      <c r="G41" s="605"/>
      <c r="H41" s="605"/>
      <c r="I41" s="605"/>
      <c r="J41" s="605"/>
      <c r="K41" s="605"/>
      <c r="L41" s="605"/>
      <c r="M41" s="605"/>
      <c r="N41" s="605"/>
      <c r="O41" s="605"/>
      <c r="P41" s="605"/>
      <c r="Q41" s="606"/>
      <c r="R41" s="607" t="s">
        <v>127</v>
      </c>
      <c r="S41" s="608"/>
      <c r="T41" s="608"/>
      <c r="U41" s="608"/>
      <c r="V41" s="608"/>
      <c r="W41" s="608"/>
      <c r="X41" s="608"/>
      <c r="Y41" s="609"/>
      <c r="Z41" s="610" t="s">
        <v>127</v>
      </c>
      <c r="AA41" s="610"/>
      <c r="AB41" s="610"/>
      <c r="AC41" s="610"/>
      <c r="AD41" s="611" t="s">
        <v>127</v>
      </c>
      <c r="AE41" s="611"/>
      <c r="AF41" s="611"/>
      <c r="AG41" s="611"/>
      <c r="AH41" s="611"/>
      <c r="AI41" s="611"/>
      <c r="AJ41" s="611"/>
      <c r="AK41" s="611"/>
      <c r="AL41" s="612" t="s">
        <v>127</v>
      </c>
      <c r="AM41" s="613"/>
      <c r="AN41" s="613"/>
      <c r="AO41" s="614"/>
      <c r="AQ41" s="673" t="s">
        <v>351</v>
      </c>
      <c r="AR41" s="674"/>
      <c r="AS41" s="674"/>
      <c r="AT41" s="674"/>
      <c r="AU41" s="674"/>
      <c r="AV41" s="674"/>
      <c r="AW41" s="674"/>
      <c r="AX41" s="674"/>
      <c r="AY41" s="675"/>
      <c r="AZ41" s="607">
        <v>308241</v>
      </c>
      <c r="BA41" s="608"/>
      <c r="BB41" s="608"/>
      <c r="BC41" s="608"/>
      <c r="BD41" s="625"/>
      <c r="BE41" s="625"/>
      <c r="BF41" s="653"/>
      <c r="BG41" s="657"/>
      <c r="BH41" s="658"/>
      <c r="BI41" s="658"/>
      <c r="BJ41" s="658"/>
      <c r="BK41" s="658"/>
      <c r="BL41" s="345"/>
      <c r="BM41" s="605" t="s">
        <v>352</v>
      </c>
      <c r="BN41" s="605"/>
      <c r="BO41" s="605"/>
      <c r="BP41" s="605"/>
      <c r="BQ41" s="605"/>
      <c r="BR41" s="605"/>
      <c r="BS41" s="605"/>
      <c r="BT41" s="605"/>
      <c r="BU41" s="606"/>
      <c r="BV41" s="607" t="s">
        <v>127</v>
      </c>
      <c r="BW41" s="608"/>
      <c r="BX41" s="608"/>
      <c r="BY41" s="608"/>
      <c r="BZ41" s="608"/>
      <c r="CA41" s="608"/>
      <c r="CB41" s="617"/>
      <c r="CD41" s="604" t="s">
        <v>353</v>
      </c>
      <c r="CE41" s="605"/>
      <c r="CF41" s="605"/>
      <c r="CG41" s="605"/>
      <c r="CH41" s="605"/>
      <c r="CI41" s="605"/>
      <c r="CJ41" s="605"/>
      <c r="CK41" s="605"/>
      <c r="CL41" s="605"/>
      <c r="CM41" s="605"/>
      <c r="CN41" s="605"/>
      <c r="CO41" s="605"/>
      <c r="CP41" s="605"/>
      <c r="CQ41" s="606"/>
      <c r="CR41" s="607" t="s">
        <v>127</v>
      </c>
      <c r="CS41" s="625"/>
      <c r="CT41" s="625"/>
      <c r="CU41" s="625"/>
      <c r="CV41" s="625"/>
      <c r="CW41" s="625"/>
      <c r="CX41" s="625"/>
      <c r="CY41" s="626"/>
      <c r="CZ41" s="612" t="s">
        <v>127</v>
      </c>
      <c r="DA41" s="640"/>
      <c r="DB41" s="640"/>
      <c r="DC41" s="642"/>
      <c r="DD41" s="616" t="s">
        <v>127</v>
      </c>
      <c r="DE41" s="625"/>
      <c r="DF41" s="625"/>
      <c r="DG41" s="625"/>
      <c r="DH41" s="625"/>
      <c r="DI41" s="625"/>
      <c r="DJ41" s="625"/>
      <c r="DK41" s="626"/>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354</v>
      </c>
      <c r="C42" s="605"/>
      <c r="D42" s="605"/>
      <c r="E42" s="605"/>
      <c r="F42" s="605"/>
      <c r="G42" s="605"/>
      <c r="H42" s="605"/>
      <c r="I42" s="605"/>
      <c r="J42" s="605"/>
      <c r="K42" s="605"/>
      <c r="L42" s="605"/>
      <c r="M42" s="605"/>
      <c r="N42" s="605"/>
      <c r="O42" s="605"/>
      <c r="P42" s="605"/>
      <c r="Q42" s="606"/>
      <c r="R42" s="607" t="s">
        <v>127</v>
      </c>
      <c r="S42" s="608"/>
      <c r="T42" s="608"/>
      <c r="U42" s="608"/>
      <c r="V42" s="608"/>
      <c r="W42" s="608"/>
      <c r="X42" s="608"/>
      <c r="Y42" s="609"/>
      <c r="Z42" s="610" t="s">
        <v>127</v>
      </c>
      <c r="AA42" s="610"/>
      <c r="AB42" s="610"/>
      <c r="AC42" s="610"/>
      <c r="AD42" s="611" t="s">
        <v>127</v>
      </c>
      <c r="AE42" s="611"/>
      <c r="AF42" s="611"/>
      <c r="AG42" s="611"/>
      <c r="AH42" s="611"/>
      <c r="AI42" s="611"/>
      <c r="AJ42" s="611"/>
      <c r="AK42" s="611"/>
      <c r="AL42" s="612" t="s">
        <v>127</v>
      </c>
      <c r="AM42" s="613"/>
      <c r="AN42" s="613"/>
      <c r="AO42" s="614"/>
      <c r="AQ42" s="676" t="s">
        <v>355</v>
      </c>
      <c r="AR42" s="677"/>
      <c r="AS42" s="677"/>
      <c r="AT42" s="677"/>
      <c r="AU42" s="677"/>
      <c r="AV42" s="677"/>
      <c r="AW42" s="677"/>
      <c r="AX42" s="677"/>
      <c r="AY42" s="678"/>
      <c r="AZ42" s="685">
        <v>1186749</v>
      </c>
      <c r="BA42" s="686"/>
      <c r="BB42" s="686"/>
      <c r="BC42" s="686"/>
      <c r="BD42" s="666"/>
      <c r="BE42" s="666"/>
      <c r="BF42" s="668"/>
      <c r="BG42" s="659"/>
      <c r="BH42" s="660"/>
      <c r="BI42" s="660"/>
      <c r="BJ42" s="660"/>
      <c r="BK42" s="660"/>
      <c r="BL42" s="346"/>
      <c r="BM42" s="628" t="s">
        <v>356</v>
      </c>
      <c r="BN42" s="628"/>
      <c r="BO42" s="628"/>
      <c r="BP42" s="628"/>
      <c r="BQ42" s="628"/>
      <c r="BR42" s="628"/>
      <c r="BS42" s="628"/>
      <c r="BT42" s="628"/>
      <c r="BU42" s="629"/>
      <c r="BV42" s="685">
        <v>325</v>
      </c>
      <c r="BW42" s="686"/>
      <c r="BX42" s="686"/>
      <c r="BY42" s="686"/>
      <c r="BZ42" s="686"/>
      <c r="CA42" s="686"/>
      <c r="CB42" s="692"/>
      <c r="CD42" s="604" t="s">
        <v>357</v>
      </c>
      <c r="CE42" s="605"/>
      <c r="CF42" s="605"/>
      <c r="CG42" s="605"/>
      <c r="CH42" s="605"/>
      <c r="CI42" s="605"/>
      <c r="CJ42" s="605"/>
      <c r="CK42" s="605"/>
      <c r="CL42" s="605"/>
      <c r="CM42" s="605"/>
      <c r="CN42" s="605"/>
      <c r="CO42" s="605"/>
      <c r="CP42" s="605"/>
      <c r="CQ42" s="606"/>
      <c r="CR42" s="607">
        <v>1870256</v>
      </c>
      <c r="CS42" s="625"/>
      <c r="CT42" s="625"/>
      <c r="CU42" s="625"/>
      <c r="CV42" s="625"/>
      <c r="CW42" s="625"/>
      <c r="CX42" s="625"/>
      <c r="CY42" s="626"/>
      <c r="CZ42" s="612">
        <v>11.2</v>
      </c>
      <c r="DA42" s="640"/>
      <c r="DB42" s="640"/>
      <c r="DC42" s="642"/>
      <c r="DD42" s="616">
        <v>593667</v>
      </c>
      <c r="DE42" s="625"/>
      <c r="DF42" s="625"/>
      <c r="DG42" s="625"/>
      <c r="DH42" s="625"/>
      <c r="DI42" s="625"/>
      <c r="DJ42" s="625"/>
      <c r="DK42" s="626"/>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358</v>
      </c>
      <c r="C43" s="605"/>
      <c r="D43" s="605"/>
      <c r="E43" s="605"/>
      <c r="F43" s="605"/>
      <c r="G43" s="605"/>
      <c r="H43" s="605"/>
      <c r="I43" s="605"/>
      <c r="J43" s="605"/>
      <c r="K43" s="605"/>
      <c r="L43" s="605"/>
      <c r="M43" s="605"/>
      <c r="N43" s="605"/>
      <c r="O43" s="605"/>
      <c r="P43" s="605"/>
      <c r="Q43" s="606"/>
      <c r="R43" s="607">
        <v>543882</v>
      </c>
      <c r="S43" s="608"/>
      <c r="T43" s="608"/>
      <c r="U43" s="608"/>
      <c r="V43" s="608"/>
      <c r="W43" s="608"/>
      <c r="X43" s="608"/>
      <c r="Y43" s="609"/>
      <c r="Z43" s="610">
        <v>3</v>
      </c>
      <c r="AA43" s="610"/>
      <c r="AB43" s="610"/>
      <c r="AC43" s="610"/>
      <c r="AD43" s="611" t="s">
        <v>127</v>
      </c>
      <c r="AE43" s="611"/>
      <c r="AF43" s="611"/>
      <c r="AG43" s="611"/>
      <c r="AH43" s="611"/>
      <c r="AI43" s="611"/>
      <c r="AJ43" s="611"/>
      <c r="AK43" s="611"/>
      <c r="AL43" s="612" t="s">
        <v>127</v>
      </c>
      <c r="AM43" s="613"/>
      <c r="AN43" s="613"/>
      <c r="AO43" s="614"/>
      <c r="CD43" s="604" t="s">
        <v>359</v>
      </c>
      <c r="CE43" s="605"/>
      <c r="CF43" s="605"/>
      <c r="CG43" s="605"/>
      <c r="CH43" s="605"/>
      <c r="CI43" s="605"/>
      <c r="CJ43" s="605"/>
      <c r="CK43" s="605"/>
      <c r="CL43" s="605"/>
      <c r="CM43" s="605"/>
      <c r="CN43" s="605"/>
      <c r="CO43" s="605"/>
      <c r="CP43" s="605"/>
      <c r="CQ43" s="606"/>
      <c r="CR43" s="607">
        <v>40208</v>
      </c>
      <c r="CS43" s="625"/>
      <c r="CT43" s="625"/>
      <c r="CU43" s="625"/>
      <c r="CV43" s="625"/>
      <c r="CW43" s="625"/>
      <c r="CX43" s="625"/>
      <c r="CY43" s="626"/>
      <c r="CZ43" s="612">
        <v>0.2</v>
      </c>
      <c r="DA43" s="640"/>
      <c r="DB43" s="640"/>
      <c r="DC43" s="642"/>
      <c r="DD43" s="616">
        <v>40208</v>
      </c>
      <c r="DE43" s="625"/>
      <c r="DF43" s="625"/>
      <c r="DG43" s="625"/>
      <c r="DH43" s="625"/>
      <c r="DI43" s="625"/>
      <c r="DJ43" s="625"/>
      <c r="DK43" s="626"/>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7" t="s">
        <v>360</v>
      </c>
      <c r="C44" s="628"/>
      <c r="D44" s="628"/>
      <c r="E44" s="628"/>
      <c r="F44" s="628"/>
      <c r="G44" s="628"/>
      <c r="H44" s="628"/>
      <c r="I44" s="628"/>
      <c r="J44" s="628"/>
      <c r="K44" s="628"/>
      <c r="L44" s="628"/>
      <c r="M44" s="628"/>
      <c r="N44" s="628"/>
      <c r="O44" s="628"/>
      <c r="P44" s="628"/>
      <c r="Q44" s="629"/>
      <c r="R44" s="685">
        <v>17868875</v>
      </c>
      <c r="S44" s="686"/>
      <c r="T44" s="686"/>
      <c r="U44" s="686"/>
      <c r="V44" s="686"/>
      <c r="W44" s="686"/>
      <c r="X44" s="686"/>
      <c r="Y44" s="687"/>
      <c r="Z44" s="688">
        <v>100</v>
      </c>
      <c r="AA44" s="688"/>
      <c r="AB44" s="688"/>
      <c r="AC44" s="688"/>
      <c r="AD44" s="689">
        <v>9875835</v>
      </c>
      <c r="AE44" s="689"/>
      <c r="AF44" s="689"/>
      <c r="AG44" s="689"/>
      <c r="AH44" s="689"/>
      <c r="AI44" s="689"/>
      <c r="AJ44" s="689"/>
      <c r="AK44" s="689"/>
      <c r="AL44" s="690">
        <v>100</v>
      </c>
      <c r="AM44" s="667"/>
      <c r="AN44" s="667"/>
      <c r="AO44" s="691"/>
      <c r="CD44" s="645" t="s">
        <v>307</v>
      </c>
      <c r="CE44" s="646"/>
      <c r="CF44" s="604" t="s">
        <v>361</v>
      </c>
      <c r="CG44" s="605"/>
      <c r="CH44" s="605"/>
      <c r="CI44" s="605"/>
      <c r="CJ44" s="605"/>
      <c r="CK44" s="605"/>
      <c r="CL44" s="605"/>
      <c r="CM44" s="605"/>
      <c r="CN44" s="605"/>
      <c r="CO44" s="605"/>
      <c r="CP44" s="605"/>
      <c r="CQ44" s="606"/>
      <c r="CR44" s="607">
        <v>1866826</v>
      </c>
      <c r="CS44" s="608"/>
      <c r="CT44" s="608"/>
      <c r="CU44" s="608"/>
      <c r="CV44" s="608"/>
      <c r="CW44" s="608"/>
      <c r="CX44" s="608"/>
      <c r="CY44" s="609"/>
      <c r="CZ44" s="612">
        <v>11.1</v>
      </c>
      <c r="DA44" s="613"/>
      <c r="DB44" s="613"/>
      <c r="DC44" s="619"/>
      <c r="DD44" s="616">
        <v>590237</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362</v>
      </c>
      <c r="CG45" s="605"/>
      <c r="CH45" s="605"/>
      <c r="CI45" s="605"/>
      <c r="CJ45" s="605"/>
      <c r="CK45" s="605"/>
      <c r="CL45" s="605"/>
      <c r="CM45" s="605"/>
      <c r="CN45" s="605"/>
      <c r="CO45" s="605"/>
      <c r="CP45" s="605"/>
      <c r="CQ45" s="606"/>
      <c r="CR45" s="607">
        <v>839063</v>
      </c>
      <c r="CS45" s="625"/>
      <c r="CT45" s="625"/>
      <c r="CU45" s="625"/>
      <c r="CV45" s="625"/>
      <c r="CW45" s="625"/>
      <c r="CX45" s="625"/>
      <c r="CY45" s="626"/>
      <c r="CZ45" s="612">
        <v>5</v>
      </c>
      <c r="DA45" s="640"/>
      <c r="DB45" s="640"/>
      <c r="DC45" s="642"/>
      <c r="DD45" s="616">
        <v>47228</v>
      </c>
      <c r="DE45" s="625"/>
      <c r="DF45" s="625"/>
      <c r="DG45" s="625"/>
      <c r="DH45" s="625"/>
      <c r="DI45" s="625"/>
      <c r="DJ45" s="625"/>
      <c r="DK45" s="626"/>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363</v>
      </c>
      <c r="CD46" s="647"/>
      <c r="CE46" s="648"/>
      <c r="CF46" s="604" t="s">
        <v>364</v>
      </c>
      <c r="CG46" s="605"/>
      <c r="CH46" s="605"/>
      <c r="CI46" s="605"/>
      <c r="CJ46" s="605"/>
      <c r="CK46" s="605"/>
      <c r="CL46" s="605"/>
      <c r="CM46" s="605"/>
      <c r="CN46" s="605"/>
      <c r="CO46" s="605"/>
      <c r="CP46" s="605"/>
      <c r="CQ46" s="606"/>
      <c r="CR46" s="607">
        <v>883152</v>
      </c>
      <c r="CS46" s="608"/>
      <c r="CT46" s="608"/>
      <c r="CU46" s="608"/>
      <c r="CV46" s="608"/>
      <c r="CW46" s="608"/>
      <c r="CX46" s="608"/>
      <c r="CY46" s="609"/>
      <c r="CZ46" s="612">
        <v>5.3</v>
      </c>
      <c r="DA46" s="613"/>
      <c r="DB46" s="613"/>
      <c r="DC46" s="619"/>
      <c r="DD46" s="616">
        <v>479651</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365</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366</v>
      </c>
      <c r="CG47" s="605"/>
      <c r="CH47" s="605"/>
      <c r="CI47" s="605"/>
      <c r="CJ47" s="605"/>
      <c r="CK47" s="605"/>
      <c r="CL47" s="605"/>
      <c r="CM47" s="605"/>
      <c r="CN47" s="605"/>
      <c r="CO47" s="605"/>
      <c r="CP47" s="605"/>
      <c r="CQ47" s="606"/>
      <c r="CR47" s="607">
        <v>3430</v>
      </c>
      <c r="CS47" s="625"/>
      <c r="CT47" s="625"/>
      <c r="CU47" s="625"/>
      <c r="CV47" s="625"/>
      <c r="CW47" s="625"/>
      <c r="CX47" s="625"/>
      <c r="CY47" s="626"/>
      <c r="CZ47" s="612">
        <v>0</v>
      </c>
      <c r="DA47" s="640"/>
      <c r="DB47" s="640"/>
      <c r="DC47" s="642"/>
      <c r="DD47" s="616">
        <v>3430</v>
      </c>
      <c r="DE47" s="625"/>
      <c r="DF47" s="625"/>
      <c r="DG47" s="625"/>
      <c r="DH47" s="625"/>
      <c r="DI47" s="625"/>
      <c r="DJ47" s="625"/>
      <c r="DK47" s="626"/>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367</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368</v>
      </c>
      <c r="CG48" s="605"/>
      <c r="CH48" s="605"/>
      <c r="CI48" s="605"/>
      <c r="CJ48" s="605"/>
      <c r="CK48" s="605"/>
      <c r="CL48" s="605"/>
      <c r="CM48" s="605"/>
      <c r="CN48" s="605"/>
      <c r="CO48" s="605"/>
      <c r="CP48" s="605"/>
      <c r="CQ48" s="606"/>
      <c r="CR48" s="607" t="s">
        <v>127</v>
      </c>
      <c r="CS48" s="608"/>
      <c r="CT48" s="608"/>
      <c r="CU48" s="608"/>
      <c r="CV48" s="608"/>
      <c r="CW48" s="608"/>
      <c r="CX48" s="608"/>
      <c r="CY48" s="609"/>
      <c r="CZ48" s="612" t="s">
        <v>127</v>
      </c>
      <c r="DA48" s="613"/>
      <c r="DB48" s="613"/>
      <c r="DC48" s="619"/>
      <c r="DD48" s="616" t="s">
        <v>127</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7"/>
      <c r="CD49" s="627" t="s">
        <v>369</v>
      </c>
      <c r="CE49" s="628"/>
      <c r="CF49" s="628"/>
      <c r="CG49" s="628"/>
      <c r="CH49" s="628"/>
      <c r="CI49" s="628"/>
      <c r="CJ49" s="628"/>
      <c r="CK49" s="628"/>
      <c r="CL49" s="628"/>
      <c r="CM49" s="628"/>
      <c r="CN49" s="628"/>
      <c r="CO49" s="628"/>
      <c r="CP49" s="628"/>
      <c r="CQ49" s="629"/>
      <c r="CR49" s="685">
        <v>16750239</v>
      </c>
      <c r="CS49" s="666"/>
      <c r="CT49" s="666"/>
      <c r="CU49" s="666"/>
      <c r="CV49" s="666"/>
      <c r="CW49" s="666"/>
      <c r="CX49" s="666"/>
      <c r="CY49" s="693"/>
      <c r="CZ49" s="690">
        <v>100</v>
      </c>
      <c r="DA49" s="694"/>
      <c r="DB49" s="694"/>
      <c r="DC49" s="695"/>
      <c r="DD49" s="696">
        <v>10911891</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7"/>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73" t="s">
        <v>370</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371</v>
      </c>
      <c r="DK2" s="1075"/>
      <c r="DL2" s="1075"/>
      <c r="DM2" s="1075"/>
      <c r="DN2" s="1075"/>
      <c r="DO2" s="1076"/>
      <c r="DP2" s="214"/>
      <c r="DQ2" s="1074" t="s">
        <v>372</v>
      </c>
      <c r="DR2" s="1075"/>
      <c r="DS2" s="1075"/>
      <c r="DT2" s="1075"/>
      <c r="DU2" s="1075"/>
      <c r="DV2" s="1075"/>
      <c r="DW2" s="1075"/>
      <c r="DX2" s="1075"/>
      <c r="DY2" s="1075"/>
      <c r="DZ2" s="1076"/>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42" t="s">
        <v>373</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78" t="s">
        <v>375</v>
      </c>
      <c r="B5" s="979"/>
      <c r="C5" s="979"/>
      <c r="D5" s="979"/>
      <c r="E5" s="979"/>
      <c r="F5" s="979"/>
      <c r="G5" s="979"/>
      <c r="H5" s="979"/>
      <c r="I5" s="979"/>
      <c r="J5" s="979"/>
      <c r="K5" s="979"/>
      <c r="L5" s="979"/>
      <c r="M5" s="979"/>
      <c r="N5" s="979"/>
      <c r="O5" s="979"/>
      <c r="P5" s="980"/>
      <c r="Q5" s="984" t="s">
        <v>376</v>
      </c>
      <c r="R5" s="985"/>
      <c r="S5" s="985"/>
      <c r="T5" s="985"/>
      <c r="U5" s="986"/>
      <c r="V5" s="984" t="s">
        <v>377</v>
      </c>
      <c r="W5" s="985"/>
      <c r="X5" s="985"/>
      <c r="Y5" s="985"/>
      <c r="Z5" s="986"/>
      <c r="AA5" s="984" t="s">
        <v>378</v>
      </c>
      <c r="AB5" s="985"/>
      <c r="AC5" s="985"/>
      <c r="AD5" s="985"/>
      <c r="AE5" s="985"/>
      <c r="AF5" s="1077" t="s">
        <v>379</v>
      </c>
      <c r="AG5" s="985"/>
      <c r="AH5" s="985"/>
      <c r="AI5" s="985"/>
      <c r="AJ5" s="998"/>
      <c r="AK5" s="985" t="s">
        <v>380</v>
      </c>
      <c r="AL5" s="985"/>
      <c r="AM5" s="985"/>
      <c r="AN5" s="985"/>
      <c r="AO5" s="986"/>
      <c r="AP5" s="984" t="s">
        <v>381</v>
      </c>
      <c r="AQ5" s="985"/>
      <c r="AR5" s="985"/>
      <c r="AS5" s="985"/>
      <c r="AT5" s="986"/>
      <c r="AU5" s="984" t="s">
        <v>382</v>
      </c>
      <c r="AV5" s="985"/>
      <c r="AW5" s="985"/>
      <c r="AX5" s="985"/>
      <c r="AY5" s="998"/>
      <c r="AZ5" s="218"/>
      <c r="BA5" s="218"/>
      <c r="BB5" s="218"/>
      <c r="BC5" s="218"/>
      <c r="BD5" s="218"/>
      <c r="BE5" s="219"/>
      <c r="BF5" s="219"/>
      <c r="BG5" s="219"/>
      <c r="BH5" s="219"/>
      <c r="BI5" s="219"/>
      <c r="BJ5" s="219"/>
      <c r="BK5" s="219"/>
      <c r="BL5" s="219"/>
      <c r="BM5" s="219"/>
      <c r="BN5" s="219"/>
      <c r="BO5" s="219"/>
      <c r="BP5" s="219"/>
      <c r="BQ5" s="978" t="s">
        <v>383</v>
      </c>
      <c r="BR5" s="979"/>
      <c r="BS5" s="979"/>
      <c r="BT5" s="979"/>
      <c r="BU5" s="979"/>
      <c r="BV5" s="979"/>
      <c r="BW5" s="979"/>
      <c r="BX5" s="979"/>
      <c r="BY5" s="979"/>
      <c r="BZ5" s="979"/>
      <c r="CA5" s="979"/>
      <c r="CB5" s="979"/>
      <c r="CC5" s="979"/>
      <c r="CD5" s="979"/>
      <c r="CE5" s="979"/>
      <c r="CF5" s="979"/>
      <c r="CG5" s="980"/>
      <c r="CH5" s="984" t="s">
        <v>384</v>
      </c>
      <c r="CI5" s="985"/>
      <c r="CJ5" s="985"/>
      <c r="CK5" s="985"/>
      <c r="CL5" s="986"/>
      <c r="CM5" s="984" t="s">
        <v>385</v>
      </c>
      <c r="CN5" s="985"/>
      <c r="CO5" s="985"/>
      <c r="CP5" s="985"/>
      <c r="CQ5" s="986"/>
      <c r="CR5" s="984" t="s">
        <v>386</v>
      </c>
      <c r="CS5" s="985"/>
      <c r="CT5" s="985"/>
      <c r="CU5" s="985"/>
      <c r="CV5" s="986"/>
      <c r="CW5" s="984" t="s">
        <v>387</v>
      </c>
      <c r="CX5" s="985"/>
      <c r="CY5" s="985"/>
      <c r="CZ5" s="985"/>
      <c r="DA5" s="986"/>
      <c r="DB5" s="984" t="s">
        <v>388</v>
      </c>
      <c r="DC5" s="985"/>
      <c r="DD5" s="985"/>
      <c r="DE5" s="985"/>
      <c r="DF5" s="986"/>
      <c r="DG5" s="1067" t="s">
        <v>389</v>
      </c>
      <c r="DH5" s="1068"/>
      <c r="DI5" s="1068"/>
      <c r="DJ5" s="1068"/>
      <c r="DK5" s="1069"/>
      <c r="DL5" s="1067" t="s">
        <v>390</v>
      </c>
      <c r="DM5" s="1068"/>
      <c r="DN5" s="1068"/>
      <c r="DO5" s="1068"/>
      <c r="DP5" s="1069"/>
      <c r="DQ5" s="984" t="s">
        <v>391</v>
      </c>
      <c r="DR5" s="985"/>
      <c r="DS5" s="985"/>
      <c r="DT5" s="985"/>
      <c r="DU5" s="986"/>
      <c r="DV5" s="984" t="s">
        <v>382</v>
      </c>
      <c r="DW5" s="985"/>
      <c r="DX5" s="985"/>
      <c r="DY5" s="985"/>
      <c r="DZ5" s="998"/>
      <c r="EA5" s="220"/>
    </row>
    <row r="6" spans="1:131" s="221"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2">
      <c r="A7" s="222">
        <v>1</v>
      </c>
      <c r="B7" s="1030" t="s">
        <v>392</v>
      </c>
      <c r="C7" s="1031"/>
      <c r="D7" s="1031"/>
      <c r="E7" s="1031"/>
      <c r="F7" s="1031"/>
      <c r="G7" s="1031"/>
      <c r="H7" s="1031"/>
      <c r="I7" s="1031"/>
      <c r="J7" s="1031"/>
      <c r="K7" s="1031"/>
      <c r="L7" s="1031"/>
      <c r="M7" s="1031"/>
      <c r="N7" s="1031"/>
      <c r="O7" s="1031"/>
      <c r="P7" s="1032"/>
      <c r="Q7" s="1085">
        <v>17869</v>
      </c>
      <c r="R7" s="1086"/>
      <c r="S7" s="1086"/>
      <c r="T7" s="1086"/>
      <c r="U7" s="1086"/>
      <c r="V7" s="1086">
        <v>16750</v>
      </c>
      <c r="W7" s="1086"/>
      <c r="X7" s="1086"/>
      <c r="Y7" s="1086"/>
      <c r="Z7" s="1086"/>
      <c r="AA7" s="1086">
        <v>1119</v>
      </c>
      <c r="AB7" s="1086"/>
      <c r="AC7" s="1086"/>
      <c r="AD7" s="1086"/>
      <c r="AE7" s="1087"/>
      <c r="AF7" s="1088">
        <v>1039</v>
      </c>
      <c r="AG7" s="1089"/>
      <c r="AH7" s="1089"/>
      <c r="AI7" s="1089"/>
      <c r="AJ7" s="1090"/>
      <c r="AK7" s="1091">
        <v>303</v>
      </c>
      <c r="AL7" s="1092"/>
      <c r="AM7" s="1092"/>
      <c r="AN7" s="1092"/>
      <c r="AO7" s="1092"/>
      <c r="AP7" s="1092">
        <v>15386</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t="s">
        <v>594</v>
      </c>
      <c r="BT7" s="1083"/>
      <c r="BU7" s="1083"/>
      <c r="BV7" s="1083"/>
      <c r="BW7" s="1083"/>
      <c r="BX7" s="1083"/>
      <c r="BY7" s="1083"/>
      <c r="BZ7" s="1083"/>
      <c r="CA7" s="1083"/>
      <c r="CB7" s="1083"/>
      <c r="CC7" s="1083"/>
      <c r="CD7" s="1083"/>
      <c r="CE7" s="1083"/>
      <c r="CF7" s="1083"/>
      <c r="CG7" s="1095"/>
      <c r="CH7" s="1079">
        <v>6</v>
      </c>
      <c r="CI7" s="1080"/>
      <c r="CJ7" s="1080"/>
      <c r="CK7" s="1080"/>
      <c r="CL7" s="1081"/>
      <c r="CM7" s="1079">
        <v>83</v>
      </c>
      <c r="CN7" s="1080"/>
      <c r="CO7" s="1080"/>
      <c r="CP7" s="1080"/>
      <c r="CQ7" s="1081"/>
      <c r="CR7" s="1079">
        <v>2</v>
      </c>
      <c r="CS7" s="1080"/>
      <c r="CT7" s="1080"/>
      <c r="CU7" s="1080"/>
      <c r="CV7" s="1081"/>
      <c r="CW7" s="1079" t="s">
        <v>593</v>
      </c>
      <c r="CX7" s="1080"/>
      <c r="CY7" s="1080"/>
      <c r="CZ7" s="1080"/>
      <c r="DA7" s="1081"/>
      <c r="DB7" s="1079" t="s">
        <v>593</v>
      </c>
      <c r="DC7" s="1080"/>
      <c r="DD7" s="1080"/>
      <c r="DE7" s="1080"/>
      <c r="DF7" s="1081"/>
      <c r="DG7" s="1079" t="s">
        <v>593</v>
      </c>
      <c r="DH7" s="1080"/>
      <c r="DI7" s="1080"/>
      <c r="DJ7" s="1080"/>
      <c r="DK7" s="1081"/>
      <c r="DL7" s="1079" t="s">
        <v>593</v>
      </c>
      <c r="DM7" s="1080"/>
      <c r="DN7" s="1080"/>
      <c r="DO7" s="1080"/>
      <c r="DP7" s="1081"/>
      <c r="DQ7" s="1079" t="s">
        <v>593</v>
      </c>
      <c r="DR7" s="1080"/>
      <c r="DS7" s="1080"/>
      <c r="DT7" s="1080"/>
      <c r="DU7" s="1081"/>
      <c r="DV7" s="1082"/>
      <c r="DW7" s="1083"/>
      <c r="DX7" s="1083"/>
      <c r="DY7" s="1083"/>
      <c r="DZ7" s="1084"/>
      <c r="EA7" s="220"/>
    </row>
    <row r="8" spans="1:131" s="221" customFormat="1" ht="26.25" customHeight="1" x14ac:dyDescent="0.2">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0"/>
    </row>
    <row r="9" spans="1:131" s="221" customFormat="1" ht="26.25" customHeight="1" x14ac:dyDescent="0.2">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0"/>
    </row>
    <row r="10" spans="1:131" s="221" customFormat="1" ht="26.25" customHeight="1" x14ac:dyDescent="0.2">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2">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2">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2">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2">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2">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2">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2">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2">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2">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2">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5">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2">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393</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5">
      <c r="A23" s="226" t="s">
        <v>394</v>
      </c>
      <c r="B23" s="920" t="s">
        <v>395</v>
      </c>
      <c r="C23" s="921"/>
      <c r="D23" s="921"/>
      <c r="E23" s="921"/>
      <c r="F23" s="921"/>
      <c r="G23" s="921"/>
      <c r="H23" s="921"/>
      <c r="I23" s="921"/>
      <c r="J23" s="921"/>
      <c r="K23" s="921"/>
      <c r="L23" s="921"/>
      <c r="M23" s="921"/>
      <c r="N23" s="921"/>
      <c r="O23" s="921"/>
      <c r="P23" s="931"/>
      <c r="Q23" s="1050">
        <v>17869</v>
      </c>
      <c r="R23" s="1044"/>
      <c r="S23" s="1044"/>
      <c r="T23" s="1044"/>
      <c r="U23" s="1044"/>
      <c r="V23" s="1044">
        <v>16750</v>
      </c>
      <c r="W23" s="1044"/>
      <c r="X23" s="1044"/>
      <c r="Y23" s="1044"/>
      <c r="Z23" s="1044"/>
      <c r="AA23" s="1044">
        <v>1119</v>
      </c>
      <c r="AB23" s="1044"/>
      <c r="AC23" s="1044"/>
      <c r="AD23" s="1044"/>
      <c r="AE23" s="1051"/>
      <c r="AF23" s="1052">
        <v>1039</v>
      </c>
      <c r="AG23" s="1044"/>
      <c r="AH23" s="1044"/>
      <c r="AI23" s="1044"/>
      <c r="AJ23" s="1053"/>
      <c r="AK23" s="1054"/>
      <c r="AL23" s="1055"/>
      <c r="AM23" s="1055"/>
      <c r="AN23" s="1055"/>
      <c r="AO23" s="1055"/>
      <c r="AP23" s="1044">
        <v>15386</v>
      </c>
      <c r="AQ23" s="1044"/>
      <c r="AR23" s="1044"/>
      <c r="AS23" s="1044"/>
      <c r="AT23" s="1044"/>
      <c r="AU23" s="1045"/>
      <c r="AV23" s="1045"/>
      <c r="AW23" s="1045"/>
      <c r="AX23" s="1045"/>
      <c r="AY23" s="1046"/>
      <c r="AZ23" s="1047" t="s">
        <v>128</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2">
      <c r="A24" s="1043" t="s">
        <v>396</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5">
      <c r="A25" s="1042" t="s">
        <v>397</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2">
      <c r="A26" s="978" t="s">
        <v>375</v>
      </c>
      <c r="B26" s="979"/>
      <c r="C26" s="979"/>
      <c r="D26" s="979"/>
      <c r="E26" s="979"/>
      <c r="F26" s="979"/>
      <c r="G26" s="979"/>
      <c r="H26" s="979"/>
      <c r="I26" s="979"/>
      <c r="J26" s="979"/>
      <c r="K26" s="979"/>
      <c r="L26" s="979"/>
      <c r="M26" s="979"/>
      <c r="N26" s="979"/>
      <c r="O26" s="979"/>
      <c r="P26" s="980"/>
      <c r="Q26" s="984" t="s">
        <v>398</v>
      </c>
      <c r="R26" s="985"/>
      <c r="S26" s="985"/>
      <c r="T26" s="985"/>
      <c r="U26" s="986"/>
      <c r="V26" s="984" t="s">
        <v>399</v>
      </c>
      <c r="W26" s="985"/>
      <c r="X26" s="985"/>
      <c r="Y26" s="985"/>
      <c r="Z26" s="986"/>
      <c r="AA26" s="984" t="s">
        <v>400</v>
      </c>
      <c r="AB26" s="985"/>
      <c r="AC26" s="985"/>
      <c r="AD26" s="985"/>
      <c r="AE26" s="985"/>
      <c r="AF26" s="1038" t="s">
        <v>401</v>
      </c>
      <c r="AG26" s="991"/>
      <c r="AH26" s="991"/>
      <c r="AI26" s="991"/>
      <c r="AJ26" s="1039"/>
      <c r="AK26" s="985" t="s">
        <v>402</v>
      </c>
      <c r="AL26" s="985"/>
      <c r="AM26" s="985"/>
      <c r="AN26" s="985"/>
      <c r="AO26" s="986"/>
      <c r="AP26" s="984" t="s">
        <v>403</v>
      </c>
      <c r="AQ26" s="985"/>
      <c r="AR26" s="985"/>
      <c r="AS26" s="985"/>
      <c r="AT26" s="986"/>
      <c r="AU26" s="984" t="s">
        <v>404</v>
      </c>
      <c r="AV26" s="985"/>
      <c r="AW26" s="985"/>
      <c r="AX26" s="985"/>
      <c r="AY26" s="986"/>
      <c r="AZ26" s="984" t="s">
        <v>405</v>
      </c>
      <c r="BA26" s="985"/>
      <c r="BB26" s="985"/>
      <c r="BC26" s="985"/>
      <c r="BD26" s="986"/>
      <c r="BE26" s="984" t="s">
        <v>382</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2">
      <c r="A28" s="228">
        <v>1</v>
      </c>
      <c r="B28" s="1030" t="s">
        <v>406</v>
      </c>
      <c r="C28" s="1031"/>
      <c r="D28" s="1031"/>
      <c r="E28" s="1031"/>
      <c r="F28" s="1031"/>
      <c r="G28" s="1031"/>
      <c r="H28" s="1031"/>
      <c r="I28" s="1031"/>
      <c r="J28" s="1031"/>
      <c r="K28" s="1031"/>
      <c r="L28" s="1031"/>
      <c r="M28" s="1031"/>
      <c r="N28" s="1031"/>
      <c r="O28" s="1031"/>
      <c r="P28" s="1032"/>
      <c r="Q28" s="1033">
        <v>4810</v>
      </c>
      <c r="R28" s="1034"/>
      <c r="S28" s="1034"/>
      <c r="T28" s="1034"/>
      <c r="U28" s="1034"/>
      <c r="V28" s="1034">
        <v>4582</v>
      </c>
      <c r="W28" s="1034"/>
      <c r="X28" s="1034"/>
      <c r="Y28" s="1034"/>
      <c r="Z28" s="1034"/>
      <c r="AA28" s="1034">
        <v>229</v>
      </c>
      <c r="AB28" s="1034"/>
      <c r="AC28" s="1034"/>
      <c r="AD28" s="1034"/>
      <c r="AE28" s="1035"/>
      <c r="AF28" s="1036">
        <v>229</v>
      </c>
      <c r="AG28" s="1034"/>
      <c r="AH28" s="1034"/>
      <c r="AI28" s="1034"/>
      <c r="AJ28" s="1037"/>
      <c r="AK28" s="1025">
        <v>513</v>
      </c>
      <c r="AL28" s="1026"/>
      <c r="AM28" s="1026"/>
      <c r="AN28" s="1026"/>
      <c r="AO28" s="1026"/>
      <c r="AP28" s="1026" t="s">
        <v>600</v>
      </c>
      <c r="AQ28" s="1026"/>
      <c r="AR28" s="1026"/>
      <c r="AS28" s="1026"/>
      <c r="AT28" s="1026"/>
      <c r="AU28" s="1026" t="s">
        <v>600</v>
      </c>
      <c r="AV28" s="1026"/>
      <c r="AW28" s="1026"/>
      <c r="AX28" s="1026"/>
      <c r="AY28" s="1026"/>
      <c r="AZ28" s="1027" t="s">
        <v>601</v>
      </c>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2">
      <c r="A29" s="228">
        <v>2</v>
      </c>
      <c r="B29" s="1013" t="s">
        <v>407</v>
      </c>
      <c r="C29" s="1014"/>
      <c r="D29" s="1014"/>
      <c r="E29" s="1014"/>
      <c r="F29" s="1014"/>
      <c r="G29" s="1014"/>
      <c r="H29" s="1014"/>
      <c r="I29" s="1014"/>
      <c r="J29" s="1014"/>
      <c r="K29" s="1014"/>
      <c r="L29" s="1014"/>
      <c r="M29" s="1014"/>
      <c r="N29" s="1014"/>
      <c r="O29" s="1014"/>
      <c r="P29" s="1015"/>
      <c r="Q29" s="1021">
        <v>3888</v>
      </c>
      <c r="R29" s="1022"/>
      <c r="S29" s="1022"/>
      <c r="T29" s="1022"/>
      <c r="U29" s="1022"/>
      <c r="V29" s="1022">
        <v>3734</v>
      </c>
      <c r="W29" s="1022"/>
      <c r="X29" s="1022"/>
      <c r="Y29" s="1022"/>
      <c r="Z29" s="1022"/>
      <c r="AA29" s="1022">
        <v>154</v>
      </c>
      <c r="AB29" s="1022"/>
      <c r="AC29" s="1022"/>
      <c r="AD29" s="1022"/>
      <c r="AE29" s="1023"/>
      <c r="AF29" s="1018">
        <v>154</v>
      </c>
      <c r="AG29" s="1019"/>
      <c r="AH29" s="1019"/>
      <c r="AI29" s="1019"/>
      <c r="AJ29" s="1020"/>
      <c r="AK29" s="963">
        <v>675</v>
      </c>
      <c r="AL29" s="954"/>
      <c r="AM29" s="954"/>
      <c r="AN29" s="954"/>
      <c r="AO29" s="954"/>
      <c r="AP29" s="954" t="s">
        <v>600</v>
      </c>
      <c r="AQ29" s="954"/>
      <c r="AR29" s="954"/>
      <c r="AS29" s="954"/>
      <c r="AT29" s="954"/>
      <c r="AU29" s="954" t="s">
        <v>600</v>
      </c>
      <c r="AV29" s="954"/>
      <c r="AW29" s="954"/>
      <c r="AX29" s="954"/>
      <c r="AY29" s="954"/>
      <c r="AZ29" s="1024" t="s">
        <v>601</v>
      </c>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2">
      <c r="A30" s="228">
        <v>3</v>
      </c>
      <c r="B30" s="1013" t="s">
        <v>408</v>
      </c>
      <c r="C30" s="1014"/>
      <c r="D30" s="1014"/>
      <c r="E30" s="1014"/>
      <c r="F30" s="1014"/>
      <c r="G30" s="1014"/>
      <c r="H30" s="1014"/>
      <c r="I30" s="1014"/>
      <c r="J30" s="1014"/>
      <c r="K30" s="1014"/>
      <c r="L30" s="1014"/>
      <c r="M30" s="1014"/>
      <c r="N30" s="1014"/>
      <c r="O30" s="1014"/>
      <c r="P30" s="1015"/>
      <c r="Q30" s="1021">
        <v>483</v>
      </c>
      <c r="R30" s="1022"/>
      <c r="S30" s="1022"/>
      <c r="T30" s="1022"/>
      <c r="U30" s="1022"/>
      <c r="V30" s="1022">
        <v>481</v>
      </c>
      <c r="W30" s="1022"/>
      <c r="X30" s="1022"/>
      <c r="Y30" s="1022"/>
      <c r="Z30" s="1022"/>
      <c r="AA30" s="1022">
        <v>2</v>
      </c>
      <c r="AB30" s="1022"/>
      <c r="AC30" s="1022"/>
      <c r="AD30" s="1022"/>
      <c r="AE30" s="1023"/>
      <c r="AF30" s="1018">
        <v>2</v>
      </c>
      <c r="AG30" s="1019"/>
      <c r="AH30" s="1019"/>
      <c r="AI30" s="1019"/>
      <c r="AJ30" s="1020"/>
      <c r="AK30" s="963">
        <v>133</v>
      </c>
      <c r="AL30" s="954"/>
      <c r="AM30" s="954"/>
      <c r="AN30" s="954"/>
      <c r="AO30" s="954"/>
      <c r="AP30" s="954" t="s">
        <v>600</v>
      </c>
      <c r="AQ30" s="954"/>
      <c r="AR30" s="954"/>
      <c r="AS30" s="954"/>
      <c r="AT30" s="954"/>
      <c r="AU30" s="954" t="s">
        <v>600</v>
      </c>
      <c r="AV30" s="954"/>
      <c r="AW30" s="954"/>
      <c r="AX30" s="954"/>
      <c r="AY30" s="954"/>
      <c r="AZ30" s="1024" t="s">
        <v>601</v>
      </c>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2">
      <c r="A31" s="228">
        <v>4</v>
      </c>
      <c r="B31" s="1013" t="s">
        <v>409</v>
      </c>
      <c r="C31" s="1014"/>
      <c r="D31" s="1014"/>
      <c r="E31" s="1014"/>
      <c r="F31" s="1014"/>
      <c r="G31" s="1014"/>
      <c r="H31" s="1014"/>
      <c r="I31" s="1014"/>
      <c r="J31" s="1014"/>
      <c r="K31" s="1014"/>
      <c r="L31" s="1014"/>
      <c r="M31" s="1014"/>
      <c r="N31" s="1014"/>
      <c r="O31" s="1014"/>
      <c r="P31" s="1015"/>
      <c r="Q31" s="1021">
        <v>2768</v>
      </c>
      <c r="R31" s="1022"/>
      <c r="S31" s="1022"/>
      <c r="T31" s="1022"/>
      <c r="U31" s="1022"/>
      <c r="V31" s="1022">
        <v>2757</v>
      </c>
      <c r="W31" s="1022"/>
      <c r="X31" s="1022"/>
      <c r="Y31" s="1022"/>
      <c r="Z31" s="1022"/>
      <c r="AA31" s="1022">
        <v>11</v>
      </c>
      <c r="AB31" s="1022"/>
      <c r="AC31" s="1022"/>
      <c r="AD31" s="1022"/>
      <c r="AE31" s="1023"/>
      <c r="AF31" s="1018">
        <v>569</v>
      </c>
      <c r="AG31" s="1019"/>
      <c r="AH31" s="1019"/>
      <c r="AI31" s="1019"/>
      <c r="AJ31" s="1020"/>
      <c r="AK31" s="963">
        <v>526</v>
      </c>
      <c r="AL31" s="954"/>
      <c r="AM31" s="954"/>
      <c r="AN31" s="954"/>
      <c r="AO31" s="954"/>
      <c r="AP31" s="954">
        <v>914</v>
      </c>
      <c r="AQ31" s="954"/>
      <c r="AR31" s="954"/>
      <c r="AS31" s="954"/>
      <c r="AT31" s="954"/>
      <c r="AU31" s="954">
        <v>609</v>
      </c>
      <c r="AV31" s="954"/>
      <c r="AW31" s="954"/>
      <c r="AX31" s="954"/>
      <c r="AY31" s="954"/>
      <c r="AZ31" s="1024" t="s">
        <v>601</v>
      </c>
      <c r="BA31" s="1024"/>
      <c r="BB31" s="1024"/>
      <c r="BC31" s="1024"/>
      <c r="BD31" s="1024"/>
      <c r="BE31" s="955" t="s">
        <v>410</v>
      </c>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2">
      <c r="A32" s="228">
        <v>5</v>
      </c>
      <c r="B32" s="1013"/>
      <c r="C32" s="1014"/>
      <c r="D32" s="1014"/>
      <c r="E32" s="1014"/>
      <c r="F32" s="1014"/>
      <c r="G32" s="1014"/>
      <c r="H32" s="1014"/>
      <c r="I32" s="1014"/>
      <c r="J32" s="1014"/>
      <c r="K32" s="1014"/>
      <c r="L32" s="1014"/>
      <c r="M32" s="1014"/>
      <c r="N32" s="1014"/>
      <c r="O32" s="1014"/>
      <c r="P32" s="1015"/>
      <c r="Q32" s="1021"/>
      <c r="R32" s="1022"/>
      <c r="S32" s="1022"/>
      <c r="T32" s="1022"/>
      <c r="U32" s="1022"/>
      <c r="V32" s="1022"/>
      <c r="W32" s="1022"/>
      <c r="X32" s="1022"/>
      <c r="Y32" s="1022"/>
      <c r="Z32" s="1022"/>
      <c r="AA32" s="1022"/>
      <c r="AB32" s="1022"/>
      <c r="AC32" s="1022"/>
      <c r="AD32" s="1022"/>
      <c r="AE32" s="1023"/>
      <c r="AF32" s="1018"/>
      <c r="AG32" s="1019"/>
      <c r="AH32" s="1019"/>
      <c r="AI32" s="1019"/>
      <c r="AJ32" s="1020"/>
      <c r="AK32" s="963"/>
      <c r="AL32" s="954"/>
      <c r="AM32" s="954"/>
      <c r="AN32" s="954"/>
      <c r="AO32" s="954"/>
      <c r="AP32" s="954"/>
      <c r="AQ32" s="954"/>
      <c r="AR32" s="954"/>
      <c r="AS32" s="954"/>
      <c r="AT32" s="954"/>
      <c r="AU32" s="954"/>
      <c r="AV32" s="954"/>
      <c r="AW32" s="954"/>
      <c r="AX32" s="954"/>
      <c r="AY32" s="954"/>
      <c r="AZ32" s="1024"/>
      <c r="BA32" s="1024"/>
      <c r="BB32" s="1024"/>
      <c r="BC32" s="1024"/>
      <c r="BD32" s="1024"/>
      <c r="BE32" s="955"/>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2">
      <c r="A33" s="228">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2">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2">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2">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2">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2">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2">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2">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2">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2">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2">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2">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2">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2">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2">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2">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2">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2">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2">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2">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2">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2">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2">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2">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2">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2">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2">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2">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5">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2">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411</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5">
      <c r="A63" s="226" t="s">
        <v>394</v>
      </c>
      <c r="B63" s="920" t="s">
        <v>412</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953</v>
      </c>
      <c r="AG63" s="942"/>
      <c r="AH63" s="942"/>
      <c r="AI63" s="942"/>
      <c r="AJ63" s="1005"/>
      <c r="AK63" s="1006"/>
      <c r="AL63" s="946"/>
      <c r="AM63" s="946"/>
      <c r="AN63" s="946"/>
      <c r="AO63" s="946"/>
      <c r="AP63" s="942">
        <v>914</v>
      </c>
      <c r="AQ63" s="942"/>
      <c r="AR63" s="942"/>
      <c r="AS63" s="942"/>
      <c r="AT63" s="942"/>
      <c r="AU63" s="942">
        <v>609</v>
      </c>
      <c r="AV63" s="942"/>
      <c r="AW63" s="942"/>
      <c r="AX63" s="942"/>
      <c r="AY63" s="942"/>
      <c r="AZ63" s="1000"/>
      <c r="BA63" s="1000"/>
      <c r="BB63" s="1000"/>
      <c r="BC63" s="1000"/>
      <c r="BD63" s="1000"/>
      <c r="BE63" s="943"/>
      <c r="BF63" s="943"/>
      <c r="BG63" s="943"/>
      <c r="BH63" s="943"/>
      <c r="BI63" s="944"/>
      <c r="BJ63" s="1001" t="s">
        <v>128</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5">
      <c r="A65" s="218" t="s">
        <v>413</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2">
      <c r="A66" s="978" t="s">
        <v>414</v>
      </c>
      <c r="B66" s="979"/>
      <c r="C66" s="979"/>
      <c r="D66" s="979"/>
      <c r="E66" s="979"/>
      <c r="F66" s="979"/>
      <c r="G66" s="979"/>
      <c r="H66" s="979"/>
      <c r="I66" s="979"/>
      <c r="J66" s="979"/>
      <c r="K66" s="979"/>
      <c r="L66" s="979"/>
      <c r="M66" s="979"/>
      <c r="N66" s="979"/>
      <c r="O66" s="979"/>
      <c r="P66" s="980"/>
      <c r="Q66" s="984" t="s">
        <v>415</v>
      </c>
      <c r="R66" s="985"/>
      <c r="S66" s="985"/>
      <c r="T66" s="985"/>
      <c r="U66" s="986"/>
      <c r="V66" s="984" t="s">
        <v>399</v>
      </c>
      <c r="W66" s="985"/>
      <c r="X66" s="985"/>
      <c r="Y66" s="985"/>
      <c r="Z66" s="986"/>
      <c r="AA66" s="984" t="s">
        <v>416</v>
      </c>
      <c r="AB66" s="985"/>
      <c r="AC66" s="985"/>
      <c r="AD66" s="985"/>
      <c r="AE66" s="986"/>
      <c r="AF66" s="990" t="s">
        <v>417</v>
      </c>
      <c r="AG66" s="991"/>
      <c r="AH66" s="991"/>
      <c r="AI66" s="991"/>
      <c r="AJ66" s="992"/>
      <c r="AK66" s="984" t="s">
        <v>402</v>
      </c>
      <c r="AL66" s="979"/>
      <c r="AM66" s="979"/>
      <c r="AN66" s="979"/>
      <c r="AO66" s="980"/>
      <c r="AP66" s="984" t="s">
        <v>418</v>
      </c>
      <c r="AQ66" s="985"/>
      <c r="AR66" s="985"/>
      <c r="AS66" s="985"/>
      <c r="AT66" s="986"/>
      <c r="AU66" s="984" t="s">
        <v>419</v>
      </c>
      <c r="AV66" s="985"/>
      <c r="AW66" s="985"/>
      <c r="AX66" s="985"/>
      <c r="AY66" s="986"/>
      <c r="AZ66" s="984" t="s">
        <v>382</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968" t="s">
        <v>579</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593</v>
      </c>
      <c r="AQ68" s="965"/>
      <c r="AR68" s="965"/>
      <c r="AS68" s="965"/>
      <c r="AT68" s="965"/>
      <c r="AU68" s="965" t="s">
        <v>593</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7" t="s">
        <v>580</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593</v>
      </c>
      <c r="AL69" s="954"/>
      <c r="AM69" s="954"/>
      <c r="AN69" s="954"/>
      <c r="AO69" s="954"/>
      <c r="AP69" s="954" t="s">
        <v>593</v>
      </c>
      <c r="AQ69" s="954"/>
      <c r="AR69" s="954"/>
      <c r="AS69" s="954"/>
      <c r="AT69" s="954"/>
      <c r="AU69" s="954" t="s">
        <v>593</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7" t="s">
        <v>581</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593</v>
      </c>
      <c r="AQ70" s="954"/>
      <c r="AR70" s="954"/>
      <c r="AS70" s="954"/>
      <c r="AT70" s="954"/>
      <c r="AU70" s="954" t="s">
        <v>593</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7" t="s">
        <v>582</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593</v>
      </c>
      <c r="AL71" s="954"/>
      <c r="AM71" s="954"/>
      <c r="AN71" s="954"/>
      <c r="AO71" s="954"/>
      <c r="AP71" s="954" t="s">
        <v>593</v>
      </c>
      <c r="AQ71" s="954"/>
      <c r="AR71" s="954"/>
      <c r="AS71" s="954"/>
      <c r="AT71" s="954"/>
      <c r="AU71" s="954" t="s">
        <v>593</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7" t="s">
        <v>583</v>
      </c>
      <c r="C72" s="958"/>
      <c r="D72" s="958"/>
      <c r="E72" s="958"/>
      <c r="F72" s="958"/>
      <c r="G72" s="958"/>
      <c r="H72" s="958"/>
      <c r="I72" s="958"/>
      <c r="J72" s="958"/>
      <c r="K72" s="958"/>
      <c r="L72" s="958"/>
      <c r="M72" s="958"/>
      <c r="N72" s="958"/>
      <c r="O72" s="958"/>
      <c r="P72" s="959"/>
      <c r="Q72" s="960">
        <v>5991</v>
      </c>
      <c r="R72" s="954"/>
      <c r="S72" s="954"/>
      <c r="T72" s="954"/>
      <c r="U72" s="954"/>
      <c r="V72" s="954">
        <v>5667</v>
      </c>
      <c r="W72" s="954"/>
      <c r="X72" s="954"/>
      <c r="Y72" s="954"/>
      <c r="Z72" s="954"/>
      <c r="AA72" s="954">
        <v>324</v>
      </c>
      <c r="AB72" s="954"/>
      <c r="AC72" s="954"/>
      <c r="AD72" s="954"/>
      <c r="AE72" s="954"/>
      <c r="AF72" s="954">
        <v>6100</v>
      </c>
      <c r="AG72" s="954"/>
      <c r="AH72" s="954"/>
      <c r="AI72" s="954"/>
      <c r="AJ72" s="954"/>
      <c r="AK72" s="954" t="s">
        <v>593</v>
      </c>
      <c r="AL72" s="954"/>
      <c r="AM72" s="954"/>
      <c r="AN72" s="954"/>
      <c r="AO72" s="954"/>
      <c r="AP72" s="954">
        <v>4234</v>
      </c>
      <c r="AQ72" s="954"/>
      <c r="AR72" s="954"/>
      <c r="AS72" s="954"/>
      <c r="AT72" s="954"/>
      <c r="AU72" s="954" t="s">
        <v>593</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7" t="s">
        <v>584</v>
      </c>
      <c r="C73" s="958"/>
      <c r="D73" s="958"/>
      <c r="E73" s="958"/>
      <c r="F73" s="958"/>
      <c r="G73" s="958"/>
      <c r="H73" s="958"/>
      <c r="I73" s="958"/>
      <c r="J73" s="958"/>
      <c r="K73" s="958"/>
      <c r="L73" s="958"/>
      <c r="M73" s="958"/>
      <c r="N73" s="958"/>
      <c r="O73" s="958"/>
      <c r="P73" s="959"/>
      <c r="Q73" s="960">
        <v>139</v>
      </c>
      <c r="R73" s="954"/>
      <c r="S73" s="954"/>
      <c r="T73" s="954"/>
      <c r="U73" s="954"/>
      <c r="V73" s="954">
        <v>91</v>
      </c>
      <c r="W73" s="954"/>
      <c r="X73" s="954"/>
      <c r="Y73" s="954"/>
      <c r="Z73" s="954"/>
      <c r="AA73" s="954">
        <v>49</v>
      </c>
      <c r="AB73" s="954"/>
      <c r="AC73" s="954"/>
      <c r="AD73" s="954"/>
      <c r="AE73" s="954"/>
      <c r="AF73" s="954">
        <v>49</v>
      </c>
      <c r="AG73" s="954"/>
      <c r="AH73" s="954"/>
      <c r="AI73" s="954"/>
      <c r="AJ73" s="954"/>
      <c r="AK73" s="954" t="s">
        <v>593</v>
      </c>
      <c r="AL73" s="954"/>
      <c r="AM73" s="954"/>
      <c r="AN73" s="954"/>
      <c r="AO73" s="954"/>
      <c r="AP73" s="954" t="s">
        <v>593</v>
      </c>
      <c r="AQ73" s="954"/>
      <c r="AR73" s="954"/>
      <c r="AS73" s="954"/>
      <c r="AT73" s="954"/>
      <c r="AU73" s="954" t="s">
        <v>593</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7" t="s">
        <v>585</v>
      </c>
      <c r="C74" s="958"/>
      <c r="D74" s="958"/>
      <c r="E74" s="958"/>
      <c r="F74" s="958"/>
      <c r="G74" s="958"/>
      <c r="H74" s="958"/>
      <c r="I74" s="958"/>
      <c r="J74" s="958"/>
      <c r="K74" s="958"/>
      <c r="L74" s="958"/>
      <c r="M74" s="958"/>
      <c r="N74" s="958"/>
      <c r="O74" s="958"/>
      <c r="P74" s="959"/>
      <c r="Q74" s="960">
        <v>1104</v>
      </c>
      <c r="R74" s="954"/>
      <c r="S74" s="954"/>
      <c r="T74" s="954"/>
      <c r="U74" s="954"/>
      <c r="V74" s="954">
        <v>1050</v>
      </c>
      <c r="W74" s="954"/>
      <c r="X74" s="954"/>
      <c r="Y74" s="954"/>
      <c r="Z74" s="954"/>
      <c r="AA74" s="954">
        <v>54</v>
      </c>
      <c r="AB74" s="954"/>
      <c r="AC74" s="954"/>
      <c r="AD74" s="954"/>
      <c r="AE74" s="954"/>
      <c r="AF74" s="954">
        <v>22</v>
      </c>
      <c r="AG74" s="954"/>
      <c r="AH74" s="954"/>
      <c r="AI74" s="954"/>
      <c r="AJ74" s="954"/>
      <c r="AK74" s="954"/>
      <c r="AL74" s="954"/>
      <c r="AM74" s="954"/>
      <c r="AN74" s="954"/>
      <c r="AO74" s="954"/>
      <c r="AP74" s="954">
        <v>149</v>
      </c>
      <c r="AQ74" s="954"/>
      <c r="AR74" s="954"/>
      <c r="AS74" s="954"/>
      <c r="AT74" s="954"/>
      <c r="AU74" s="954">
        <v>91</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7" t="s">
        <v>586</v>
      </c>
      <c r="C75" s="958"/>
      <c r="D75" s="958"/>
      <c r="E75" s="958"/>
      <c r="F75" s="958"/>
      <c r="G75" s="958"/>
      <c r="H75" s="958"/>
      <c r="I75" s="958"/>
      <c r="J75" s="958"/>
      <c r="K75" s="958"/>
      <c r="L75" s="958"/>
      <c r="M75" s="958"/>
      <c r="N75" s="958"/>
      <c r="O75" s="958"/>
      <c r="P75" s="959"/>
      <c r="Q75" s="961">
        <v>574</v>
      </c>
      <c r="R75" s="962"/>
      <c r="S75" s="962"/>
      <c r="T75" s="962"/>
      <c r="U75" s="963"/>
      <c r="V75" s="964">
        <v>528</v>
      </c>
      <c r="W75" s="962"/>
      <c r="X75" s="962"/>
      <c r="Y75" s="962"/>
      <c r="Z75" s="963"/>
      <c r="AA75" s="964">
        <v>47</v>
      </c>
      <c r="AB75" s="962"/>
      <c r="AC75" s="962"/>
      <c r="AD75" s="962"/>
      <c r="AE75" s="963"/>
      <c r="AF75" s="964">
        <v>47</v>
      </c>
      <c r="AG75" s="962"/>
      <c r="AH75" s="962"/>
      <c r="AI75" s="962"/>
      <c r="AJ75" s="963"/>
      <c r="AK75" s="964" t="s">
        <v>593</v>
      </c>
      <c r="AL75" s="962"/>
      <c r="AM75" s="962"/>
      <c r="AN75" s="962"/>
      <c r="AO75" s="963"/>
      <c r="AP75" s="964">
        <v>732</v>
      </c>
      <c r="AQ75" s="962"/>
      <c r="AR75" s="962"/>
      <c r="AS75" s="962"/>
      <c r="AT75" s="963"/>
      <c r="AU75" s="964">
        <v>212</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7" t="s">
        <v>587</v>
      </c>
      <c r="C76" s="958"/>
      <c r="D76" s="958"/>
      <c r="E76" s="958"/>
      <c r="F76" s="958"/>
      <c r="G76" s="958"/>
      <c r="H76" s="958"/>
      <c r="I76" s="958"/>
      <c r="J76" s="958"/>
      <c r="K76" s="958"/>
      <c r="L76" s="958"/>
      <c r="M76" s="958"/>
      <c r="N76" s="958"/>
      <c r="O76" s="958"/>
      <c r="P76" s="959"/>
      <c r="Q76" s="961">
        <v>59</v>
      </c>
      <c r="R76" s="962"/>
      <c r="S76" s="962"/>
      <c r="T76" s="962"/>
      <c r="U76" s="963"/>
      <c r="V76" s="964">
        <v>57</v>
      </c>
      <c r="W76" s="962"/>
      <c r="X76" s="962"/>
      <c r="Y76" s="962"/>
      <c r="Z76" s="963"/>
      <c r="AA76" s="964">
        <v>2</v>
      </c>
      <c r="AB76" s="962"/>
      <c r="AC76" s="962"/>
      <c r="AD76" s="962"/>
      <c r="AE76" s="963"/>
      <c r="AF76" s="964">
        <v>2</v>
      </c>
      <c r="AG76" s="962"/>
      <c r="AH76" s="962"/>
      <c r="AI76" s="962"/>
      <c r="AJ76" s="963"/>
      <c r="AK76" s="964" t="s">
        <v>593</v>
      </c>
      <c r="AL76" s="962"/>
      <c r="AM76" s="962"/>
      <c r="AN76" s="962"/>
      <c r="AO76" s="963"/>
      <c r="AP76" s="964" t="s">
        <v>593</v>
      </c>
      <c r="AQ76" s="962"/>
      <c r="AR76" s="962"/>
      <c r="AS76" s="962"/>
      <c r="AT76" s="963"/>
      <c r="AU76" s="964" t="s">
        <v>593</v>
      </c>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7" t="s">
        <v>588</v>
      </c>
      <c r="C77" s="958"/>
      <c r="D77" s="958"/>
      <c r="E77" s="958"/>
      <c r="F77" s="958"/>
      <c r="G77" s="958"/>
      <c r="H77" s="958"/>
      <c r="I77" s="958"/>
      <c r="J77" s="958"/>
      <c r="K77" s="958"/>
      <c r="L77" s="958"/>
      <c r="M77" s="958"/>
      <c r="N77" s="958"/>
      <c r="O77" s="958"/>
      <c r="P77" s="959"/>
      <c r="Q77" s="961">
        <v>2261</v>
      </c>
      <c r="R77" s="962"/>
      <c r="S77" s="962"/>
      <c r="T77" s="962"/>
      <c r="U77" s="963"/>
      <c r="V77" s="964">
        <v>2118</v>
      </c>
      <c r="W77" s="962"/>
      <c r="X77" s="962"/>
      <c r="Y77" s="962"/>
      <c r="Z77" s="963"/>
      <c r="AA77" s="964">
        <v>144</v>
      </c>
      <c r="AB77" s="962"/>
      <c r="AC77" s="962"/>
      <c r="AD77" s="962"/>
      <c r="AE77" s="963"/>
      <c r="AF77" s="964">
        <v>144</v>
      </c>
      <c r="AG77" s="962"/>
      <c r="AH77" s="962"/>
      <c r="AI77" s="962"/>
      <c r="AJ77" s="963"/>
      <c r="AK77" s="964" t="s">
        <v>593</v>
      </c>
      <c r="AL77" s="962"/>
      <c r="AM77" s="962"/>
      <c r="AN77" s="962"/>
      <c r="AO77" s="963"/>
      <c r="AP77" s="964" t="s">
        <v>593</v>
      </c>
      <c r="AQ77" s="962"/>
      <c r="AR77" s="962"/>
      <c r="AS77" s="962"/>
      <c r="AT77" s="963"/>
      <c r="AU77" s="964" t="s">
        <v>593</v>
      </c>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7" t="s">
        <v>589</v>
      </c>
      <c r="C78" s="958"/>
      <c r="D78" s="958"/>
      <c r="E78" s="958"/>
      <c r="F78" s="958"/>
      <c r="G78" s="958"/>
      <c r="H78" s="958"/>
      <c r="I78" s="958"/>
      <c r="J78" s="958"/>
      <c r="K78" s="958"/>
      <c r="L78" s="958"/>
      <c r="M78" s="958"/>
      <c r="N78" s="958"/>
      <c r="O78" s="958"/>
      <c r="P78" s="959"/>
      <c r="Q78" s="960">
        <v>5</v>
      </c>
      <c r="R78" s="954"/>
      <c r="S78" s="954"/>
      <c r="T78" s="954"/>
      <c r="U78" s="954"/>
      <c r="V78" s="954">
        <v>3</v>
      </c>
      <c r="W78" s="954"/>
      <c r="X78" s="954"/>
      <c r="Y78" s="954"/>
      <c r="Z78" s="954"/>
      <c r="AA78" s="954">
        <v>2</v>
      </c>
      <c r="AB78" s="954"/>
      <c r="AC78" s="954"/>
      <c r="AD78" s="954"/>
      <c r="AE78" s="954"/>
      <c r="AF78" s="954">
        <v>2</v>
      </c>
      <c r="AG78" s="954"/>
      <c r="AH78" s="954"/>
      <c r="AI78" s="954"/>
      <c r="AJ78" s="954"/>
      <c r="AK78" s="954">
        <v>3</v>
      </c>
      <c r="AL78" s="954"/>
      <c r="AM78" s="954"/>
      <c r="AN78" s="954"/>
      <c r="AO78" s="954"/>
      <c r="AP78" s="954" t="s">
        <v>593</v>
      </c>
      <c r="AQ78" s="954"/>
      <c r="AR78" s="954"/>
      <c r="AS78" s="954"/>
      <c r="AT78" s="954"/>
      <c r="AU78" s="954" t="s">
        <v>593</v>
      </c>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7" t="s">
        <v>590</v>
      </c>
      <c r="C79" s="958"/>
      <c r="D79" s="958"/>
      <c r="E79" s="958"/>
      <c r="F79" s="958"/>
      <c r="G79" s="958"/>
      <c r="H79" s="958"/>
      <c r="I79" s="958"/>
      <c r="J79" s="958"/>
      <c r="K79" s="958"/>
      <c r="L79" s="958"/>
      <c r="M79" s="958"/>
      <c r="N79" s="958"/>
      <c r="O79" s="958"/>
      <c r="P79" s="959"/>
      <c r="Q79" s="960">
        <v>1288</v>
      </c>
      <c r="R79" s="954"/>
      <c r="S79" s="954"/>
      <c r="T79" s="954"/>
      <c r="U79" s="954"/>
      <c r="V79" s="954">
        <v>1149</v>
      </c>
      <c r="W79" s="954"/>
      <c r="X79" s="954"/>
      <c r="Y79" s="954"/>
      <c r="Z79" s="954"/>
      <c r="AA79" s="954">
        <v>139</v>
      </c>
      <c r="AB79" s="954"/>
      <c r="AC79" s="954"/>
      <c r="AD79" s="954"/>
      <c r="AE79" s="954"/>
      <c r="AF79" s="954" t="s">
        <v>601</v>
      </c>
      <c r="AG79" s="954"/>
      <c r="AH79" s="954"/>
      <c r="AI79" s="954"/>
      <c r="AJ79" s="954"/>
      <c r="AK79" s="954">
        <v>151</v>
      </c>
      <c r="AL79" s="954"/>
      <c r="AM79" s="954"/>
      <c r="AN79" s="954"/>
      <c r="AO79" s="954"/>
      <c r="AP79" s="954">
        <v>991</v>
      </c>
      <c r="AQ79" s="954"/>
      <c r="AR79" s="954"/>
      <c r="AS79" s="954"/>
      <c r="AT79" s="954"/>
      <c r="AU79" s="954" t="s">
        <v>593</v>
      </c>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7" t="s">
        <v>591</v>
      </c>
      <c r="C80" s="958"/>
      <c r="D80" s="958"/>
      <c r="E80" s="958"/>
      <c r="F80" s="958"/>
      <c r="G80" s="958"/>
      <c r="H80" s="958"/>
      <c r="I80" s="958"/>
      <c r="J80" s="958"/>
      <c r="K80" s="958"/>
      <c r="L80" s="958"/>
      <c r="M80" s="958"/>
      <c r="N80" s="958"/>
      <c r="O80" s="958"/>
      <c r="P80" s="959"/>
      <c r="Q80" s="960">
        <v>2584</v>
      </c>
      <c r="R80" s="954"/>
      <c r="S80" s="954"/>
      <c r="T80" s="954"/>
      <c r="U80" s="954"/>
      <c r="V80" s="954">
        <v>2324</v>
      </c>
      <c r="W80" s="954"/>
      <c r="X80" s="954"/>
      <c r="Y80" s="954"/>
      <c r="Z80" s="954"/>
      <c r="AA80" s="954">
        <v>261</v>
      </c>
      <c r="AB80" s="954"/>
      <c r="AC80" s="954"/>
      <c r="AD80" s="954"/>
      <c r="AE80" s="954"/>
      <c r="AF80" s="954">
        <v>261</v>
      </c>
      <c r="AG80" s="954"/>
      <c r="AH80" s="954"/>
      <c r="AI80" s="954"/>
      <c r="AJ80" s="954"/>
      <c r="AK80" s="954">
        <v>168</v>
      </c>
      <c r="AL80" s="954"/>
      <c r="AM80" s="954"/>
      <c r="AN80" s="954"/>
      <c r="AO80" s="954"/>
      <c r="AP80" s="954" t="s">
        <v>593</v>
      </c>
      <c r="AQ80" s="954"/>
      <c r="AR80" s="954"/>
      <c r="AS80" s="954"/>
      <c r="AT80" s="954"/>
      <c r="AU80" s="954" t="s">
        <v>593</v>
      </c>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7" t="s">
        <v>592</v>
      </c>
      <c r="C81" s="958"/>
      <c r="D81" s="958"/>
      <c r="E81" s="958"/>
      <c r="F81" s="958"/>
      <c r="G81" s="958"/>
      <c r="H81" s="958"/>
      <c r="I81" s="958"/>
      <c r="J81" s="958"/>
      <c r="K81" s="958"/>
      <c r="L81" s="958"/>
      <c r="M81" s="958"/>
      <c r="N81" s="958"/>
      <c r="O81" s="958"/>
      <c r="P81" s="959"/>
      <c r="Q81" s="960">
        <v>698021</v>
      </c>
      <c r="R81" s="954"/>
      <c r="S81" s="954"/>
      <c r="T81" s="954"/>
      <c r="U81" s="954"/>
      <c r="V81" s="954">
        <v>682226</v>
      </c>
      <c r="W81" s="954"/>
      <c r="X81" s="954"/>
      <c r="Y81" s="954"/>
      <c r="Z81" s="954"/>
      <c r="AA81" s="954">
        <v>15795</v>
      </c>
      <c r="AB81" s="954"/>
      <c r="AC81" s="954"/>
      <c r="AD81" s="954"/>
      <c r="AE81" s="954"/>
      <c r="AF81" s="954">
        <v>15795</v>
      </c>
      <c r="AG81" s="954"/>
      <c r="AH81" s="954"/>
      <c r="AI81" s="954"/>
      <c r="AJ81" s="954"/>
      <c r="AK81" s="954">
        <v>3838</v>
      </c>
      <c r="AL81" s="954"/>
      <c r="AM81" s="954"/>
      <c r="AN81" s="954"/>
      <c r="AO81" s="954"/>
      <c r="AP81" s="954" t="s">
        <v>593</v>
      </c>
      <c r="AQ81" s="954"/>
      <c r="AR81" s="954"/>
      <c r="AS81" s="954"/>
      <c r="AT81" s="954"/>
      <c r="AU81" s="954" t="s">
        <v>593</v>
      </c>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394</v>
      </c>
      <c r="B88" s="920" t="s">
        <v>420</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22961</v>
      </c>
      <c r="AG88" s="942"/>
      <c r="AH88" s="942"/>
      <c r="AI88" s="942"/>
      <c r="AJ88" s="942"/>
      <c r="AK88" s="946"/>
      <c r="AL88" s="946"/>
      <c r="AM88" s="946"/>
      <c r="AN88" s="946"/>
      <c r="AO88" s="946"/>
      <c r="AP88" s="942">
        <v>6106</v>
      </c>
      <c r="AQ88" s="942"/>
      <c r="AR88" s="942"/>
      <c r="AS88" s="942"/>
      <c r="AT88" s="942"/>
      <c r="AU88" s="942">
        <v>303</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394</v>
      </c>
      <c r="BR102" s="920" t="s">
        <v>421</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2</v>
      </c>
      <c r="CS102" s="936"/>
      <c r="CT102" s="936"/>
      <c r="CU102" s="936"/>
      <c r="CV102" s="937"/>
      <c r="CW102" s="935" t="s">
        <v>515</v>
      </c>
      <c r="CX102" s="936"/>
      <c r="CY102" s="936"/>
      <c r="CZ102" s="936"/>
      <c r="DA102" s="937"/>
      <c r="DB102" s="935" t="s">
        <v>515</v>
      </c>
      <c r="DC102" s="936"/>
      <c r="DD102" s="936"/>
      <c r="DE102" s="936"/>
      <c r="DF102" s="937"/>
      <c r="DG102" s="935" t="s">
        <v>515</v>
      </c>
      <c r="DH102" s="936"/>
      <c r="DI102" s="936"/>
      <c r="DJ102" s="936"/>
      <c r="DK102" s="937"/>
      <c r="DL102" s="935" t="s">
        <v>515</v>
      </c>
      <c r="DM102" s="936"/>
      <c r="DN102" s="936"/>
      <c r="DO102" s="936"/>
      <c r="DP102" s="937"/>
      <c r="DQ102" s="935" t="s">
        <v>515</v>
      </c>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422</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423</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424</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425</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426</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427</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428</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429</v>
      </c>
      <c r="AB109" s="879"/>
      <c r="AC109" s="879"/>
      <c r="AD109" s="879"/>
      <c r="AE109" s="880"/>
      <c r="AF109" s="881" t="s">
        <v>430</v>
      </c>
      <c r="AG109" s="879"/>
      <c r="AH109" s="879"/>
      <c r="AI109" s="879"/>
      <c r="AJ109" s="880"/>
      <c r="AK109" s="881" t="s">
        <v>309</v>
      </c>
      <c r="AL109" s="879"/>
      <c r="AM109" s="879"/>
      <c r="AN109" s="879"/>
      <c r="AO109" s="880"/>
      <c r="AP109" s="881" t="s">
        <v>431</v>
      </c>
      <c r="AQ109" s="879"/>
      <c r="AR109" s="879"/>
      <c r="AS109" s="879"/>
      <c r="AT109" s="912"/>
      <c r="AU109" s="878" t="s">
        <v>428</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429</v>
      </c>
      <c r="BR109" s="879"/>
      <c r="BS109" s="879"/>
      <c r="BT109" s="879"/>
      <c r="BU109" s="880"/>
      <c r="BV109" s="881" t="s">
        <v>430</v>
      </c>
      <c r="BW109" s="879"/>
      <c r="BX109" s="879"/>
      <c r="BY109" s="879"/>
      <c r="BZ109" s="880"/>
      <c r="CA109" s="881" t="s">
        <v>309</v>
      </c>
      <c r="CB109" s="879"/>
      <c r="CC109" s="879"/>
      <c r="CD109" s="879"/>
      <c r="CE109" s="880"/>
      <c r="CF109" s="919" t="s">
        <v>431</v>
      </c>
      <c r="CG109" s="919"/>
      <c r="CH109" s="919"/>
      <c r="CI109" s="919"/>
      <c r="CJ109" s="919"/>
      <c r="CK109" s="881" t="s">
        <v>432</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429</v>
      </c>
      <c r="DH109" s="879"/>
      <c r="DI109" s="879"/>
      <c r="DJ109" s="879"/>
      <c r="DK109" s="880"/>
      <c r="DL109" s="881" t="s">
        <v>430</v>
      </c>
      <c r="DM109" s="879"/>
      <c r="DN109" s="879"/>
      <c r="DO109" s="879"/>
      <c r="DP109" s="880"/>
      <c r="DQ109" s="881" t="s">
        <v>309</v>
      </c>
      <c r="DR109" s="879"/>
      <c r="DS109" s="879"/>
      <c r="DT109" s="879"/>
      <c r="DU109" s="880"/>
      <c r="DV109" s="881" t="s">
        <v>431</v>
      </c>
      <c r="DW109" s="879"/>
      <c r="DX109" s="879"/>
      <c r="DY109" s="879"/>
      <c r="DZ109" s="912"/>
    </row>
    <row r="110" spans="1:131" s="216" customFormat="1" ht="26.25" customHeight="1" x14ac:dyDescent="0.2">
      <c r="A110" s="790" t="s">
        <v>433</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1669151</v>
      </c>
      <c r="AB110" s="872"/>
      <c r="AC110" s="872"/>
      <c r="AD110" s="872"/>
      <c r="AE110" s="873"/>
      <c r="AF110" s="874">
        <v>1697475</v>
      </c>
      <c r="AG110" s="872"/>
      <c r="AH110" s="872"/>
      <c r="AI110" s="872"/>
      <c r="AJ110" s="873"/>
      <c r="AK110" s="874">
        <v>1749866</v>
      </c>
      <c r="AL110" s="872"/>
      <c r="AM110" s="872"/>
      <c r="AN110" s="872"/>
      <c r="AO110" s="873"/>
      <c r="AP110" s="875">
        <v>19.7</v>
      </c>
      <c r="AQ110" s="876"/>
      <c r="AR110" s="876"/>
      <c r="AS110" s="876"/>
      <c r="AT110" s="877"/>
      <c r="AU110" s="913" t="s">
        <v>72</v>
      </c>
      <c r="AV110" s="914"/>
      <c r="AW110" s="914"/>
      <c r="AX110" s="914"/>
      <c r="AY110" s="914"/>
      <c r="AZ110" s="843" t="s">
        <v>434</v>
      </c>
      <c r="BA110" s="791"/>
      <c r="BB110" s="791"/>
      <c r="BC110" s="791"/>
      <c r="BD110" s="791"/>
      <c r="BE110" s="791"/>
      <c r="BF110" s="791"/>
      <c r="BG110" s="791"/>
      <c r="BH110" s="791"/>
      <c r="BI110" s="791"/>
      <c r="BJ110" s="791"/>
      <c r="BK110" s="791"/>
      <c r="BL110" s="791"/>
      <c r="BM110" s="791"/>
      <c r="BN110" s="791"/>
      <c r="BO110" s="791"/>
      <c r="BP110" s="792"/>
      <c r="BQ110" s="844">
        <v>16107954</v>
      </c>
      <c r="BR110" s="825"/>
      <c r="BS110" s="825"/>
      <c r="BT110" s="825"/>
      <c r="BU110" s="825"/>
      <c r="BV110" s="825">
        <v>16010188</v>
      </c>
      <c r="BW110" s="825"/>
      <c r="BX110" s="825"/>
      <c r="BY110" s="825"/>
      <c r="BZ110" s="825"/>
      <c r="CA110" s="825">
        <v>15386060</v>
      </c>
      <c r="CB110" s="825"/>
      <c r="CC110" s="825"/>
      <c r="CD110" s="825"/>
      <c r="CE110" s="825"/>
      <c r="CF110" s="849">
        <v>173</v>
      </c>
      <c r="CG110" s="850"/>
      <c r="CH110" s="850"/>
      <c r="CI110" s="850"/>
      <c r="CJ110" s="850"/>
      <c r="CK110" s="909" t="s">
        <v>435</v>
      </c>
      <c r="CL110" s="802"/>
      <c r="CM110" s="843" t="s">
        <v>436</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128</v>
      </c>
      <c r="DH110" s="825"/>
      <c r="DI110" s="825"/>
      <c r="DJ110" s="825"/>
      <c r="DK110" s="825"/>
      <c r="DL110" s="825" t="s">
        <v>437</v>
      </c>
      <c r="DM110" s="825"/>
      <c r="DN110" s="825"/>
      <c r="DO110" s="825"/>
      <c r="DP110" s="825"/>
      <c r="DQ110" s="825" t="s">
        <v>438</v>
      </c>
      <c r="DR110" s="825"/>
      <c r="DS110" s="825"/>
      <c r="DT110" s="825"/>
      <c r="DU110" s="825"/>
      <c r="DV110" s="826" t="s">
        <v>439</v>
      </c>
      <c r="DW110" s="826"/>
      <c r="DX110" s="826"/>
      <c r="DY110" s="826"/>
      <c r="DZ110" s="827"/>
    </row>
    <row r="111" spans="1:131" s="216" customFormat="1" ht="26.25" customHeight="1" x14ac:dyDescent="0.2">
      <c r="A111" s="757" t="s">
        <v>440</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437</v>
      </c>
      <c r="AB111" s="902"/>
      <c r="AC111" s="902"/>
      <c r="AD111" s="902"/>
      <c r="AE111" s="903"/>
      <c r="AF111" s="904" t="s">
        <v>128</v>
      </c>
      <c r="AG111" s="902"/>
      <c r="AH111" s="902"/>
      <c r="AI111" s="902"/>
      <c r="AJ111" s="903"/>
      <c r="AK111" s="904" t="s">
        <v>438</v>
      </c>
      <c r="AL111" s="902"/>
      <c r="AM111" s="902"/>
      <c r="AN111" s="902"/>
      <c r="AO111" s="903"/>
      <c r="AP111" s="905" t="s">
        <v>128</v>
      </c>
      <c r="AQ111" s="906"/>
      <c r="AR111" s="906"/>
      <c r="AS111" s="906"/>
      <c r="AT111" s="907"/>
      <c r="AU111" s="915"/>
      <c r="AV111" s="916"/>
      <c r="AW111" s="916"/>
      <c r="AX111" s="916"/>
      <c r="AY111" s="916"/>
      <c r="AZ111" s="798" t="s">
        <v>441</v>
      </c>
      <c r="BA111" s="735"/>
      <c r="BB111" s="735"/>
      <c r="BC111" s="735"/>
      <c r="BD111" s="735"/>
      <c r="BE111" s="735"/>
      <c r="BF111" s="735"/>
      <c r="BG111" s="735"/>
      <c r="BH111" s="735"/>
      <c r="BI111" s="735"/>
      <c r="BJ111" s="735"/>
      <c r="BK111" s="735"/>
      <c r="BL111" s="735"/>
      <c r="BM111" s="735"/>
      <c r="BN111" s="735"/>
      <c r="BO111" s="735"/>
      <c r="BP111" s="736"/>
      <c r="BQ111" s="799">
        <v>92548</v>
      </c>
      <c r="BR111" s="800"/>
      <c r="BS111" s="800"/>
      <c r="BT111" s="800"/>
      <c r="BU111" s="800"/>
      <c r="BV111" s="800">
        <v>91731</v>
      </c>
      <c r="BW111" s="800"/>
      <c r="BX111" s="800"/>
      <c r="BY111" s="800"/>
      <c r="BZ111" s="800"/>
      <c r="CA111" s="800">
        <v>90900</v>
      </c>
      <c r="CB111" s="800"/>
      <c r="CC111" s="800"/>
      <c r="CD111" s="800"/>
      <c r="CE111" s="800"/>
      <c r="CF111" s="858">
        <v>1</v>
      </c>
      <c r="CG111" s="859"/>
      <c r="CH111" s="859"/>
      <c r="CI111" s="859"/>
      <c r="CJ111" s="859"/>
      <c r="CK111" s="910"/>
      <c r="CL111" s="804"/>
      <c r="CM111" s="798" t="s">
        <v>442</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437</v>
      </c>
      <c r="DH111" s="800"/>
      <c r="DI111" s="800"/>
      <c r="DJ111" s="800"/>
      <c r="DK111" s="800"/>
      <c r="DL111" s="800" t="s">
        <v>437</v>
      </c>
      <c r="DM111" s="800"/>
      <c r="DN111" s="800"/>
      <c r="DO111" s="800"/>
      <c r="DP111" s="800"/>
      <c r="DQ111" s="800" t="s">
        <v>128</v>
      </c>
      <c r="DR111" s="800"/>
      <c r="DS111" s="800"/>
      <c r="DT111" s="800"/>
      <c r="DU111" s="800"/>
      <c r="DV111" s="777" t="s">
        <v>437</v>
      </c>
      <c r="DW111" s="777"/>
      <c r="DX111" s="777"/>
      <c r="DY111" s="777"/>
      <c r="DZ111" s="778"/>
    </row>
    <row r="112" spans="1:131" s="216" customFormat="1" ht="26.25" customHeight="1" x14ac:dyDescent="0.2">
      <c r="A112" s="895" t="s">
        <v>443</v>
      </c>
      <c r="B112" s="896"/>
      <c r="C112" s="735" t="s">
        <v>444</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128</v>
      </c>
      <c r="AB112" s="763"/>
      <c r="AC112" s="763"/>
      <c r="AD112" s="763"/>
      <c r="AE112" s="764"/>
      <c r="AF112" s="765" t="s">
        <v>128</v>
      </c>
      <c r="AG112" s="763"/>
      <c r="AH112" s="763"/>
      <c r="AI112" s="763"/>
      <c r="AJ112" s="764"/>
      <c r="AK112" s="765" t="s">
        <v>439</v>
      </c>
      <c r="AL112" s="763"/>
      <c r="AM112" s="763"/>
      <c r="AN112" s="763"/>
      <c r="AO112" s="764"/>
      <c r="AP112" s="807" t="s">
        <v>128</v>
      </c>
      <c r="AQ112" s="808"/>
      <c r="AR112" s="808"/>
      <c r="AS112" s="808"/>
      <c r="AT112" s="809"/>
      <c r="AU112" s="915"/>
      <c r="AV112" s="916"/>
      <c r="AW112" s="916"/>
      <c r="AX112" s="916"/>
      <c r="AY112" s="916"/>
      <c r="AZ112" s="798" t="s">
        <v>445</v>
      </c>
      <c r="BA112" s="735"/>
      <c r="BB112" s="735"/>
      <c r="BC112" s="735"/>
      <c r="BD112" s="735"/>
      <c r="BE112" s="735"/>
      <c r="BF112" s="735"/>
      <c r="BG112" s="735"/>
      <c r="BH112" s="735"/>
      <c r="BI112" s="735"/>
      <c r="BJ112" s="735"/>
      <c r="BK112" s="735"/>
      <c r="BL112" s="735"/>
      <c r="BM112" s="735"/>
      <c r="BN112" s="735"/>
      <c r="BO112" s="735"/>
      <c r="BP112" s="736"/>
      <c r="BQ112" s="799">
        <v>437067</v>
      </c>
      <c r="BR112" s="800"/>
      <c r="BS112" s="800"/>
      <c r="BT112" s="800"/>
      <c r="BU112" s="800"/>
      <c r="BV112" s="800">
        <v>619582</v>
      </c>
      <c r="BW112" s="800"/>
      <c r="BX112" s="800"/>
      <c r="BY112" s="800"/>
      <c r="BZ112" s="800"/>
      <c r="CA112" s="800">
        <v>608561</v>
      </c>
      <c r="CB112" s="800"/>
      <c r="CC112" s="800"/>
      <c r="CD112" s="800"/>
      <c r="CE112" s="800"/>
      <c r="CF112" s="858">
        <v>6.8</v>
      </c>
      <c r="CG112" s="859"/>
      <c r="CH112" s="859"/>
      <c r="CI112" s="859"/>
      <c r="CJ112" s="859"/>
      <c r="CK112" s="910"/>
      <c r="CL112" s="804"/>
      <c r="CM112" s="798" t="s">
        <v>446</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v>90685</v>
      </c>
      <c r="DH112" s="800"/>
      <c r="DI112" s="800"/>
      <c r="DJ112" s="800"/>
      <c r="DK112" s="800"/>
      <c r="DL112" s="800">
        <v>90685</v>
      </c>
      <c r="DM112" s="800"/>
      <c r="DN112" s="800"/>
      <c r="DO112" s="800"/>
      <c r="DP112" s="800"/>
      <c r="DQ112" s="800">
        <v>90685</v>
      </c>
      <c r="DR112" s="800"/>
      <c r="DS112" s="800"/>
      <c r="DT112" s="800"/>
      <c r="DU112" s="800"/>
      <c r="DV112" s="777">
        <v>1</v>
      </c>
      <c r="DW112" s="777"/>
      <c r="DX112" s="777"/>
      <c r="DY112" s="777"/>
      <c r="DZ112" s="778"/>
    </row>
    <row r="113" spans="1:130" s="216" customFormat="1" ht="26.25" customHeight="1" x14ac:dyDescent="0.2">
      <c r="A113" s="897"/>
      <c r="B113" s="898"/>
      <c r="C113" s="735" t="s">
        <v>447</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57129</v>
      </c>
      <c r="AB113" s="902"/>
      <c r="AC113" s="902"/>
      <c r="AD113" s="902"/>
      <c r="AE113" s="903"/>
      <c r="AF113" s="904">
        <v>57604</v>
      </c>
      <c r="AG113" s="902"/>
      <c r="AH113" s="902"/>
      <c r="AI113" s="902"/>
      <c r="AJ113" s="903"/>
      <c r="AK113" s="904">
        <v>70570</v>
      </c>
      <c r="AL113" s="902"/>
      <c r="AM113" s="902"/>
      <c r="AN113" s="902"/>
      <c r="AO113" s="903"/>
      <c r="AP113" s="905">
        <v>0.8</v>
      </c>
      <c r="AQ113" s="906"/>
      <c r="AR113" s="906"/>
      <c r="AS113" s="906"/>
      <c r="AT113" s="907"/>
      <c r="AU113" s="915"/>
      <c r="AV113" s="916"/>
      <c r="AW113" s="916"/>
      <c r="AX113" s="916"/>
      <c r="AY113" s="916"/>
      <c r="AZ113" s="798" t="s">
        <v>448</v>
      </c>
      <c r="BA113" s="735"/>
      <c r="BB113" s="735"/>
      <c r="BC113" s="735"/>
      <c r="BD113" s="735"/>
      <c r="BE113" s="735"/>
      <c r="BF113" s="735"/>
      <c r="BG113" s="735"/>
      <c r="BH113" s="735"/>
      <c r="BI113" s="735"/>
      <c r="BJ113" s="735"/>
      <c r="BK113" s="735"/>
      <c r="BL113" s="735"/>
      <c r="BM113" s="735"/>
      <c r="BN113" s="735"/>
      <c r="BO113" s="735"/>
      <c r="BP113" s="736"/>
      <c r="BQ113" s="799">
        <v>264751</v>
      </c>
      <c r="BR113" s="800"/>
      <c r="BS113" s="800"/>
      <c r="BT113" s="800"/>
      <c r="BU113" s="800"/>
      <c r="BV113" s="800">
        <v>328571</v>
      </c>
      <c r="BW113" s="800"/>
      <c r="BX113" s="800"/>
      <c r="BY113" s="800"/>
      <c r="BZ113" s="800"/>
      <c r="CA113" s="800">
        <v>303457</v>
      </c>
      <c r="CB113" s="800"/>
      <c r="CC113" s="800"/>
      <c r="CD113" s="800"/>
      <c r="CE113" s="800"/>
      <c r="CF113" s="858">
        <v>3.4</v>
      </c>
      <c r="CG113" s="859"/>
      <c r="CH113" s="859"/>
      <c r="CI113" s="859"/>
      <c r="CJ113" s="859"/>
      <c r="CK113" s="910"/>
      <c r="CL113" s="804"/>
      <c r="CM113" s="798" t="s">
        <v>449</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128</v>
      </c>
      <c r="DH113" s="763"/>
      <c r="DI113" s="763"/>
      <c r="DJ113" s="763"/>
      <c r="DK113" s="764"/>
      <c r="DL113" s="765" t="s">
        <v>437</v>
      </c>
      <c r="DM113" s="763"/>
      <c r="DN113" s="763"/>
      <c r="DO113" s="763"/>
      <c r="DP113" s="764"/>
      <c r="DQ113" s="765" t="s">
        <v>128</v>
      </c>
      <c r="DR113" s="763"/>
      <c r="DS113" s="763"/>
      <c r="DT113" s="763"/>
      <c r="DU113" s="764"/>
      <c r="DV113" s="807" t="s">
        <v>437</v>
      </c>
      <c r="DW113" s="808"/>
      <c r="DX113" s="808"/>
      <c r="DY113" s="808"/>
      <c r="DZ113" s="809"/>
    </row>
    <row r="114" spans="1:130" s="216" customFormat="1" ht="26.25" customHeight="1" x14ac:dyDescent="0.2">
      <c r="A114" s="897"/>
      <c r="B114" s="898"/>
      <c r="C114" s="735" t="s">
        <v>450</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38023</v>
      </c>
      <c r="AB114" s="763"/>
      <c r="AC114" s="763"/>
      <c r="AD114" s="763"/>
      <c r="AE114" s="764"/>
      <c r="AF114" s="765">
        <v>36888</v>
      </c>
      <c r="AG114" s="763"/>
      <c r="AH114" s="763"/>
      <c r="AI114" s="763"/>
      <c r="AJ114" s="764"/>
      <c r="AK114" s="765">
        <v>47107</v>
      </c>
      <c r="AL114" s="763"/>
      <c r="AM114" s="763"/>
      <c r="AN114" s="763"/>
      <c r="AO114" s="764"/>
      <c r="AP114" s="807">
        <v>0.5</v>
      </c>
      <c r="AQ114" s="808"/>
      <c r="AR114" s="808"/>
      <c r="AS114" s="808"/>
      <c r="AT114" s="809"/>
      <c r="AU114" s="915"/>
      <c r="AV114" s="916"/>
      <c r="AW114" s="916"/>
      <c r="AX114" s="916"/>
      <c r="AY114" s="916"/>
      <c r="AZ114" s="798" t="s">
        <v>451</v>
      </c>
      <c r="BA114" s="735"/>
      <c r="BB114" s="735"/>
      <c r="BC114" s="735"/>
      <c r="BD114" s="735"/>
      <c r="BE114" s="735"/>
      <c r="BF114" s="735"/>
      <c r="BG114" s="735"/>
      <c r="BH114" s="735"/>
      <c r="BI114" s="735"/>
      <c r="BJ114" s="735"/>
      <c r="BK114" s="735"/>
      <c r="BL114" s="735"/>
      <c r="BM114" s="735"/>
      <c r="BN114" s="735"/>
      <c r="BO114" s="735"/>
      <c r="BP114" s="736"/>
      <c r="BQ114" s="799">
        <v>2532241</v>
      </c>
      <c r="BR114" s="800"/>
      <c r="BS114" s="800"/>
      <c r="BT114" s="800"/>
      <c r="BU114" s="800"/>
      <c r="BV114" s="800">
        <v>2372532</v>
      </c>
      <c r="BW114" s="800"/>
      <c r="BX114" s="800"/>
      <c r="BY114" s="800"/>
      <c r="BZ114" s="800"/>
      <c r="CA114" s="800">
        <v>2185046</v>
      </c>
      <c r="CB114" s="800"/>
      <c r="CC114" s="800"/>
      <c r="CD114" s="800"/>
      <c r="CE114" s="800"/>
      <c r="CF114" s="858">
        <v>24.6</v>
      </c>
      <c r="CG114" s="859"/>
      <c r="CH114" s="859"/>
      <c r="CI114" s="859"/>
      <c r="CJ114" s="859"/>
      <c r="CK114" s="910"/>
      <c r="CL114" s="804"/>
      <c r="CM114" s="798" t="s">
        <v>452</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128</v>
      </c>
      <c r="DH114" s="763"/>
      <c r="DI114" s="763"/>
      <c r="DJ114" s="763"/>
      <c r="DK114" s="764"/>
      <c r="DL114" s="765" t="s">
        <v>128</v>
      </c>
      <c r="DM114" s="763"/>
      <c r="DN114" s="763"/>
      <c r="DO114" s="763"/>
      <c r="DP114" s="764"/>
      <c r="DQ114" s="765" t="s">
        <v>437</v>
      </c>
      <c r="DR114" s="763"/>
      <c r="DS114" s="763"/>
      <c r="DT114" s="763"/>
      <c r="DU114" s="764"/>
      <c r="DV114" s="807" t="s">
        <v>437</v>
      </c>
      <c r="DW114" s="808"/>
      <c r="DX114" s="808"/>
      <c r="DY114" s="808"/>
      <c r="DZ114" s="809"/>
    </row>
    <row r="115" spans="1:130" s="216" customFormat="1" ht="26.25" customHeight="1" x14ac:dyDescent="0.2">
      <c r="A115" s="897"/>
      <c r="B115" s="898"/>
      <c r="C115" s="735" t="s">
        <v>453</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41765</v>
      </c>
      <c r="AB115" s="902"/>
      <c r="AC115" s="902"/>
      <c r="AD115" s="902"/>
      <c r="AE115" s="903"/>
      <c r="AF115" s="904">
        <v>15598</v>
      </c>
      <c r="AG115" s="902"/>
      <c r="AH115" s="902"/>
      <c r="AI115" s="902"/>
      <c r="AJ115" s="903"/>
      <c r="AK115" s="904">
        <v>10805</v>
      </c>
      <c r="AL115" s="902"/>
      <c r="AM115" s="902"/>
      <c r="AN115" s="902"/>
      <c r="AO115" s="903"/>
      <c r="AP115" s="905">
        <v>0.1</v>
      </c>
      <c r="AQ115" s="906"/>
      <c r="AR115" s="906"/>
      <c r="AS115" s="906"/>
      <c r="AT115" s="907"/>
      <c r="AU115" s="915"/>
      <c r="AV115" s="916"/>
      <c r="AW115" s="916"/>
      <c r="AX115" s="916"/>
      <c r="AY115" s="916"/>
      <c r="AZ115" s="798" t="s">
        <v>454</v>
      </c>
      <c r="BA115" s="735"/>
      <c r="BB115" s="735"/>
      <c r="BC115" s="735"/>
      <c r="BD115" s="735"/>
      <c r="BE115" s="735"/>
      <c r="BF115" s="735"/>
      <c r="BG115" s="735"/>
      <c r="BH115" s="735"/>
      <c r="BI115" s="735"/>
      <c r="BJ115" s="735"/>
      <c r="BK115" s="735"/>
      <c r="BL115" s="735"/>
      <c r="BM115" s="735"/>
      <c r="BN115" s="735"/>
      <c r="BO115" s="735"/>
      <c r="BP115" s="736"/>
      <c r="BQ115" s="799" t="s">
        <v>128</v>
      </c>
      <c r="BR115" s="800"/>
      <c r="BS115" s="800"/>
      <c r="BT115" s="800"/>
      <c r="BU115" s="800"/>
      <c r="BV115" s="800" t="s">
        <v>439</v>
      </c>
      <c r="BW115" s="800"/>
      <c r="BX115" s="800"/>
      <c r="BY115" s="800"/>
      <c r="BZ115" s="800"/>
      <c r="CA115" s="800" t="s">
        <v>128</v>
      </c>
      <c r="CB115" s="800"/>
      <c r="CC115" s="800"/>
      <c r="CD115" s="800"/>
      <c r="CE115" s="800"/>
      <c r="CF115" s="858" t="s">
        <v>128</v>
      </c>
      <c r="CG115" s="859"/>
      <c r="CH115" s="859"/>
      <c r="CI115" s="859"/>
      <c r="CJ115" s="859"/>
      <c r="CK115" s="910"/>
      <c r="CL115" s="804"/>
      <c r="CM115" s="798" t="s">
        <v>455</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437</v>
      </c>
      <c r="DH115" s="763"/>
      <c r="DI115" s="763"/>
      <c r="DJ115" s="763"/>
      <c r="DK115" s="764"/>
      <c r="DL115" s="765" t="s">
        <v>437</v>
      </c>
      <c r="DM115" s="763"/>
      <c r="DN115" s="763"/>
      <c r="DO115" s="763"/>
      <c r="DP115" s="764"/>
      <c r="DQ115" s="765" t="s">
        <v>128</v>
      </c>
      <c r="DR115" s="763"/>
      <c r="DS115" s="763"/>
      <c r="DT115" s="763"/>
      <c r="DU115" s="764"/>
      <c r="DV115" s="807" t="s">
        <v>128</v>
      </c>
      <c r="DW115" s="808"/>
      <c r="DX115" s="808"/>
      <c r="DY115" s="808"/>
      <c r="DZ115" s="809"/>
    </row>
    <row r="116" spans="1:130" s="216" customFormat="1" ht="26.25" customHeight="1" x14ac:dyDescent="0.2">
      <c r="A116" s="899"/>
      <c r="B116" s="900"/>
      <c r="C116" s="822" t="s">
        <v>456</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437</v>
      </c>
      <c r="AB116" s="763"/>
      <c r="AC116" s="763"/>
      <c r="AD116" s="763"/>
      <c r="AE116" s="764"/>
      <c r="AF116" s="765" t="s">
        <v>128</v>
      </c>
      <c r="AG116" s="763"/>
      <c r="AH116" s="763"/>
      <c r="AI116" s="763"/>
      <c r="AJ116" s="764"/>
      <c r="AK116" s="765" t="s">
        <v>437</v>
      </c>
      <c r="AL116" s="763"/>
      <c r="AM116" s="763"/>
      <c r="AN116" s="763"/>
      <c r="AO116" s="764"/>
      <c r="AP116" s="807" t="s">
        <v>128</v>
      </c>
      <c r="AQ116" s="808"/>
      <c r="AR116" s="808"/>
      <c r="AS116" s="808"/>
      <c r="AT116" s="809"/>
      <c r="AU116" s="915"/>
      <c r="AV116" s="916"/>
      <c r="AW116" s="916"/>
      <c r="AX116" s="916"/>
      <c r="AY116" s="916"/>
      <c r="AZ116" s="892" t="s">
        <v>457</v>
      </c>
      <c r="BA116" s="893"/>
      <c r="BB116" s="893"/>
      <c r="BC116" s="893"/>
      <c r="BD116" s="893"/>
      <c r="BE116" s="893"/>
      <c r="BF116" s="893"/>
      <c r="BG116" s="893"/>
      <c r="BH116" s="893"/>
      <c r="BI116" s="893"/>
      <c r="BJ116" s="893"/>
      <c r="BK116" s="893"/>
      <c r="BL116" s="893"/>
      <c r="BM116" s="893"/>
      <c r="BN116" s="893"/>
      <c r="BO116" s="893"/>
      <c r="BP116" s="894"/>
      <c r="BQ116" s="799" t="s">
        <v>437</v>
      </c>
      <c r="BR116" s="800"/>
      <c r="BS116" s="800"/>
      <c r="BT116" s="800"/>
      <c r="BU116" s="800"/>
      <c r="BV116" s="800" t="s">
        <v>128</v>
      </c>
      <c r="BW116" s="800"/>
      <c r="BX116" s="800"/>
      <c r="BY116" s="800"/>
      <c r="BZ116" s="800"/>
      <c r="CA116" s="800" t="s">
        <v>128</v>
      </c>
      <c r="CB116" s="800"/>
      <c r="CC116" s="800"/>
      <c r="CD116" s="800"/>
      <c r="CE116" s="800"/>
      <c r="CF116" s="858" t="s">
        <v>128</v>
      </c>
      <c r="CG116" s="859"/>
      <c r="CH116" s="859"/>
      <c r="CI116" s="859"/>
      <c r="CJ116" s="859"/>
      <c r="CK116" s="910"/>
      <c r="CL116" s="804"/>
      <c r="CM116" s="798" t="s">
        <v>458</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437</v>
      </c>
      <c r="DH116" s="763"/>
      <c r="DI116" s="763"/>
      <c r="DJ116" s="763"/>
      <c r="DK116" s="764"/>
      <c r="DL116" s="765" t="s">
        <v>128</v>
      </c>
      <c r="DM116" s="763"/>
      <c r="DN116" s="763"/>
      <c r="DO116" s="763"/>
      <c r="DP116" s="764"/>
      <c r="DQ116" s="765" t="s">
        <v>128</v>
      </c>
      <c r="DR116" s="763"/>
      <c r="DS116" s="763"/>
      <c r="DT116" s="763"/>
      <c r="DU116" s="764"/>
      <c r="DV116" s="807" t="s">
        <v>128</v>
      </c>
      <c r="DW116" s="808"/>
      <c r="DX116" s="808"/>
      <c r="DY116" s="808"/>
      <c r="DZ116" s="809"/>
    </row>
    <row r="117" spans="1:130" s="216" customFormat="1" ht="26.25" customHeight="1" x14ac:dyDescent="0.2">
      <c r="A117" s="878" t="s">
        <v>189</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459</v>
      </c>
      <c r="Z117" s="880"/>
      <c r="AA117" s="885">
        <v>1806068</v>
      </c>
      <c r="AB117" s="886"/>
      <c r="AC117" s="886"/>
      <c r="AD117" s="886"/>
      <c r="AE117" s="887"/>
      <c r="AF117" s="888">
        <v>1807565</v>
      </c>
      <c r="AG117" s="886"/>
      <c r="AH117" s="886"/>
      <c r="AI117" s="886"/>
      <c r="AJ117" s="887"/>
      <c r="AK117" s="888">
        <v>1878348</v>
      </c>
      <c r="AL117" s="886"/>
      <c r="AM117" s="886"/>
      <c r="AN117" s="886"/>
      <c r="AO117" s="887"/>
      <c r="AP117" s="889"/>
      <c r="AQ117" s="890"/>
      <c r="AR117" s="890"/>
      <c r="AS117" s="890"/>
      <c r="AT117" s="891"/>
      <c r="AU117" s="915"/>
      <c r="AV117" s="916"/>
      <c r="AW117" s="916"/>
      <c r="AX117" s="916"/>
      <c r="AY117" s="916"/>
      <c r="AZ117" s="846" t="s">
        <v>460</v>
      </c>
      <c r="BA117" s="847"/>
      <c r="BB117" s="847"/>
      <c r="BC117" s="847"/>
      <c r="BD117" s="847"/>
      <c r="BE117" s="847"/>
      <c r="BF117" s="847"/>
      <c r="BG117" s="847"/>
      <c r="BH117" s="847"/>
      <c r="BI117" s="847"/>
      <c r="BJ117" s="847"/>
      <c r="BK117" s="847"/>
      <c r="BL117" s="847"/>
      <c r="BM117" s="847"/>
      <c r="BN117" s="847"/>
      <c r="BO117" s="847"/>
      <c r="BP117" s="848"/>
      <c r="BQ117" s="799" t="s">
        <v>128</v>
      </c>
      <c r="BR117" s="800"/>
      <c r="BS117" s="800"/>
      <c r="BT117" s="800"/>
      <c r="BU117" s="800"/>
      <c r="BV117" s="800" t="s">
        <v>439</v>
      </c>
      <c r="BW117" s="800"/>
      <c r="BX117" s="800"/>
      <c r="BY117" s="800"/>
      <c r="BZ117" s="800"/>
      <c r="CA117" s="800" t="s">
        <v>439</v>
      </c>
      <c r="CB117" s="800"/>
      <c r="CC117" s="800"/>
      <c r="CD117" s="800"/>
      <c r="CE117" s="800"/>
      <c r="CF117" s="858" t="s">
        <v>128</v>
      </c>
      <c r="CG117" s="859"/>
      <c r="CH117" s="859"/>
      <c r="CI117" s="859"/>
      <c r="CJ117" s="859"/>
      <c r="CK117" s="910"/>
      <c r="CL117" s="804"/>
      <c r="CM117" s="798" t="s">
        <v>461</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439</v>
      </c>
      <c r="DH117" s="763"/>
      <c r="DI117" s="763"/>
      <c r="DJ117" s="763"/>
      <c r="DK117" s="764"/>
      <c r="DL117" s="765" t="s">
        <v>439</v>
      </c>
      <c r="DM117" s="763"/>
      <c r="DN117" s="763"/>
      <c r="DO117" s="763"/>
      <c r="DP117" s="764"/>
      <c r="DQ117" s="765" t="s">
        <v>439</v>
      </c>
      <c r="DR117" s="763"/>
      <c r="DS117" s="763"/>
      <c r="DT117" s="763"/>
      <c r="DU117" s="764"/>
      <c r="DV117" s="807" t="s">
        <v>437</v>
      </c>
      <c r="DW117" s="808"/>
      <c r="DX117" s="808"/>
      <c r="DY117" s="808"/>
      <c r="DZ117" s="809"/>
    </row>
    <row r="118" spans="1:130" s="216" customFormat="1" ht="26.25" customHeight="1" x14ac:dyDescent="0.2">
      <c r="A118" s="878" t="s">
        <v>432</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429</v>
      </c>
      <c r="AB118" s="879"/>
      <c r="AC118" s="879"/>
      <c r="AD118" s="879"/>
      <c r="AE118" s="880"/>
      <c r="AF118" s="881" t="s">
        <v>430</v>
      </c>
      <c r="AG118" s="879"/>
      <c r="AH118" s="879"/>
      <c r="AI118" s="879"/>
      <c r="AJ118" s="880"/>
      <c r="AK118" s="881" t="s">
        <v>309</v>
      </c>
      <c r="AL118" s="879"/>
      <c r="AM118" s="879"/>
      <c r="AN118" s="879"/>
      <c r="AO118" s="880"/>
      <c r="AP118" s="882" t="s">
        <v>431</v>
      </c>
      <c r="AQ118" s="883"/>
      <c r="AR118" s="883"/>
      <c r="AS118" s="883"/>
      <c r="AT118" s="884"/>
      <c r="AU118" s="915"/>
      <c r="AV118" s="916"/>
      <c r="AW118" s="916"/>
      <c r="AX118" s="916"/>
      <c r="AY118" s="916"/>
      <c r="AZ118" s="821" t="s">
        <v>462</v>
      </c>
      <c r="BA118" s="822"/>
      <c r="BB118" s="822"/>
      <c r="BC118" s="822"/>
      <c r="BD118" s="822"/>
      <c r="BE118" s="822"/>
      <c r="BF118" s="822"/>
      <c r="BG118" s="822"/>
      <c r="BH118" s="822"/>
      <c r="BI118" s="822"/>
      <c r="BJ118" s="822"/>
      <c r="BK118" s="822"/>
      <c r="BL118" s="822"/>
      <c r="BM118" s="822"/>
      <c r="BN118" s="822"/>
      <c r="BO118" s="822"/>
      <c r="BP118" s="823"/>
      <c r="BQ118" s="862" t="s">
        <v>128</v>
      </c>
      <c r="BR118" s="828"/>
      <c r="BS118" s="828"/>
      <c r="BT118" s="828"/>
      <c r="BU118" s="828"/>
      <c r="BV118" s="828" t="s">
        <v>128</v>
      </c>
      <c r="BW118" s="828"/>
      <c r="BX118" s="828"/>
      <c r="BY118" s="828"/>
      <c r="BZ118" s="828"/>
      <c r="CA118" s="828" t="s">
        <v>128</v>
      </c>
      <c r="CB118" s="828"/>
      <c r="CC118" s="828"/>
      <c r="CD118" s="828"/>
      <c r="CE118" s="828"/>
      <c r="CF118" s="858" t="s">
        <v>439</v>
      </c>
      <c r="CG118" s="859"/>
      <c r="CH118" s="859"/>
      <c r="CI118" s="859"/>
      <c r="CJ118" s="859"/>
      <c r="CK118" s="910"/>
      <c r="CL118" s="804"/>
      <c r="CM118" s="798" t="s">
        <v>463</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439</v>
      </c>
      <c r="DH118" s="763"/>
      <c r="DI118" s="763"/>
      <c r="DJ118" s="763"/>
      <c r="DK118" s="764"/>
      <c r="DL118" s="765" t="s">
        <v>128</v>
      </c>
      <c r="DM118" s="763"/>
      <c r="DN118" s="763"/>
      <c r="DO118" s="763"/>
      <c r="DP118" s="764"/>
      <c r="DQ118" s="765" t="s">
        <v>128</v>
      </c>
      <c r="DR118" s="763"/>
      <c r="DS118" s="763"/>
      <c r="DT118" s="763"/>
      <c r="DU118" s="764"/>
      <c r="DV118" s="807" t="s">
        <v>128</v>
      </c>
      <c r="DW118" s="808"/>
      <c r="DX118" s="808"/>
      <c r="DY118" s="808"/>
      <c r="DZ118" s="809"/>
    </row>
    <row r="119" spans="1:130" s="216" customFormat="1" ht="26.25" customHeight="1" x14ac:dyDescent="0.2">
      <c r="A119" s="801" t="s">
        <v>435</v>
      </c>
      <c r="B119" s="802"/>
      <c r="C119" s="843" t="s">
        <v>436</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128</v>
      </c>
      <c r="AB119" s="872"/>
      <c r="AC119" s="872"/>
      <c r="AD119" s="872"/>
      <c r="AE119" s="873"/>
      <c r="AF119" s="874" t="s">
        <v>439</v>
      </c>
      <c r="AG119" s="872"/>
      <c r="AH119" s="872"/>
      <c r="AI119" s="872"/>
      <c r="AJ119" s="873"/>
      <c r="AK119" s="874" t="s">
        <v>128</v>
      </c>
      <c r="AL119" s="872"/>
      <c r="AM119" s="872"/>
      <c r="AN119" s="872"/>
      <c r="AO119" s="873"/>
      <c r="AP119" s="875" t="s">
        <v>439</v>
      </c>
      <c r="AQ119" s="876"/>
      <c r="AR119" s="876"/>
      <c r="AS119" s="876"/>
      <c r="AT119" s="877"/>
      <c r="AU119" s="917"/>
      <c r="AV119" s="918"/>
      <c r="AW119" s="918"/>
      <c r="AX119" s="918"/>
      <c r="AY119" s="918"/>
      <c r="AZ119" s="237" t="s">
        <v>189</v>
      </c>
      <c r="BA119" s="237"/>
      <c r="BB119" s="237"/>
      <c r="BC119" s="237"/>
      <c r="BD119" s="237"/>
      <c r="BE119" s="237"/>
      <c r="BF119" s="237"/>
      <c r="BG119" s="237"/>
      <c r="BH119" s="237"/>
      <c r="BI119" s="237"/>
      <c r="BJ119" s="237"/>
      <c r="BK119" s="237"/>
      <c r="BL119" s="237"/>
      <c r="BM119" s="237"/>
      <c r="BN119" s="237"/>
      <c r="BO119" s="860" t="s">
        <v>464</v>
      </c>
      <c r="BP119" s="861"/>
      <c r="BQ119" s="862">
        <v>19434561</v>
      </c>
      <c r="BR119" s="828"/>
      <c r="BS119" s="828"/>
      <c r="BT119" s="828"/>
      <c r="BU119" s="828"/>
      <c r="BV119" s="828">
        <v>19422604</v>
      </c>
      <c r="BW119" s="828"/>
      <c r="BX119" s="828"/>
      <c r="BY119" s="828"/>
      <c r="BZ119" s="828"/>
      <c r="CA119" s="828">
        <v>18574024</v>
      </c>
      <c r="CB119" s="828"/>
      <c r="CC119" s="828"/>
      <c r="CD119" s="828"/>
      <c r="CE119" s="828"/>
      <c r="CF119" s="731"/>
      <c r="CG119" s="732"/>
      <c r="CH119" s="732"/>
      <c r="CI119" s="732"/>
      <c r="CJ119" s="817"/>
      <c r="CK119" s="911"/>
      <c r="CL119" s="806"/>
      <c r="CM119" s="821" t="s">
        <v>465</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1863</v>
      </c>
      <c r="DH119" s="747"/>
      <c r="DI119" s="747"/>
      <c r="DJ119" s="747"/>
      <c r="DK119" s="748"/>
      <c r="DL119" s="749">
        <v>1046</v>
      </c>
      <c r="DM119" s="747"/>
      <c r="DN119" s="747"/>
      <c r="DO119" s="747"/>
      <c r="DP119" s="748"/>
      <c r="DQ119" s="749">
        <v>215</v>
      </c>
      <c r="DR119" s="747"/>
      <c r="DS119" s="747"/>
      <c r="DT119" s="747"/>
      <c r="DU119" s="748"/>
      <c r="DV119" s="831">
        <v>0</v>
      </c>
      <c r="DW119" s="832"/>
      <c r="DX119" s="832"/>
      <c r="DY119" s="832"/>
      <c r="DZ119" s="833"/>
    </row>
    <row r="120" spans="1:130" s="216" customFormat="1" ht="26.25" customHeight="1" x14ac:dyDescent="0.2">
      <c r="A120" s="803"/>
      <c r="B120" s="804"/>
      <c r="C120" s="798" t="s">
        <v>442</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128</v>
      </c>
      <c r="AB120" s="763"/>
      <c r="AC120" s="763"/>
      <c r="AD120" s="763"/>
      <c r="AE120" s="764"/>
      <c r="AF120" s="765" t="s">
        <v>128</v>
      </c>
      <c r="AG120" s="763"/>
      <c r="AH120" s="763"/>
      <c r="AI120" s="763"/>
      <c r="AJ120" s="764"/>
      <c r="AK120" s="765" t="s">
        <v>128</v>
      </c>
      <c r="AL120" s="763"/>
      <c r="AM120" s="763"/>
      <c r="AN120" s="763"/>
      <c r="AO120" s="764"/>
      <c r="AP120" s="807" t="s">
        <v>128</v>
      </c>
      <c r="AQ120" s="808"/>
      <c r="AR120" s="808"/>
      <c r="AS120" s="808"/>
      <c r="AT120" s="809"/>
      <c r="AU120" s="863" t="s">
        <v>466</v>
      </c>
      <c r="AV120" s="864"/>
      <c r="AW120" s="864"/>
      <c r="AX120" s="864"/>
      <c r="AY120" s="865"/>
      <c r="AZ120" s="843" t="s">
        <v>467</v>
      </c>
      <c r="BA120" s="791"/>
      <c r="BB120" s="791"/>
      <c r="BC120" s="791"/>
      <c r="BD120" s="791"/>
      <c r="BE120" s="791"/>
      <c r="BF120" s="791"/>
      <c r="BG120" s="791"/>
      <c r="BH120" s="791"/>
      <c r="BI120" s="791"/>
      <c r="BJ120" s="791"/>
      <c r="BK120" s="791"/>
      <c r="BL120" s="791"/>
      <c r="BM120" s="791"/>
      <c r="BN120" s="791"/>
      <c r="BO120" s="791"/>
      <c r="BP120" s="792"/>
      <c r="BQ120" s="844">
        <v>5121035</v>
      </c>
      <c r="BR120" s="825"/>
      <c r="BS120" s="825"/>
      <c r="BT120" s="825"/>
      <c r="BU120" s="825"/>
      <c r="BV120" s="825">
        <v>4698763</v>
      </c>
      <c r="BW120" s="825"/>
      <c r="BX120" s="825"/>
      <c r="BY120" s="825"/>
      <c r="BZ120" s="825"/>
      <c r="CA120" s="825">
        <v>5180819</v>
      </c>
      <c r="CB120" s="825"/>
      <c r="CC120" s="825"/>
      <c r="CD120" s="825"/>
      <c r="CE120" s="825"/>
      <c r="CF120" s="849">
        <v>58.2</v>
      </c>
      <c r="CG120" s="850"/>
      <c r="CH120" s="850"/>
      <c r="CI120" s="850"/>
      <c r="CJ120" s="850"/>
      <c r="CK120" s="851" t="s">
        <v>468</v>
      </c>
      <c r="CL120" s="835"/>
      <c r="CM120" s="835"/>
      <c r="CN120" s="835"/>
      <c r="CO120" s="836"/>
      <c r="CP120" s="855" t="s">
        <v>409</v>
      </c>
      <c r="CQ120" s="856"/>
      <c r="CR120" s="856"/>
      <c r="CS120" s="856"/>
      <c r="CT120" s="856"/>
      <c r="CU120" s="856"/>
      <c r="CV120" s="856"/>
      <c r="CW120" s="856"/>
      <c r="CX120" s="856"/>
      <c r="CY120" s="856"/>
      <c r="CZ120" s="856"/>
      <c r="DA120" s="856"/>
      <c r="DB120" s="856"/>
      <c r="DC120" s="856"/>
      <c r="DD120" s="856"/>
      <c r="DE120" s="856"/>
      <c r="DF120" s="857"/>
      <c r="DG120" s="844">
        <v>437067</v>
      </c>
      <c r="DH120" s="825"/>
      <c r="DI120" s="825"/>
      <c r="DJ120" s="825"/>
      <c r="DK120" s="825"/>
      <c r="DL120" s="825">
        <v>619582</v>
      </c>
      <c r="DM120" s="825"/>
      <c r="DN120" s="825"/>
      <c r="DO120" s="825"/>
      <c r="DP120" s="825"/>
      <c r="DQ120" s="825">
        <v>608561</v>
      </c>
      <c r="DR120" s="825"/>
      <c r="DS120" s="825"/>
      <c r="DT120" s="825"/>
      <c r="DU120" s="825"/>
      <c r="DV120" s="826">
        <v>6.8</v>
      </c>
      <c r="DW120" s="826"/>
      <c r="DX120" s="826"/>
      <c r="DY120" s="826"/>
      <c r="DZ120" s="827"/>
    </row>
    <row r="121" spans="1:130" s="216" customFormat="1" ht="26.25" customHeight="1" x14ac:dyDescent="0.2">
      <c r="A121" s="803"/>
      <c r="B121" s="804"/>
      <c r="C121" s="846" t="s">
        <v>469</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128</v>
      </c>
      <c r="AB121" s="763"/>
      <c r="AC121" s="763"/>
      <c r="AD121" s="763"/>
      <c r="AE121" s="764"/>
      <c r="AF121" s="765" t="s">
        <v>128</v>
      </c>
      <c r="AG121" s="763"/>
      <c r="AH121" s="763"/>
      <c r="AI121" s="763"/>
      <c r="AJ121" s="764"/>
      <c r="AK121" s="765" t="s">
        <v>128</v>
      </c>
      <c r="AL121" s="763"/>
      <c r="AM121" s="763"/>
      <c r="AN121" s="763"/>
      <c r="AO121" s="764"/>
      <c r="AP121" s="807" t="s">
        <v>128</v>
      </c>
      <c r="AQ121" s="808"/>
      <c r="AR121" s="808"/>
      <c r="AS121" s="808"/>
      <c r="AT121" s="809"/>
      <c r="AU121" s="866"/>
      <c r="AV121" s="867"/>
      <c r="AW121" s="867"/>
      <c r="AX121" s="867"/>
      <c r="AY121" s="868"/>
      <c r="AZ121" s="798" t="s">
        <v>470</v>
      </c>
      <c r="BA121" s="735"/>
      <c r="BB121" s="735"/>
      <c r="BC121" s="735"/>
      <c r="BD121" s="735"/>
      <c r="BE121" s="735"/>
      <c r="BF121" s="735"/>
      <c r="BG121" s="735"/>
      <c r="BH121" s="735"/>
      <c r="BI121" s="735"/>
      <c r="BJ121" s="735"/>
      <c r="BK121" s="735"/>
      <c r="BL121" s="735"/>
      <c r="BM121" s="735"/>
      <c r="BN121" s="735"/>
      <c r="BO121" s="735"/>
      <c r="BP121" s="736"/>
      <c r="BQ121" s="799" t="s">
        <v>128</v>
      </c>
      <c r="BR121" s="800"/>
      <c r="BS121" s="800"/>
      <c r="BT121" s="800"/>
      <c r="BU121" s="800"/>
      <c r="BV121" s="800" t="s">
        <v>128</v>
      </c>
      <c r="BW121" s="800"/>
      <c r="BX121" s="800"/>
      <c r="BY121" s="800"/>
      <c r="BZ121" s="800"/>
      <c r="CA121" s="800" t="s">
        <v>128</v>
      </c>
      <c r="CB121" s="800"/>
      <c r="CC121" s="800"/>
      <c r="CD121" s="800"/>
      <c r="CE121" s="800"/>
      <c r="CF121" s="858" t="s">
        <v>128</v>
      </c>
      <c r="CG121" s="859"/>
      <c r="CH121" s="859"/>
      <c r="CI121" s="859"/>
      <c r="CJ121" s="859"/>
      <c r="CK121" s="852"/>
      <c r="CL121" s="838"/>
      <c r="CM121" s="838"/>
      <c r="CN121" s="838"/>
      <c r="CO121" s="839"/>
      <c r="CP121" s="818" t="s">
        <v>471</v>
      </c>
      <c r="CQ121" s="819"/>
      <c r="CR121" s="819"/>
      <c r="CS121" s="819"/>
      <c r="CT121" s="819"/>
      <c r="CU121" s="819"/>
      <c r="CV121" s="819"/>
      <c r="CW121" s="819"/>
      <c r="CX121" s="819"/>
      <c r="CY121" s="819"/>
      <c r="CZ121" s="819"/>
      <c r="DA121" s="819"/>
      <c r="DB121" s="819"/>
      <c r="DC121" s="819"/>
      <c r="DD121" s="819"/>
      <c r="DE121" s="819"/>
      <c r="DF121" s="820"/>
      <c r="DG121" s="799" t="s">
        <v>128</v>
      </c>
      <c r="DH121" s="800"/>
      <c r="DI121" s="800"/>
      <c r="DJ121" s="800"/>
      <c r="DK121" s="800"/>
      <c r="DL121" s="800" t="s">
        <v>128</v>
      </c>
      <c r="DM121" s="800"/>
      <c r="DN121" s="800"/>
      <c r="DO121" s="800"/>
      <c r="DP121" s="800"/>
      <c r="DQ121" s="800" t="s">
        <v>128</v>
      </c>
      <c r="DR121" s="800"/>
      <c r="DS121" s="800"/>
      <c r="DT121" s="800"/>
      <c r="DU121" s="800"/>
      <c r="DV121" s="777" t="s">
        <v>128</v>
      </c>
      <c r="DW121" s="777"/>
      <c r="DX121" s="777"/>
      <c r="DY121" s="777"/>
      <c r="DZ121" s="778"/>
    </row>
    <row r="122" spans="1:130" s="216" customFormat="1" ht="26.25" customHeight="1" x14ac:dyDescent="0.2">
      <c r="A122" s="803"/>
      <c r="B122" s="804"/>
      <c r="C122" s="798" t="s">
        <v>452</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439</v>
      </c>
      <c r="AB122" s="763"/>
      <c r="AC122" s="763"/>
      <c r="AD122" s="763"/>
      <c r="AE122" s="764"/>
      <c r="AF122" s="765" t="s">
        <v>128</v>
      </c>
      <c r="AG122" s="763"/>
      <c r="AH122" s="763"/>
      <c r="AI122" s="763"/>
      <c r="AJ122" s="764"/>
      <c r="AK122" s="765" t="s">
        <v>128</v>
      </c>
      <c r="AL122" s="763"/>
      <c r="AM122" s="763"/>
      <c r="AN122" s="763"/>
      <c r="AO122" s="764"/>
      <c r="AP122" s="807" t="s">
        <v>128</v>
      </c>
      <c r="AQ122" s="808"/>
      <c r="AR122" s="808"/>
      <c r="AS122" s="808"/>
      <c r="AT122" s="809"/>
      <c r="AU122" s="866"/>
      <c r="AV122" s="867"/>
      <c r="AW122" s="867"/>
      <c r="AX122" s="867"/>
      <c r="AY122" s="868"/>
      <c r="AZ122" s="821" t="s">
        <v>472</v>
      </c>
      <c r="BA122" s="822"/>
      <c r="BB122" s="822"/>
      <c r="BC122" s="822"/>
      <c r="BD122" s="822"/>
      <c r="BE122" s="822"/>
      <c r="BF122" s="822"/>
      <c r="BG122" s="822"/>
      <c r="BH122" s="822"/>
      <c r="BI122" s="822"/>
      <c r="BJ122" s="822"/>
      <c r="BK122" s="822"/>
      <c r="BL122" s="822"/>
      <c r="BM122" s="822"/>
      <c r="BN122" s="822"/>
      <c r="BO122" s="822"/>
      <c r="BP122" s="823"/>
      <c r="BQ122" s="862">
        <v>12563492</v>
      </c>
      <c r="BR122" s="828"/>
      <c r="BS122" s="828"/>
      <c r="BT122" s="828"/>
      <c r="BU122" s="828"/>
      <c r="BV122" s="828">
        <v>12646725</v>
      </c>
      <c r="BW122" s="828"/>
      <c r="BX122" s="828"/>
      <c r="BY122" s="828"/>
      <c r="BZ122" s="828"/>
      <c r="CA122" s="828">
        <v>12011909</v>
      </c>
      <c r="CB122" s="828"/>
      <c r="CC122" s="828"/>
      <c r="CD122" s="828"/>
      <c r="CE122" s="828"/>
      <c r="CF122" s="829">
        <v>135</v>
      </c>
      <c r="CG122" s="830"/>
      <c r="CH122" s="830"/>
      <c r="CI122" s="830"/>
      <c r="CJ122" s="830"/>
      <c r="CK122" s="852"/>
      <c r="CL122" s="838"/>
      <c r="CM122" s="838"/>
      <c r="CN122" s="838"/>
      <c r="CO122" s="839"/>
      <c r="CP122" s="818" t="s">
        <v>408</v>
      </c>
      <c r="CQ122" s="819"/>
      <c r="CR122" s="819"/>
      <c r="CS122" s="819"/>
      <c r="CT122" s="819"/>
      <c r="CU122" s="819"/>
      <c r="CV122" s="819"/>
      <c r="CW122" s="819"/>
      <c r="CX122" s="819"/>
      <c r="CY122" s="819"/>
      <c r="CZ122" s="819"/>
      <c r="DA122" s="819"/>
      <c r="DB122" s="819"/>
      <c r="DC122" s="819"/>
      <c r="DD122" s="819"/>
      <c r="DE122" s="819"/>
      <c r="DF122" s="820"/>
      <c r="DG122" s="799" t="s">
        <v>128</v>
      </c>
      <c r="DH122" s="800"/>
      <c r="DI122" s="800"/>
      <c r="DJ122" s="800"/>
      <c r="DK122" s="800"/>
      <c r="DL122" s="800" t="s">
        <v>128</v>
      </c>
      <c r="DM122" s="800"/>
      <c r="DN122" s="800"/>
      <c r="DO122" s="800"/>
      <c r="DP122" s="800"/>
      <c r="DQ122" s="800" t="s">
        <v>128</v>
      </c>
      <c r="DR122" s="800"/>
      <c r="DS122" s="800"/>
      <c r="DT122" s="800"/>
      <c r="DU122" s="800"/>
      <c r="DV122" s="777" t="s">
        <v>473</v>
      </c>
      <c r="DW122" s="777"/>
      <c r="DX122" s="777"/>
      <c r="DY122" s="777"/>
      <c r="DZ122" s="778"/>
    </row>
    <row r="123" spans="1:130" s="216" customFormat="1" ht="26.25" customHeight="1" x14ac:dyDescent="0.2">
      <c r="A123" s="803"/>
      <c r="B123" s="804"/>
      <c r="C123" s="798" t="s">
        <v>458</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128</v>
      </c>
      <c r="AB123" s="763"/>
      <c r="AC123" s="763"/>
      <c r="AD123" s="763"/>
      <c r="AE123" s="764"/>
      <c r="AF123" s="765" t="s">
        <v>128</v>
      </c>
      <c r="AG123" s="763"/>
      <c r="AH123" s="763"/>
      <c r="AI123" s="763"/>
      <c r="AJ123" s="764"/>
      <c r="AK123" s="765" t="s">
        <v>128</v>
      </c>
      <c r="AL123" s="763"/>
      <c r="AM123" s="763"/>
      <c r="AN123" s="763"/>
      <c r="AO123" s="764"/>
      <c r="AP123" s="807" t="s">
        <v>128</v>
      </c>
      <c r="AQ123" s="808"/>
      <c r="AR123" s="808"/>
      <c r="AS123" s="808"/>
      <c r="AT123" s="809"/>
      <c r="AU123" s="869"/>
      <c r="AV123" s="870"/>
      <c r="AW123" s="870"/>
      <c r="AX123" s="870"/>
      <c r="AY123" s="870"/>
      <c r="AZ123" s="237" t="s">
        <v>189</v>
      </c>
      <c r="BA123" s="237"/>
      <c r="BB123" s="237"/>
      <c r="BC123" s="237"/>
      <c r="BD123" s="237"/>
      <c r="BE123" s="237"/>
      <c r="BF123" s="237"/>
      <c r="BG123" s="237"/>
      <c r="BH123" s="237"/>
      <c r="BI123" s="237"/>
      <c r="BJ123" s="237"/>
      <c r="BK123" s="237"/>
      <c r="BL123" s="237"/>
      <c r="BM123" s="237"/>
      <c r="BN123" s="237"/>
      <c r="BO123" s="860" t="s">
        <v>474</v>
      </c>
      <c r="BP123" s="861"/>
      <c r="BQ123" s="815">
        <v>17684527</v>
      </c>
      <c r="BR123" s="816"/>
      <c r="BS123" s="816"/>
      <c r="BT123" s="816"/>
      <c r="BU123" s="816"/>
      <c r="BV123" s="816">
        <v>17345488</v>
      </c>
      <c r="BW123" s="816"/>
      <c r="BX123" s="816"/>
      <c r="BY123" s="816"/>
      <c r="BZ123" s="816"/>
      <c r="CA123" s="816">
        <v>17192728</v>
      </c>
      <c r="CB123" s="816"/>
      <c r="CC123" s="816"/>
      <c r="CD123" s="816"/>
      <c r="CE123" s="816"/>
      <c r="CF123" s="731"/>
      <c r="CG123" s="732"/>
      <c r="CH123" s="732"/>
      <c r="CI123" s="732"/>
      <c r="CJ123" s="817"/>
      <c r="CK123" s="852"/>
      <c r="CL123" s="838"/>
      <c r="CM123" s="838"/>
      <c r="CN123" s="838"/>
      <c r="CO123" s="839"/>
      <c r="CP123" s="818" t="s">
        <v>475</v>
      </c>
      <c r="CQ123" s="819"/>
      <c r="CR123" s="819"/>
      <c r="CS123" s="819"/>
      <c r="CT123" s="819"/>
      <c r="CU123" s="819"/>
      <c r="CV123" s="819"/>
      <c r="CW123" s="819"/>
      <c r="CX123" s="819"/>
      <c r="CY123" s="819"/>
      <c r="CZ123" s="819"/>
      <c r="DA123" s="819"/>
      <c r="DB123" s="819"/>
      <c r="DC123" s="819"/>
      <c r="DD123" s="819"/>
      <c r="DE123" s="819"/>
      <c r="DF123" s="820"/>
      <c r="DG123" s="762" t="s">
        <v>439</v>
      </c>
      <c r="DH123" s="763"/>
      <c r="DI123" s="763"/>
      <c r="DJ123" s="763"/>
      <c r="DK123" s="764"/>
      <c r="DL123" s="765" t="s">
        <v>439</v>
      </c>
      <c r="DM123" s="763"/>
      <c r="DN123" s="763"/>
      <c r="DO123" s="763"/>
      <c r="DP123" s="764"/>
      <c r="DQ123" s="765" t="s">
        <v>439</v>
      </c>
      <c r="DR123" s="763"/>
      <c r="DS123" s="763"/>
      <c r="DT123" s="763"/>
      <c r="DU123" s="764"/>
      <c r="DV123" s="807" t="s">
        <v>439</v>
      </c>
      <c r="DW123" s="808"/>
      <c r="DX123" s="808"/>
      <c r="DY123" s="808"/>
      <c r="DZ123" s="809"/>
    </row>
    <row r="124" spans="1:130" s="216" customFormat="1" ht="26.25" customHeight="1" thickBot="1" x14ac:dyDescent="0.25">
      <c r="A124" s="803"/>
      <c r="B124" s="804"/>
      <c r="C124" s="798" t="s">
        <v>461</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439</v>
      </c>
      <c r="AB124" s="763"/>
      <c r="AC124" s="763"/>
      <c r="AD124" s="763"/>
      <c r="AE124" s="764"/>
      <c r="AF124" s="765" t="s">
        <v>439</v>
      </c>
      <c r="AG124" s="763"/>
      <c r="AH124" s="763"/>
      <c r="AI124" s="763"/>
      <c r="AJ124" s="764"/>
      <c r="AK124" s="765" t="s">
        <v>473</v>
      </c>
      <c r="AL124" s="763"/>
      <c r="AM124" s="763"/>
      <c r="AN124" s="763"/>
      <c r="AO124" s="764"/>
      <c r="AP124" s="807" t="s">
        <v>439</v>
      </c>
      <c r="AQ124" s="808"/>
      <c r="AR124" s="808"/>
      <c r="AS124" s="808"/>
      <c r="AT124" s="809"/>
      <c r="AU124" s="810" t="s">
        <v>476</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21.2</v>
      </c>
      <c r="BR124" s="814"/>
      <c r="BS124" s="814"/>
      <c r="BT124" s="814"/>
      <c r="BU124" s="814"/>
      <c r="BV124" s="814">
        <v>24.4</v>
      </c>
      <c r="BW124" s="814"/>
      <c r="BX124" s="814"/>
      <c r="BY124" s="814"/>
      <c r="BZ124" s="814"/>
      <c r="CA124" s="814">
        <v>15.5</v>
      </c>
      <c r="CB124" s="814"/>
      <c r="CC124" s="814"/>
      <c r="CD124" s="814"/>
      <c r="CE124" s="814"/>
      <c r="CF124" s="709"/>
      <c r="CG124" s="710"/>
      <c r="CH124" s="710"/>
      <c r="CI124" s="710"/>
      <c r="CJ124" s="845"/>
      <c r="CK124" s="853"/>
      <c r="CL124" s="853"/>
      <c r="CM124" s="853"/>
      <c r="CN124" s="853"/>
      <c r="CO124" s="854"/>
      <c r="CP124" s="818" t="s">
        <v>477</v>
      </c>
      <c r="CQ124" s="819"/>
      <c r="CR124" s="819"/>
      <c r="CS124" s="819"/>
      <c r="CT124" s="819"/>
      <c r="CU124" s="819"/>
      <c r="CV124" s="819"/>
      <c r="CW124" s="819"/>
      <c r="CX124" s="819"/>
      <c r="CY124" s="819"/>
      <c r="CZ124" s="819"/>
      <c r="DA124" s="819"/>
      <c r="DB124" s="819"/>
      <c r="DC124" s="819"/>
      <c r="DD124" s="819"/>
      <c r="DE124" s="819"/>
      <c r="DF124" s="820"/>
      <c r="DG124" s="746" t="s">
        <v>128</v>
      </c>
      <c r="DH124" s="747"/>
      <c r="DI124" s="747"/>
      <c r="DJ124" s="747"/>
      <c r="DK124" s="748"/>
      <c r="DL124" s="749" t="s">
        <v>128</v>
      </c>
      <c r="DM124" s="747"/>
      <c r="DN124" s="747"/>
      <c r="DO124" s="747"/>
      <c r="DP124" s="748"/>
      <c r="DQ124" s="749" t="s">
        <v>128</v>
      </c>
      <c r="DR124" s="747"/>
      <c r="DS124" s="747"/>
      <c r="DT124" s="747"/>
      <c r="DU124" s="748"/>
      <c r="DV124" s="831" t="s">
        <v>439</v>
      </c>
      <c r="DW124" s="832"/>
      <c r="DX124" s="832"/>
      <c r="DY124" s="832"/>
      <c r="DZ124" s="833"/>
    </row>
    <row r="125" spans="1:130" s="216" customFormat="1" ht="26.25" customHeight="1" x14ac:dyDescent="0.2">
      <c r="A125" s="803"/>
      <c r="B125" s="804"/>
      <c r="C125" s="798" t="s">
        <v>463</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478</v>
      </c>
      <c r="AB125" s="763"/>
      <c r="AC125" s="763"/>
      <c r="AD125" s="763"/>
      <c r="AE125" s="764"/>
      <c r="AF125" s="765" t="s">
        <v>128</v>
      </c>
      <c r="AG125" s="763"/>
      <c r="AH125" s="763"/>
      <c r="AI125" s="763"/>
      <c r="AJ125" s="764"/>
      <c r="AK125" s="765" t="s">
        <v>128</v>
      </c>
      <c r="AL125" s="763"/>
      <c r="AM125" s="763"/>
      <c r="AN125" s="763"/>
      <c r="AO125" s="764"/>
      <c r="AP125" s="807" t="s">
        <v>128</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479</v>
      </c>
      <c r="CL125" s="835"/>
      <c r="CM125" s="835"/>
      <c r="CN125" s="835"/>
      <c r="CO125" s="836"/>
      <c r="CP125" s="843" t="s">
        <v>480</v>
      </c>
      <c r="CQ125" s="791"/>
      <c r="CR125" s="791"/>
      <c r="CS125" s="791"/>
      <c r="CT125" s="791"/>
      <c r="CU125" s="791"/>
      <c r="CV125" s="791"/>
      <c r="CW125" s="791"/>
      <c r="CX125" s="791"/>
      <c r="CY125" s="791"/>
      <c r="CZ125" s="791"/>
      <c r="DA125" s="791"/>
      <c r="DB125" s="791"/>
      <c r="DC125" s="791"/>
      <c r="DD125" s="791"/>
      <c r="DE125" s="791"/>
      <c r="DF125" s="792"/>
      <c r="DG125" s="844" t="s">
        <v>481</v>
      </c>
      <c r="DH125" s="825"/>
      <c r="DI125" s="825"/>
      <c r="DJ125" s="825"/>
      <c r="DK125" s="825"/>
      <c r="DL125" s="825" t="s">
        <v>128</v>
      </c>
      <c r="DM125" s="825"/>
      <c r="DN125" s="825"/>
      <c r="DO125" s="825"/>
      <c r="DP125" s="825"/>
      <c r="DQ125" s="825" t="s">
        <v>128</v>
      </c>
      <c r="DR125" s="825"/>
      <c r="DS125" s="825"/>
      <c r="DT125" s="825"/>
      <c r="DU125" s="825"/>
      <c r="DV125" s="826" t="s">
        <v>128</v>
      </c>
      <c r="DW125" s="826"/>
      <c r="DX125" s="826"/>
      <c r="DY125" s="826"/>
      <c r="DZ125" s="827"/>
    </row>
    <row r="126" spans="1:130" s="216" customFormat="1" ht="26.25" customHeight="1" thickBot="1" x14ac:dyDescent="0.25">
      <c r="A126" s="803"/>
      <c r="B126" s="804"/>
      <c r="C126" s="798" t="s">
        <v>465</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25370</v>
      </c>
      <c r="AB126" s="763"/>
      <c r="AC126" s="763"/>
      <c r="AD126" s="763"/>
      <c r="AE126" s="764"/>
      <c r="AF126" s="765">
        <v>851</v>
      </c>
      <c r="AG126" s="763"/>
      <c r="AH126" s="763"/>
      <c r="AI126" s="763"/>
      <c r="AJ126" s="764"/>
      <c r="AK126" s="765">
        <v>851</v>
      </c>
      <c r="AL126" s="763"/>
      <c r="AM126" s="763"/>
      <c r="AN126" s="763"/>
      <c r="AO126" s="764"/>
      <c r="AP126" s="807">
        <v>0</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482</v>
      </c>
      <c r="CQ126" s="735"/>
      <c r="CR126" s="735"/>
      <c r="CS126" s="735"/>
      <c r="CT126" s="735"/>
      <c r="CU126" s="735"/>
      <c r="CV126" s="735"/>
      <c r="CW126" s="735"/>
      <c r="CX126" s="735"/>
      <c r="CY126" s="735"/>
      <c r="CZ126" s="735"/>
      <c r="DA126" s="735"/>
      <c r="DB126" s="735"/>
      <c r="DC126" s="735"/>
      <c r="DD126" s="735"/>
      <c r="DE126" s="735"/>
      <c r="DF126" s="736"/>
      <c r="DG126" s="799" t="s">
        <v>128</v>
      </c>
      <c r="DH126" s="800"/>
      <c r="DI126" s="800"/>
      <c r="DJ126" s="800"/>
      <c r="DK126" s="800"/>
      <c r="DL126" s="800" t="s">
        <v>128</v>
      </c>
      <c r="DM126" s="800"/>
      <c r="DN126" s="800"/>
      <c r="DO126" s="800"/>
      <c r="DP126" s="800"/>
      <c r="DQ126" s="800" t="s">
        <v>128</v>
      </c>
      <c r="DR126" s="800"/>
      <c r="DS126" s="800"/>
      <c r="DT126" s="800"/>
      <c r="DU126" s="800"/>
      <c r="DV126" s="777" t="s">
        <v>128</v>
      </c>
      <c r="DW126" s="777"/>
      <c r="DX126" s="777"/>
      <c r="DY126" s="777"/>
      <c r="DZ126" s="778"/>
    </row>
    <row r="127" spans="1:130" s="216" customFormat="1" ht="26.25" customHeight="1" x14ac:dyDescent="0.2">
      <c r="A127" s="805"/>
      <c r="B127" s="806"/>
      <c r="C127" s="821" t="s">
        <v>483</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v>16395</v>
      </c>
      <c r="AB127" s="763"/>
      <c r="AC127" s="763"/>
      <c r="AD127" s="763"/>
      <c r="AE127" s="764"/>
      <c r="AF127" s="765">
        <v>14747</v>
      </c>
      <c r="AG127" s="763"/>
      <c r="AH127" s="763"/>
      <c r="AI127" s="763"/>
      <c r="AJ127" s="764"/>
      <c r="AK127" s="765">
        <v>9954</v>
      </c>
      <c r="AL127" s="763"/>
      <c r="AM127" s="763"/>
      <c r="AN127" s="763"/>
      <c r="AO127" s="764"/>
      <c r="AP127" s="807">
        <v>0.1</v>
      </c>
      <c r="AQ127" s="808"/>
      <c r="AR127" s="808"/>
      <c r="AS127" s="808"/>
      <c r="AT127" s="809"/>
      <c r="AU127" s="218"/>
      <c r="AV127" s="218"/>
      <c r="AW127" s="218"/>
      <c r="AX127" s="824" t="s">
        <v>484</v>
      </c>
      <c r="AY127" s="795"/>
      <c r="AZ127" s="795"/>
      <c r="BA127" s="795"/>
      <c r="BB127" s="795"/>
      <c r="BC127" s="795"/>
      <c r="BD127" s="795"/>
      <c r="BE127" s="796"/>
      <c r="BF127" s="794" t="s">
        <v>485</v>
      </c>
      <c r="BG127" s="795"/>
      <c r="BH127" s="795"/>
      <c r="BI127" s="795"/>
      <c r="BJ127" s="795"/>
      <c r="BK127" s="795"/>
      <c r="BL127" s="796"/>
      <c r="BM127" s="794" t="s">
        <v>486</v>
      </c>
      <c r="BN127" s="795"/>
      <c r="BO127" s="795"/>
      <c r="BP127" s="795"/>
      <c r="BQ127" s="795"/>
      <c r="BR127" s="795"/>
      <c r="BS127" s="796"/>
      <c r="BT127" s="794" t="s">
        <v>487</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488</v>
      </c>
      <c r="CQ127" s="735"/>
      <c r="CR127" s="735"/>
      <c r="CS127" s="735"/>
      <c r="CT127" s="735"/>
      <c r="CU127" s="735"/>
      <c r="CV127" s="735"/>
      <c r="CW127" s="735"/>
      <c r="CX127" s="735"/>
      <c r="CY127" s="735"/>
      <c r="CZ127" s="735"/>
      <c r="DA127" s="735"/>
      <c r="DB127" s="735"/>
      <c r="DC127" s="735"/>
      <c r="DD127" s="735"/>
      <c r="DE127" s="735"/>
      <c r="DF127" s="736"/>
      <c r="DG127" s="799" t="s">
        <v>439</v>
      </c>
      <c r="DH127" s="800"/>
      <c r="DI127" s="800"/>
      <c r="DJ127" s="800"/>
      <c r="DK127" s="800"/>
      <c r="DL127" s="800" t="s">
        <v>128</v>
      </c>
      <c r="DM127" s="800"/>
      <c r="DN127" s="800"/>
      <c r="DO127" s="800"/>
      <c r="DP127" s="800"/>
      <c r="DQ127" s="800" t="s">
        <v>128</v>
      </c>
      <c r="DR127" s="800"/>
      <c r="DS127" s="800"/>
      <c r="DT127" s="800"/>
      <c r="DU127" s="800"/>
      <c r="DV127" s="777" t="s">
        <v>439</v>
      </c>
      <c r="DW127" s="777"/>
      <c r="DX127" s="777"/>
      <c r="DY127" s="777"/>
      <c r="DZ127" s="778"/>
    </row>
    <row r="128" spans="1:130" s="216" customFormat="1" ht="26.25" customHeight="1" thickBot="1" x14ac:dyDescent="0.25">
      <c r="A128" s="779" t="s">
        <v>489</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490</v>
      </c>
      <c r="X128" s="781"/>
      <c r="Y128" s="781"/>
      <c r="Z128" s="782"/>
      <c r="AA128" s="783" t="s">
        <v>128</v>
      </c>
      <c r="AB128" s="784"/>
      <c r="AC128" s="784"/>
      <c r="AD128" s="784"/>
      <c r="AE128" s="785"/>
      <c r="AF128" s="786" t="s">
        <v>439</v>
      </c>
      <c r="AG128" s="784"/>
      <c r="AH128" s="784"/>
      <c r="AI128" s="784"/>
      <c r="AJ128" s="785"/>
      <c r="AK128" s="786" t="s">
        <v>128</v>
      </c>
      <c r="AL128" s="784"/>
      <c r="AM128" s="784"/>
      <c r="AN128" s="784"/>
      <c r="AO128" s="785"/>
      <c r="AP128" s="787"/>
      <c r="AQ128" s="788"/>
      <c r="AR128" s="788"/>
      <c r="AS128" s="788"/>
      <c r="AT128" s="789"/>
      <c r="AU128" s="218"/>
      <c r="AV128" s="218"/>
      <c r="AW128" s="218"/>
      <c r="AX128" s="790" t="s">
        <v>491</v>
      </c>
      <c r="AY128" s="791"/>
      <c r="AZ128" s="791"/>
      <c r="BA128" s="791"/>
      <c r="BB128" s="791"/>
      <c r="BC128" s="791"/>
      <c r="BD128" s="791"/>
      <c r="BE128" s="792"/>
      <c r="BF128" s="769" t="s">
        <v>439</v>
      </c>
      <c r="BG128" s="770"/>
      <c r="BH128" s="770"/>
      <c r="BI128" s="770"/>
      <c r="BJ128" s="770"/>
      <c r="BK128" s="770"/>
      <c r="BL128" s="793"/>
      <c r="BM128" s="769">
        <v>13.31</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492</v>
      </c>
      <c r="CQ128" s="713"/>
      <c r="CR128" s="713"/>
      <c r="CS128" s="713"/>
      <c r="CT128" s="713"/>
      <c r="CU128" s="713"/>
      <c r="CV128" s="713"/>
      <c r="CW128" s="713"/>
      <c r="CX128" s="713"/>
      <c r="CY128" s="713"/>
      <c r="CZ128" s="713"/>
      <c r="DA128" s="713"/>
      <c r="DB128" s="713"/>
      <c r="DC128" s="713"/>
      <c r="DD128" s="713"/>
      <c r="DE128" s="713"/>
      <c r="DF128" s="714"/>
      <c r="DG128" s="773" t="s">
        <v>128</v>
      </c>
      <c r="DH128" s="774"/>
      <c r="DI128" s="774"/>
      <c r="DJ128" s="774"/>
      <c r="DK128" s="774"/>
      <c r="DL128" s="774" t="s">
        <v>128</v>
      </c>
      <c r="DM128" s="774"/>
      <c r="DN128" s="774"/>
      <c r="DO128" s="774"/>
      <c r="DP128" s="774"/>
      <c r="DQ128" s="774" t="s">
        <v>439</v>
      </c>
      <c r="DR128" s="774"/>
      <c r="DS128" s="774"/>
      <c r="DT128" s="774"/>
      <c r="DU128" s="774"/>
      <c r="DV128" s="775" t="s">
        <v>439</v>
      </c>
      <c r="DW128" s="775"/>
      <c r="DX128" s="775"/>
      <c r="DY128" s="775"/>
      <c r="DZ128" s="776"/>
    </row>
    <row r="129" spans="1:131" s="216" customFormat="1" ht="26.25" customHeight="1" x14ac:dyDescent="0.2">
      <c r="A129" s="757" t="s">
        <v>105</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493</v>
      </c>
      <c r="X129" s="760"/>
      <c r="Y129" s="760"/>
      <c r="Z129" s="761"/>
      <c r="AA129" s="762">
        <v>9545125</v>
      </c>
      <c r="AB129" s="763"/>
      <c r="AC129" s="763"/>
      <c r="AD129" s="763"/>
      <c r="AE129" s="764"/>
      <c r="AF129" s="765">
        <v>9790773</v>
      </c>
      <c r="AG129" s="763"/>
      <c r="AH129" s="763"/>
      <c r="AI129" s="763"/>
      <c r="AJ129" s="764"/>
      <c r="AK129" s="765">
        <v>10143778</v>
      </c>
      <c r="AL129" s="763"/>
      <c r="AM129" s="763"/>
      <c r="AN129" s="763"/>
      <c r="AO129" s="764"/>
      <c r="AP129" s="766"/>
      <c r="AQ129" s="767"/>
      <c r="AR129" s="767"/>
      <c r="AS129" s="767"/>
      <c r="AT129" s="768"/>
      <c r="AU129" s="219"/>
      <c r="AV129" s="219"/>
      <c r="AW129" s="219"/>
      <c r="AX129" s="734" t="s">
        <v>494</v>
      </c>
      <c r="AY129" s="735"/>
      <c r="AZ129" s="735"/>
      <c r="BA129" s="735"/>
      <c r="BB129" s="735"/>
      <c r="BC129" s="735"/>
      <c r="BD129" s="735"/>
      <c r="BE129" s="736"/>
      <c r="BF129" s="753" t="s">
        <v>128</v>
      </c>
      <c r="BG129" s="754"/>
      <c r="BH129" s="754"/>
      <c r="BI129" s="754"/>
      <c r="BJ129" s="754"/>
      <c r="BK129" s="754"/>
      <c r="BL129" s="755"/>
      <c r="BM129" s="753">
        <v>18.309999999999999</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495</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496</v>
      </c>
      <c r="X130" s="760"/>
      <c r="Y130" s="760"/>
      <c r="Z130" s="761"/>
      <c r="AA130" s="762">
        <v>1305874</v>
      </c>
      <c r="AB130" s="763"/>
      <c r="AC130" s="763"/>
      <c r="AD130" s="763"/>
      <c r="AE130" s="764"/>
      <c r="AF130" s="765">
        <v>1287035</v>
      </c>
      <c r="AG130" s="763"/>
      <c r="AH130" s="763"/>
      <c r="AI130" s="763"/>
      <c r="AJ130" s="764"/>
      <c r="AK130" s="765">
        <v>1249067</v>
      </c>
      <c r="AL130" s="763"/>
      <c r="AM130" s="763"/>
      <c r="AN130" s="763"/>
      <c r="AO130" s="764"/>
      <c r="AP130" s="766"/>
      <c r="AQ130" s="767"/>
      <c r="AR130" s="767"/>
      <c r="AS130" s="767"/>
      <c r="AT130" s="768"/>
      <c r="AU130" s="219"/>
      <c r="AV130" s="219"/>
      <c r="AW130" s="219"/>
      <c r="AX130" s="734" t="s">
        <v>497</v>
      </c>
      <c r="AY130" s="735"/>
      <c r="AZ130" s="735"/>
      <c r="BA130" s="735"/>
      <c r="BB130" s="735"/>
      <c r="BC130" s="735"/>
      <c r="BD130" s="735"/>
      <c r="BE130" s="736"/>
      <c r="BF130" s="737">
        <v>6.4</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498</v>
      </c>
      <c r="X131" s="744"/>
      <c r="Y131" s="744"/>
      <c r="Z131" s="745"/>
      <c r="AA131" s="746">
        <v>8239251</v>
      </c>
      <c r="AB131" s="747"/>
      <c r="AC131" s="747"/>
      <c r="AD131" s="747"/>
      <c r="AE131" s="748"/>
      <c r="AF131" s="749">
        <v>8503738</v>
      </c>
      <c r="AG131" s="747"/>
      <c r="AH131" s="747"/>
      <c r="AI131" s="747"/>
      <c r="AJ131" s="748"/>
      <c r="AK131" s="749">
        <v>8894711</v>
      </c>
      <c r="AL131" s="747"/>
      <c r="AM131" s="747"/>
      <c r="AN131" s="747"/>
      <c r="AO131" s="748"/>
      <c r="AP131" s="750"/>
      <c r="AQ131" s="751"/>
      <c r="AR131" s="751"/>
      <c r="AS131" s="751"/>
      <c r="AT131" s="752"/>
      <c r="AU131" s="219"/>
      <c r="AV131" s="219"/>
      <c r="AW131" s="219"/>
      <c r="AX131" s="712" t="s">
        <v>499</v>
      </c>
      <c r="AY131" s="713"/>
      <c r="AZ131" s="713"/>
      <c r="BA131" s="713"/>
      <c r="BB131" s="713"/>
      <c r="BC131" s="713"/>
      <c r="BD131" s="713"/>
      <c r="BE131" s="714"/>
      <c r="BF131" s="715">
        <v>15.5</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500</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501</v>
      </c>
      <c r="W132" s="725"/>
      <c r="X132" s="725"/>
      <c r="Y132" s="725"/>
      <c r="Z132" s="726"/>
      <c r="AA132" s="727">
        <v>6.0708673639999997</v>
      </c>
      <c r="AB132" s="728"/>
      <c r="AC132" s="728"/>
      <c r="AD132" s="728"/>
      <c r="AE132" s="729"/>
      <c r="AF132" s="730">
        <v>6.1211904690000001</v>
      </c>
      <c r="AG132" s="728"/>
      <c r="AH132" s="728"/>
      <c r="AI132" s="728"/>
      <c r="AJ132" s="729"/>
      <c r="AK132" s="730">
        <v>7.0747773589999996</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502</v>
      </c>
      <c r="W133" s="704"/>
      <c r="X133" s="704"/>
      <c r="Y133" s="704"/>
      <c r="Z133" s="705"/>
      <c r="AA133" s="706">
        <v>5.7</v>
      </c>
      <c r="AB133" s="707"/>
      <c r="AC133" s="707"/>
      <c r="AD133" s="707"/>
      <c r="AE133" s="708"/>
      <c r="AF133" s="706">
        <v>5.8</v>
      </c>
      <c r="AG133" s="707"/>
      <c r="AH133" s="707"/>
      <c r="AI133" s="707"/>
      <c r="AJ133" s="708"/>
      <c r="AK133" s="706">
        <v>6.4</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q/MIOqf4UtEuiOjF8R1UXwaS+0FwT8Ocs9Ij1XUYohf+HDUnDUbcSjxa/Od6CSBpc97xOcjPVtVotgxylREWjQ==" saltValue="jai/+9WEbo/T46voNOUf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503</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ageMargins left="0.7" right="0.7" top="0.75" bottom="0.75" header="0.3" footer="0.3"/>
  <pageSetup paperSize="9" scale="3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DwCN9tAkq1+n7M1L4IV50oRRUPtKaUucrKqlZpgdj3gcicNMUh0JueMOHnRJX7w0SmKvaLQ8KQ9JYS1C8ptGQ==" saltValue="3yjKCFgbASLUo4WfPHO3kQ==" spinCount="100000" sheet="1" objects="1" scenarios="1"/>
  <dataConsolidate/>
  <phoneticPr fontId="2"/>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504</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505</v>
      </c>
      <c r="AL6" s="252"/>
      <c r="AM6" s="252"/>
      <c r="AN6" s="252"/>
    </row>
    <row r="7" spans="1:46" ht="13.5" customHeight="1" x14ac:dyDescent="0.2">
      <c r="A7" s="251"/>
      <c r="AK7" s="254"/>
      <c r="AL7" s="255"/>
      <c r="AM7" s="255"/>
      <c r="AN7" s="256"/>
      <c r="AO7" s="1101" t="s">
        <v>506</v>
      </c>
      <c r="AP7" s="257"/>
      <c r="AQ7" s="258" t="s">
        <v>507</v>
      </c>
      <c r="AR7" s="259"/>
    </row>
    <row r="8" spans="1:46" ht="13.2" x14ac:dyDescent="0.2">
      <c r="A8" s="251"/>
      <c r="AK8" s="260"/>
      <c r="AL8" s="261"/>
      <c r="AM8" s="261"/>
      <c r="AN8" s="262"/>
      <c r="AO8" s="1102"/>
      <c r="AP8" s="263" t="s">
        <v>508</v>
      </c>
      <c r="AQ8" s="264" t="s">
        <v>509</v>
      </c>
      <c r="AR8" s="265" t="s">
        <v>510</v>
      </c>
    </row>
    <row r="9" spans="1:46" ht="13.2" x14ac:dyDescent="0.2">
      <c r="A9" s="251"/>
      <c r="AK9" s="1113" t="s">
        <v>511</v>
      </c>
      <c r="AL9" s="1114"/>
      <c r="AM9" s="1114"/>
      <c r="AN9" s="1115"/>
      <c r="AO9" s="266">
        <v>2877091</v>
      </c>
      <c r="AP9" s="266">
        <v>82363</v>
      </c>
      <c r="AQ9" s="267">
        <v>104625</v>
      </c>
      <c r="AR9" s="268">
        <v>-21.3</v>
      </c>
    </row>
    <row r="10" spans="1:46" ht="13.5" customHeight="1" x14ac:dyDescent="0.2">
      <c r="A10" s="251"/>
      <c r="AK10" s="1113" t="s">
        <v>512</v>
      </c>
      <c r="AL10" s="1114"/>
      <c r="AM10" s="1114"/>
      <c r="AN10" s="1115"/>
      <c r="AO10" s="269">
        <v>574725</v>
      </c>
      <c r="AP10" s="269">
        <v>16453</v>
      </c>
      <c r="AQ10" s="270">
        <v>9752</v>
      </c>
      <c r="AR10" s="271">
        <v>68.7</v>
      </c>
    </row>
    <row r="11" spans="1:46" ht="13.5" customHeight="1" x14ac:dyDescent="0.2">
      <c r="A11" s="251"/>
      <c r="AK11" s="1113" t="s">
        <v>513</v>
      </c>
      <c r="AL11" s="1114"/>
      <c r="AM11" s="1114"/>
      <c r="AN11" s="1115"/>
      <c r="AO11" s="269">
        <v>25633</v>
      </c>
      <c r="AP11" s="269">
        <v>734</v>
      </c>
      <c r="AQ11" s="270">
        <v>1608</v>
      </c>
      <c r="AR11" s="271">
        <v>-54.4</v>
      </c>
    </row>
    <row r="12" spans="1:46" ht="13.5" customHeight="1" x14ac:dyDescent="0.2">
      <c r="A12" s="251"/>
      <c r="AK12" s="1113" t="s">
        <v>514</v>
      </c>
      <c r="AL12" s="1114"/>
      <c r="AM12" s="1114"/>
      <c r="AN12" s="1115"/>
      <c r="AO12" s="269" t="s">
        <v>515</v>
      </c>
      <c r="AP12" s="269" t="s">
        <v>515</v>
      </c>
      <c r="AQ12" s="270">
        <v>4</v>
      </c>
      <c r="AR12" s="271" t="s">
        <v>515</v>
      </c>
    </row>
    <row r="13" spans="1:46" ht="13.5" customHeight="1" x14ac:dyDescent="0.2">
      <c r="A13" s="251"/>
      <c r="AK13" s="1113" t="s">
        <v>516</v>
      </c>
      <c r="AL13" s="1114"/>
      <c r="AM13" s="1114"/>
      <c r="AN13" s="1115"/>
      <c r="AO13" s="269">
        <v>189277</v>
      </c>
      <c r="AP13" s="269">
        <v>5418</v>
      </c>
      <c r="AQ13" s="270">
        <v>4175</v>
      </c>
      <c r="AR13" s="271">
        <v>29.8</v>
      </c>
    </row>
    <row r="14" spans="1:46" ht="13.5" customHeight="1" x14ac:dyDescent="0.2">
      <c r="A14" s="251"/>
      <c r="AK14" s="1113" t="s">
        <v>517</v>
      </c>
      <c r="AL14" s="1114"/>
      <c r="AM14" s="1114"/>
      <c r="AN14" s="1115"/>
      <c r="AO14" s="269">
        <v>40208</v>
      </c>
      <c r="AP14" s="269">
        <v>1151</v>
      </c>
      <c r="AQ14" s="270">
        <v>2340</v>
      </c>
      <c r="AR14" s="271">
        <v>-50.8</v>
      </c>
    </row>
    <row r="15" spans="1:46" ht="13.5" customHeight="1" x14ac:dyDescent="0.2">
      <c r="A15" s="251"/>
      <c r="AK15" s="1116" t="s">
        <v>518</v>
      </c>
      <c r="AL15" s="1117"/>
      <c r="AM15" s="1117"/>
      <c r="AN15" s="1118"/>
      <c r="AO15" s="269">
        <v>-361364</v>
      </c>
      <c r="AP15" s="269">
        <v>-10345</v>
      </c>
      <c r="AQ15" s="270">
        <v>-8060</v>
      </c>
      <c r="AR15" s="271">
        <v>28.3</v>
      </c>
    </row>
    <row r="16" spans="1:46" ht="13.2" x14ac:dyDescent="0.2">
      <c r="A16" s="251"/>
      <c r="AK16" s="1116" t="s">
        <v>189</v>
      </c>
      <c r="AL16" s="1117"/>
      <c r="AM16" s="1117"/>
      <c r="AN16" s="1118"/>
      <c r="AO16" s="269">
        <v>3345570</v>
      </c>
      <c r="AP16" s="269">
        <v>95774</v>
      </c>
      <c r="AQ16" s="270">
        <v>114444</v>
      </c>
      <c r="AR16" s="271">
        <v>-16.3</v>
      </c>
    </row>
    <row r="17" spans="1:46" ht="13.2" x14ac:dyDescent="0.2">
      <c r="A17" s="251"/>
    </row>
    <row r="18" spans="1:46" ht="13.2" x14ac:dyDescent="0.2">
      <c r="A18" s="251"/>
      <c r="AQ18" s="272"/>
      <c r="AR18" s="272"/>
    </row>
    <row r="19" spans="1:46" ht="13.2" x14ac:dyDescent="0.2">
      <c r="A19" s="251"/>
      <c r="AK19" s="247" t="s">
        <v>519</v>
      </c>
    </row>
    <row r="20" spans="1:46" ht="13.2" x14ac:dyDescent="0.2">
      <c r="A20" s="251"/>
      <c r="AK20" s="273"/>
      <c r="AL20" s="274"/>
      <c r="AM20" s="274"/>
      <c r="AN20" s="275"/>
      <c r="AO20" s="276" t="s">
        <v>520</v>
      </c>
      <c r="AP20" s="277" t="s">
        <v>521</v>
      </c>
      <c r="AQ20" s="278" t="s">
        <v>522</v>
      </c>
      <c r="AR20" s="279"/>
    </row>
    <row r="21" spans="1:46" s="252" customFormat="1" ht="13.2" x14ac:dyDescent="0.2">
      <c r="A21" s="280"/>
      <c r="AK21" s="1119" t="s">
        <v>523</v>
      </c>
      <c r="AL21" s="1120"/>
      <c r="AM21" s="1120"/>
      <c r="AN21" s="1121"/>
      <c r="AO21" s="281">
        <v>7.61</v>
      </c>
      <c r="AP21" s="282">
        <v>10.6</v>
      </c>
      <c r="AQ21" s="283">
        <v>-2.99</v>
      </c>
      <c r="AS21" s="284"/>
      <c r="AT21" s="280"/>
    </row>
    <row r="22" spans="1:46" s="252" customFormat="1" ht="13.2" x14ac:dyDescent="0.2">
      <c r="A22" s="280"/>
      <c r="AK22" s="1119" t="s">
        <v>524</v>
      </c>
      <c r="AL22" s="1120"/>
      <c r="AM22" s="1120"/>
      <c r="AN22" s="1121"/>
      <c r="AO22" s="285">
        <v>101.3</v>
      </c>
      <c r="AP22" s="286">
        <v>97.5</v>
      </c>
      <c r="AQ22" s="287">
        <v>3.8</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12" t="s">
        <v>525</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2"/>
      <c r="AS27" s="247"/>
      <c r="AT27" s="247"/>
    </row>
    <row r="28" spans="1:46" ht="16.2" x14ac:dyDescent="0.2">
      <c r="A28" s="248" t="s">
        <v>526</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527</v>
      </c>
      <c r="AL29" s="252"/>
      <c r="AM29" s="252"/>
      <c r="AN29" s="252"/>
      <c r="AS29" s="294"/>
    </row>
    <row r="30" spans="1:46" ht="13.5" customHeight="1" x14ac:dyDescent="0.2">
      <c r="A30" s="251"/>
      <c r="AK30" s="254"/>
      <c r="AL30" s="255"/>
      <c r="AM30" s="255"/>
      <c r="AN30" s="256"/>
      <c r="AO30" s="1101" t="s">
        <v>506</v>
      </c>
      <c r="AP30" s="257"/>
      <c r="AQ30" s="258" t="s">
        <v>507</v>
      </c>
      <c r="AR30" s="259"/>
    </row>
    <row r="31" spans="1:46" ht="13.2" x14ac:dyDescent="0.2">
      <c r="A31" s="251"/>
      <c r="AK31" s="260"/>
      <c r="AL31" s="261"/>
      <c r="AM31" s="261"/>
      <c r="AN31" s="262"/>
      <c r="AO31" s="1102"/>
      <c r="AP31" s="263" t="s">
        <v>508</v>
      </c>
      <c r="AQ31" s="264" t="s">
        <v>509</v>
      </c>
      <c r="AR31" s="265" t="s">
        <v>510</v>
      </c>
    </row>
    <row r="32" spans="1:46" ht="27" customHeight="1" x14ac:dyDescent="0.2">
      <c r="A32" s="251"/>
      <c r="AK32" s="1103" t="s">
        <v>528</v>
      </c>
      <c r="AL32" s="1104"/>
      <c r="AM32" s="1104"/>
      <c r="AN32" s="1105"/>
      <c r="AO32" s="295">
        <v>1749866</v>
      </c>
      <c r="AP32" s="295">
        <v>50093</v>
      </c>
      <c r="AQ32" s="296">
        <v>72468</v>
      </c>
      <c r="AR32" s="297">
        <v>-30.9</v>
      </c>
    </row>
    <row r="33" spans="1:46" ht="13.5" customHeight="1" x14ac:dyDescent="0.2">
      <c r="A33" s="251"/>
      <c r="AK33" s="1103" t="s">
        <v>529</v>
      </c>
      <c r="AL33" s="1104"/>
      <c r="AM33" s="1104"/>
      <c r="AN33" s="1105"/>
      <c r="AO33" s="295" t="s">
        <v>515</v>
      </c>
      <c r="AP33" s="295" t="s">
        <v>515</v>
      </c>
      <c r="AQ33" s="296" t="s">
        <v>515</v>
      </c>
      <c r="AR33" s="297" t="s">
        <v>515</v>
      </c>
    </row>
    <row r="34" spans="1:46" ht="27" customHeight="1" x14ac:dyDescent="0.2">
      <c r="A34" s="251"/>
      <c r="AK34" s="1103" t="s">
        <v>530</v>
      </c>
      <c r="AL34" s="1104"/>
      <c r="AM34" s="1104"/>
      <c r="AN34" s="1105"/>
      <c r="AO34" s="295" t="s">
        <v>515</v>
      </c>
      <c r="AP34" s="295" t="s">
        <v>515</v>
      </c>
      <c r="AQ34" s="296">
        <v>1</v>
      </c>
      <c r="AR34" s="297" t="s">
        <v>515</v>
      </c>
    </row>
    <row r="35" spans="1:46" ht="27" customHeight="1" x14ac:dyDescent="0.2">
      <c r="A35" s="251"/>
      <c r="AK35" s="1103" t="s">
        <v>531</v>
      </c>
      <c r="AL35" s="1104"/>
      <c r="AM35" s="1104"/>
      <c r="AN35" s="1105"/>
      <c r="AO35" s="295">
        <v>70570</v>
      </c>
      <c r="AP35" s="295">
        <v>2020</v>
      </c>
      <c r="AQ35" s="296">
        <v>17710</v>
      </c>
      <c r="AR35" s="297">
        <v>-88.6</v>
      </c>
    </row>
    <row r="36" spans="1:46" ht="27" customHeight="1" x14ac:dyDescent="0.2">
      <c r="A36" s="251"/>
      <c r="AK36" s="1103" t="s">
        <v>532</v>
      </c>
      <c r="AL36" s="1104"/>
      <c r="AM36" s="1104"/>
      <c r="AN36" s="1105"/>
      <c r="AO36" s="295">
        <v>47107</v>
      </c>
      <c r="AP36" s="295">
        <v>1349</v>
      </c>
      <c r="AQ36" s="296">
        <v>2475</v>
      </c>
      <c r="AR36" s="297">
        <v>-45.5</v>
      </c>
    </row>
    <row r="37" spans="1:46" ht="13.5" customHeight="1" x14ac:dyDescent="0.2">
      <c r="A37" s="251"/>
      <c r="AK37" s="1103" t="s">
        <v>533</v>
      </c>
      <c r="AL37" s="1104"/>
      <c r="AM37" s="1104"/>
      <c r="AN37" s="1105"/>
      <c r="AO37" s="295">
        <v>10805</v>
      </c>
      <c r="AP37" s="295">
        <v>309</v>
      </c>
      <c r="AQ37" s="296">
        <v>637</v>
      </c>
      <c r="AR37" s="297">
        <v>-51.5</v>
      </c>
    </row>
    <row r="38" spans="1:46" ht="27" customHeight="1" x14ac:dyDescent="0.2">
      <c r="A38" s="251"/>
      <c r="AK38" s="1106" t="s">
        <v>534</v>
      </c>
      <c r="AL38" s="1107"/>
      <c r="AM38" s="1107"/>
      <c r="AN38" s="1108"/>
      <c r="AO38" s="298" t="s">
        <v>515</v>
      </c>
      <c r="AP38" s="298" t="s">
        <v>515</v>
      </c>
      <c r="AQ38" s="299">
        <v>2</v>
      </c>
      <c r="AR38" s="287" t="s">
        <v>515</v>
      </c>
      <c r="AS38" s="294"/>
    </row>
    <row r="39" spans="1:46" ht="13.2" x14ac:dyDescent="0.2">
      <c r="A39" s="251"/>
      <c r="AK39" s="1106" t="s">
        <v>535</v>
      </c>
      <c r="AL39" s="1107"/>
      <c r="AM39" s="1107"/>
      <c r="AN39" s="1108"/>
      <c r="AO39" s="295" t="s">
        <v>515</v>
      </c>
      <c r="AP39" s="295" t="s">
        <v>515</v>
      </c>
      <c r="AQ39" s="296">
        <v>-3769</v>
      </c>
      <c r="AR39" s="297" t="s">
        <v>515</v>
      </c>
      <c r="AS39" s="294"/>
    </row>
    <row r="40" spans="1:46" ht="27" customHeight="1" x14ac:dyDescent="0.2">
      <c r="A40" s="251"/>
      <c r="AK40" s="1103" t="s">
        <v>536</v>
      </c>
      <c r="AL40" s="1104"/>
      <c r="AM40" s="1104"/>
      <c r="AN40" s="1105"/>
      <c r="AO40" s="295">
        <v>-1249067</v>
      </c>
      <c r="AP40" s="295">
        <v>-35757</v>
      </c>
      <c r="AQ40" s="296">
        <v>-62733</v>
      </c>
      <c r="AR40" s="297">
        <v>-43</v>
      </c>
      <c r="AS40" s="294"/>
    </row>
    <row r="41" spans="1:46" ht="13.2" x14ac:dyDescent="0.2">
      <c r="A41" s="251"/>
      <c r="AK41" s="1109" t="s">
        <v>302</v>
      </c>
      <c r="AL41" s="1110"/>
      <c r="AM41" s="1110"/>
      <c r="AN41" s="1111"/>
      <c r="AO41" s="295">
        <v>629281</v>
      </c>
      <c r="AP41" s="295">
        <v>18014</v>
      </c>
      <c r="AQ41" s="296">
        <v>26792</v>
      </c>
      <c r="AR41" s="297">
        <v>-32.799999999999997</v>
      </c>
      <c r="AS41" s="294"/>
    </row>
    <row r="42" spans="1:46" ht="13.2" x14ac:dyDescent="0.2">
      <c r="A42" s="251"/>
      <c r="AK42" s="300" t="s">
        <v>537</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538</v>
      </c>
    </row>
    <row r="48" spans="1:46" ht="13.2" x14ac:dyDescent="0.2">
      <c r="A48" s="251"/>
      <c r="AK48" s="305" t="s">
        <v>539</v>
      </c>
      <c r="AL48" s="305"/>
      <c r="AM48" s="305"/>
      <c r="AN48" s="305"/>
      <c r="AO48" s="305"/>
      <c r="AP48" s="305"/>
      <c r="AQ48" s="306"/>
      <c r="AR48" s="305"/>
    </row>
    <row r="49" spans="1:44" ht="13.5" customHeight="1" x14ac:dyDescent="0.2">
      <c r="A49" s="251"/>
      <c r="AK49" s="307"/>
      <c r="AL49" s="308"/>
      <c r="AM49" s="1096" t="s">
        <v>506</v>
      </c>
      <c r="AN49" s="1098" t="s">
        <v>540</v>
      </c>
      <c r="AO49" s="1099"/>
      <c r="AP49" s="1099"/>
      <c r="AQ49" s="1099"/>
      <c r="AR49" s="1100"/>
    </row>
    <row r="50" spans="1:44" ht="13.2" x14ac:dyDescent="0.2">
      <c r="A50" s="251"/>
      <c r="AK50" s="309"/>
      <c r="AL50" s="310"/>
      <c r="AM50" s="1097"/>
      <c r="AN50" s="311" t="s">
        <v>541</v>
      </c>
      <c r="AO50" s="312" t="s">
        <v>542</v>
      </c>
      <c r="AP50" s="313" t="s">
        <v>543</v>
      </c>
      <c r="AQ50" s="314" t="s">
        <v>544</v>
      </c>
      <c r="AR50" s="315" t="s">
        <v>545</v>
      </c>
    </row>
    <row r="51" spans="1:44" ht="13.2" x14ac:dyDescent="0.2">
      <c r="A51" s="251"/>
      <c r="AK51" s="307" t="s">
        <v>546</v>
      </c>
      <c r="AL51" s="308"/>
      <c r="AM51" s="316">
        <v>1424405</v>
      </c>
      <c r="AN51" s="317">
        <v>38283</v>
      </c>
      <c r="AO51" s="318">
        <v>-4.8</v>
      </c>
      <c r="AP51" s="319">
        <v>88968</v>
      </c>
      <c r="AQ51" s="320">
        <v>6.8</v>
      </c>
      <c r="AR51" s="321">
        <v>-11.6</v>
      </c>
    </row>
    <row r="52" spans="1:44" ht="13.2" x14ac:dyDescent="0.2">
      <c r="A52" s="251"/>
      <c r="AK52" s="322"/>
      <c r="AL52" s="323" t="s">
        <v>547</v>
      </c>
      <c r="AM52" s="324">
        <v>905079</v>
      </c>
      <c r="AN52" s="325">
        <v>24326</v>
      </c>
      <c r="AO52" s="326">
        <v>7.6</v>
      </c>
      <c r="AP52" s="327">
        <v>45482</v>
      </c>
      <c r="AQ52" s="328">
        <v>5.5</v>
      </c>
      <c r="AR52" s="329">
        <v>2.1</v>
      </c>
    </row>
    <row r="53" spans="1:44" ht="13.2" x14ac:dyDescent="0.2">
      <c r="A53" s="251"/>
      <c r="AK53" s="307" t="s">
        <v>548</v>
      </c>
      <c r="AL53" s="308"/>
      <c r="AM53" s="316">
        <v>1160927</v>
      </c>
      <c r="AN53" s="317">
        <v>31683</v>
      </c>
      <c r="AO53" s="318">
        <v>-17.2</v>
      </c>
      <c r="AP53" s="319">
        <v>85173</v>
      </c>
      <c r="AQ53" s="320">
        <v>-4.3</v>
      </c>
      <c r="AR53" s="321">
        <v>-12.9</v>
      </c>
    </row>
    <row r="54" spans="1:44" ht="13.2" x14ac:dyDescent="0.2">
      <c r="A54" s="251"/>
      <c r="AK54" s="322"/>
      <c r="AL54" s="323" t="s">
        <v>547</v>
      </c>
      <c r="AM54" s="324">
        <v>900887</v>
      </c>
      <c r="AN54" s="325">
        <v>24586</v>
      </c>
      <c r="AO54" s="326">
        <v>1.1000000000000001</v>
      </c>
      <c r="AP54" s="327">
        <v>43913</v>
      </c>
      <c r="AQ54" s="328">
        <v>-3.4</v>
      </c>
      <c r="AR54" s="329">
        <v>4.5</v>
      </c>
    </row>
    <row r="55" spans="1:44" ht="13.2" x14ac:dyDescent="0.2">
      <c r="A55" s="251"/>
      <c r="AK55" s="307" t="s">
        <v>549</v>
      </c>
      <c r="AL55" s="308"/>
      <c r="AM55" s="316">
        <v>1636618</v>
      </c>
      <c r="AN55" s="317">
        <v>45309</v>
      </c>
      <c r="AO55" s="318">
        <v>43</v>
      </c>
      <c r="AP55" s="319">
        <v>94081</v>
      </c>
      <c r="AQ55" s="320">
        <v>10.5</v>
      </c>
      <c r="AR55" s="321">
        <v>32.5</v>
      </c>
    </row>
    <row r="56" spans="1:44" ht="13.2" x14ac:dyDescent="0.2">
      <c r="A56" s="251"/>
      <c r="AK56" s="322"/>
      <c r="AL56" s="323" t="s">
        <v>547</v>
      </c>
      <c r="AM56" s="324">
        <v>831940</v>
      </c>
      <c r="AN56" s="325">
        <v>23032</v>
      </c>
      <c r="AO56" s="326">
        <v>-6.3</v>
      </c>
      <c r="AP56" s="327">
        <v>48949</v>
      </c>
      <c r="AQ56" s="328">
        <v>11.5</v>
      </c>
      <c r="AR56" s="329">
        <v>-17.8</v>
      </c>
    </row>
    <row r="57" spans="1:44" ht="13.2" x14ac:dyDescent="0.2">
      <c r="A57" s="251"/>
      <c r="AK57" s="307" t="s">
        <v>550</v>
      </c>
      <c r="AL57" s="308"/>
      <c r="AM57" s="316">
        <v>1558489</v>
      </c>
      <c r="AN57" s="317">
        <v>43849</v>
      </c>
      <c r="AO57" s="318">
        <v>-3.2</v>
      </c>
      <c r="AP57" s="319">
        <v>92632</v>
      </c>
      <c r="AQ57" s="320">
        <v>-1.5</v>
      </c>
      <c r="AR57" s="321">
        <v>-1.7</v>
      </c>
    </row>
    <row r="58" spans="1:44" ht="13.2" x14ac:dyDescent="0.2">
      <c r="A58" s="251"/>
      <c r="AK58" s="322"/>
      <c r="AL58" s="323" t="s">
        <v>547</v>
      </c>
      <c r="AM58" s="324">
        <v>642452</v>
      </c>
      <c r="AN58" s="325">
        <v>18076</v>
      </c>
      <c r="AO58" s="326">
        <v>-21.5</v>
      </c>
      <c r="AP58" s="327">
        <v>47978</v>
      </c>
      <c r="AQ58" s="328">
        <v>-2</v>
      </c>
      <c r="AR58" s="329">
        <v>-19.5</v>
      </c>
    </row>
    <row r="59" spans="1:44" ht="13.2" x14ac:dyDescent="0.2">
      <c r="A59" s="251"/>
      <c r="AK59" s="307" t="s">
        <v>551</v>
      </c>
      <c r="AL59" s="308"/>
      <c r="AM59" s="316">
        <v>1866826</v>
      </c>
      <c r="AN59" s="317">
        <v>53442</v>
      </c>
      <c r="AO59" s="318">
        <v>21.9</v>
      </c>
      <c r="AP59" s="319">
        <v>96469</v>
      </c>
      <c r="AQ59" s="320">
        <v>4.0999999999999996</v>
      </c>
      <c r="AR59" s="321">
        <v>17.8</v>
      </c>
    </row>
    <row r="60" spans="1:44" ht="13.2" x14ac:dyDescent="0.2">
      <c r="A60" s="251"/>
      <c r="AK60" s="322"/>
      <c r="AL60" s="323" t="s">
        <v>547</v>
      </c>
      <c r="AM60" s="324">
        <v>883152</v>
      </c>
      <c r="AN60" s="325">
        <v>25282</v>
      </c>
      <c r="AO60" s="326">
        <v>39.9</v>
      </c>
      <c r="AP60" s="327">
        <v>49775</v>
      </c>
      <c r="AQ60" s="328">
        <v>3.7</v>
      </c>
      <c r="AR60" s="329">
        <v>36.200000000000003</v>
      </c>
    </row>
    <row r="61" spans="1:44" ht="13.2" x14ac:dyDescent="0.2">
      <c r="A61" s="251"/>
      <c r="AK61" s="307" t="s">
        <v>552</v>
      </c>
      <c r="AL61" s="330"/>
      <c r="AM61" s="316">
        <v>1529453</v>
      </c>
      <c r="AN61" s="317">
        <v>42513</v>
      </c>
      <c r="AO61" s="318">
        <v>7.9</v>
      </c>
      <c r="AP61" s="319">
        <v>91465</v>
      </c>
      <c r="AQ61" s="331">
        <v>3.1</v>
      </c>
      <c r="AR61" s="321">
        <v>4.8</v>
      </c>
    </row>
    <row r="62" spans="1:44" ht="13.2" x14ac:dyDescent="0.2">
      <c r="A62" s="251"/>
      <c r="AK62" s="322"/>
      <c r="AL62" s="323" t="s">
        <v>547</v>
      </c>
      <c r="AM62" s="324">
        <v>832702</v>
      </c>
      <c r="AN62" s="325">
        <v>23060</v>
      </c>
      <c r="AO62" s="326">
        <v>4.2</v>
      </c>
      <c r="AP62" s="327">
        <v>47219</v>
      </c>
      <c r="AQ62" s="328">
        <v>3.1</v>
      </c>
      <c r="AR62" s="329">
        <v>1.1000000000000001</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bIZguZ4blHtc/Nnr0IbxLqeXfJQs9xFX0gYcH597UE90EOVT1Kv32RpyMDm/weSxHWjov9fNUL95Of+uscsUZQ==" saltValue="6W/p/kD5OI04jInsO31e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ageMargins left="0.7" right="0.7" top="0.75" bottom="0.75" header="0.3" footer="0.3"/>
  <pageSetup paperSize="9" scale="5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554</v>
      </c>
    </row>
    <row r="121" spans="125:125" ht="13.5" hidden="1" customHeight="1" x14ac:dyDescent="0.2">
      <c r="DU121" s="245"/>
    </row>
  </sheetData>
  <sheetProtection algorithmName="SHA-512" hashValue="eu8mclBDINO/AA+oWh7MKWMvNqDvsnZHLwD0VT1xp/1nrVO/iL+cyfbi5RIMIHslgOgpY2aaRzOXhPpFGWUgJw==" saltValue="922seIierhVXTITy8Fhzsg==" spinCount="100000" sheet="1" objects="1" scenarios="1"/>
  <dataConsolidate/>
  <phoneticPr fontId="2"/>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555</v>
      </c>
    </row>
  </sheetData>
  <sheetProtection algorithmName="SHA-512" hashValue="6a68bkSzEkDZDE6JJqggv4YE0hti1KGL9TTcNuLFFIjlbAt77vGBjJa+gpPe5HPsVsI+jGllvvRqG/uP1uBlSw==" saltValue="jlUuoTZXx8eobOsQOBlvGA==" spinCount="100000" sheet="1" objects="1" scenarios="1"/>
  <dataConsolidate/>
  <phoneticPr fontId="2"/>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22" t="s">
        <v>3</v>
      </c>
      <c r="D47" s="1122"/>
      <c r="E47" s="1123"/>
      <c r="F47" s="11">
        <v>31.64</v>
      </c>
      <c r="G47" s="12">
        <v>31.95</v>
      </c>
      <c r="H47" s="12">
        <v>28.8</v>
      </c>
      <c r="I47" s="12">
        <v>23.63</v>
      </c>
      <c r="J47" s="13">
        <v>26.75</v>
      </c>
    </row>
    <row r="48" spans="2:10" ht="57.75" customHeight="1" x14ac:dyDescent="0.2">
      <c r="B48" s="14"/>
      <c r="C48" s="1124" t="s">
        <v>4</v>
      </c>
      <c r="D48" s="1124"/>
      <c r="E48" s="1125"/>
      <c r="F48" s="15">
        <v>7.17</v>
      </c>
      <c r="G48" s="16">
        <v>7.92</v>
      </c>
      <c r="H48" s="16">
        <v>6.76</v>
      </c>
      <c r="I48" s="16">
        <v>9.84</v>
      </c>
      <c r="J48" s="17">
        <v>10.24</v>
      </c>
    </row>
    <row r="49" spans="2:10" ht="57.75" customHeight="1" thickBot="1" x14ac:dyDescent="0.25">
      <c r="B49" s="18"/>
      <c r="C49" s="1126" t="s">
        <v>5</v>
      </c>
      <c r="D49" s="1126"/>
      <c r="E49" s="1127"/>
      <c r="F49" s="19" t="s">
        <v>561</v>
      </c>
      <c r="G49" s="20" t="s">
        <v>562</v>
      </c>
      <c r="H49" s="20" t="s">
        <v>563</v>
      </c>
      <c r="I49" s="20" t="s">
        <v>564</v>
      </c>
      <c r="J49" s="21" t="s">
        <v>565</v>
      </c>
    </row>
    <row r="50" spans="2:10" ht="13.2" x14ac:dyDescent="0.2"/>
  </sheetData>
  <sheetProtection algorithmName="SHA-512" hashValue="a+Ch0lCi2OgedM7qXamYPPXF2V9j2z1TMW/gRB+4+2vThspx2IvNXkUdhlHCi0HwbsfX0b8A4rr7dfp+Rwy9FQ==" saltValue="dD0YBwdBRiUfHEmb1pFIfw==" spinCount="100000" sheet="1" objects="1" scenarios="1"/>
  <mergeCells count="3">
    <mergeCell ref="C47:E47"/>
    <mergeCell ref="C48:E48"/>
    <mergeCell ref="C49:E49"/>
  </mergeCells>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2023-03-17T07:02:28Z</cp:lastPrinted>
  <dcterms:created xsi:type="dcterms:W3CDTF">2023-02-20T04:39:14Z</dcterms:created>
  <dcterms:modified xsi:type="dcterms:W3CDTF">2023-10-12T02:42:55Z</dcterms:modified>
  <cp:category/>
</cp:coreProperties>
</file>