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38575B2F-29FF-4BB6-B512-C8392465C23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<sst xmlns="http://schemas.openxmlformats.org/spreadsheetml/2006/main" count="1219" uniqueCount="617">
  <si>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</si>
  <si>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</si>
  <si>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</si>
  <si>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</si>
  <si>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</si>
  <si>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</si>
  <si>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</si>
  <si>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</si>
  <si>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</si>
  <si>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</si>
  <si>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</si>
  <si>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</si>
  <si>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</si>
  <si>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</si>
  <si>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</si>
  <si>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</si>
  <si>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</si>
  <si>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</si>
  <si>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</si>
  <si>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</si>
  <si>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</si>
  <si>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</si>
  <si>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</si>
  <si>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</si>
  <si>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</si>
  <si>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</si>
  <si>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</si>
  <si>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</si>
  <si>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</si>
  <si>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</si>
  <si>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</si>
  <si>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</si>
  <si>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</si>
  <si>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</si>
  <si>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</si>
  <si>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</si>
  <si>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</si>
  <si>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</si>
  <si>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</si>
  <si>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</si>
  <si>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</si>
  <si>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</si>
  <si>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</si>
  <si>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</si>
  <si>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</si>
  <si>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</si>
  <si>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</si>
  <si>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</si>
  <si>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</si>
  <si>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</si>
  <si>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</si>
  <si>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</si>
  <si>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</si>
  <si>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</si>
  <si>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</si>
  <si>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</si>
  <si>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</si>
  <si>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</si>
  <si>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</si>
  <si>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</si>
  <si>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</si>
  <si>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</si>
  <si>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</si>
  <si>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</si>
  <si>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</si>
  <si>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</si>
  <si>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</si>
  <si>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</si>
  <si>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</si>
  <si>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</si>
  <si>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</si>
  <si>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</si>
  <si>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</si>
  <si>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</si>
  <si>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</si>
  <si>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</si>
  <si>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</si>
  <si>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</si>
  <si>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</si>
  <si>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</si>
  <si>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</si>
  <si>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</si>
  <si>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</si>
  <si>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</si>
  <si>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</si>
  <si>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</si>
  <si>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</si>
  <si>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</si>
  <si>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</si>
  <si>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</si>
  <si>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</si>
  <si>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</si>
  <si>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</si>
  <si>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</si>
  <si>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</si>
  <si>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</si>
  <si>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</si>
  <si>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</si>
  <si>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</si>
  <si>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</si>
  <si>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</si>
  <si>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</si>
  <si>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</si>
  <si>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</si>
  <si>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</si>
  <si>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</si>
  <si>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</si>
  <si>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</si>
  <si>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</si>
  <si>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</si>
  <si>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</si>
  <si>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</si>
  <si>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</si>
  <si>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</si>
  <si>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</si>
  <si>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</si>
  <si>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</si>
  <si>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</si>
  <si>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</si>
  <si>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</si>
  <si>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</si>
  <si>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</si>
  <si>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</si>
  <si>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</si>
  <si>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</si>
  <si>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</si>
  <si>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</si>
  <si>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</si>
  <si>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</si>
  <si>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</si>
  <si>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</si>
  <si>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</si>
  <si>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</si>
  <si>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</si>
  <si>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</si>
  <si>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</si>
  <si>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</si>
  <si>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</si>
  <si>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</si>
  <si>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</si>
  <si>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</si>
  <si>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</si>
  <si>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</si>
  <si>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</si>
  <si>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</si>
  <si>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</si>
  <si>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</si>
  <si>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</si>
  <si>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</si>
  <si>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</si>
  <si>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</si>
  <si>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</si>
  <si>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</si>
  <si>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</si>
  <si>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</si>
  <si>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</si>
  <si>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</si>
  <si>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</si>
  <si>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</si>
  <si>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</si>
  <si>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</si>
  <si>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</si>
  <si>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</si>
  <si>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</si>
  <si>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</si>
  <si>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</si>
  <si>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</si>
  <si>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</si>
  <si>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</si>
  <si>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</si>
  <si>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</si>
  <si>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</si>
  <si>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</si>
  <si>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</si>
  <si>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</si>
  <si>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</si>
  <si>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</si>
  <si>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</si>
  <si>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</si>
  <si>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</si>
  <si>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</si>
  <si>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</si>
  <si>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</si>
  <si>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</si>
  <si>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</si>
  <si>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</si>
  <si>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</si>
  <si>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</si>
  <si>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</si>
  <si>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</si>
  <si>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</si>
  <si>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</si>
  <si>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</si>
  <si>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</si>
  <si>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</si>
  <si>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</si>
  <si>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</si>
  <si>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</si>
  <si>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</si>
  <si>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</si>
  <si>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</si>
  <si>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</si>
  <si>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</si>
  <si>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</si>
  <si>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</si>
  <si>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</si>
  <si>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</si>
  <si>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</si>
  <si>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</si>
  <si>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</si>
  <si>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</si>
  <si>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</si>
  <si>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</si>
  <si>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</si>
  <si>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</si>
  <si>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</si>
  <si>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</si>
  <si>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</si>
  <si>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</si>
  <si>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</si>
  <si>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</si>
  <si>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</si>
  <si>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</si>
  <si>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</si>
  <si>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</si>
  <si>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</si>
  <si>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</si>
  <si>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</si>
  <si>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</si>
  <si>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</si>
  <si>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</si>
  <si>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</si>
  <si>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</si>
  <si>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</si>
  <si>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</si>
  <si>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</si>
  <si>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</si>
  <si>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</si>
  <si>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</si>
  <si>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</si>
  <si>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</si>
  <si>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</si>
  <si>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</si>
  <si>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</si>
  <si>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</si>
  <si>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</si>
  <si>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</si>
  <si>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</si>
  <si>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</si>
  <si>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</si>
  <si>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</si>
  <si>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</si>
  <si>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</si>
  <si>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</si>
  <si>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</si>
  <si>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</si>
  <si>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</si>
  <si>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</si>
  <si>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</si>
  <si>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</si>
  <si>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</si>
  <si>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</si>
  <si>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</si>
  <si>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</si>
  <si>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</si>
  <si>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</si>
  <si>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</si>
  <si>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</si>
  <si>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</si>
  <si>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</si>
  <si>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</si>
  <si>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</si>
  <si>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</si>
  <si>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</si>
  <si>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</si>
  <si>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</si>
  <si>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</si>
  <si>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</si>
  <si>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</si>
  <si>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</si>
  <si>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</si>
  <si>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</si>
  <si>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</si>
  <si>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</si>
  <si>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</si>
  <si>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</si>
  <si>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</si>
  <si>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</si>
  <si>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</si>
  <si>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</si>
  <si>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</si>
  <si>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</si>
  <si>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</si>
  <si>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</si>
  <si>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</si>
  <si>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</si>
  <si>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</si>
  <si>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</si>
  <si>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</si>
  <si>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</si>
  <si>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</si>
  <si>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</si>
  <si>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</si>
  <si>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</si>
  <si>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</si>
  <si>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</si>
  <si>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</si>
  <si>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</si>
  <si>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</si>
  <si>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</si>
  <si>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</si>
  <si>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</si>
  <si>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</si>
  <si>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</si>
  <si>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</si>
  <si>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</si>
  <si>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</si>
  <si>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</si>
  <si>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</si>
  <si>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</si>
  <si>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</si>
  <si>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</si>
  <si>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</si>
  <si>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</si>
  <si>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</si>
  <si>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</si>
  <si>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</si>
  <si>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</si>
  <si>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</si>
  <si>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</si>
  <si>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</si>
  <si>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</si>
  <si>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</si>
  <si>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</si>
  <si>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</si>
  <si>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</si>
  <si>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</si>
  <si>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</si>
  <si>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</si>
  <si>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</si>
  <si>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</si>
  <si>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</si>
  <si>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</si>
  <si>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</si>
  <si>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</si>
  <si>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</si>
  <si>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</si>
  <si>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</si>
  <si>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</si>
  <si>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</si>
  <si>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</si>
  <si>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</si>
  <si>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</si>
  <si>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</si>
  <si>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</si>
  <si>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</si>
  <si>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</si>
  <si>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</si>
  <si>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</si>
  <si>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</si>
  <si>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</si>
  <si>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</si>
  <si>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</si>
  <si>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</si>
  <si>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</si>
  <si>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</si>
  <si>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</si>
  <si>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</si>
  <si>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</si>
  <si>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</si>
  <si>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</si>
  <si>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</si>
  <si>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</si>
  <si>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</si>
  <si>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</si>
  <si>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</si>
  <si>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</si>
  <si>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</si>
  <si>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</si>
  <si>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</si>
  <si>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</si>
  <si>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</si>
  <si>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</si>
  <si>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</si>
  <si>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</si>
  <si>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</si>
  <si>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</si>
  <si>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</si>
  <si>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</si>
  <si>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</si>
  <si>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</si>
  <si>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</si>
  <si>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</si>
  <si>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</si>
  <si>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</si>
  <si>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</si>
  <si>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</si>
  <si>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</si>
  <si>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</si>
  <si>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</si>
  <si>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</si>
  <si>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</si>
  <si>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</si>
  <si>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</si>
  <si>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</si>
  <si>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</si>
  <si>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</si>
  <si>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</si>
  <si>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</si>
  <si>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</si>
  <si>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</si>
  <si>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</si>
  <si>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</si>
  <si>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</si>
  <si>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</si>
  <si>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</si>
  <si>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</si>
  <si>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</si>
  <si>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</si>
  <si>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</si>
  <si>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</si>
  <si>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</si>
  <si>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</si>
  <si>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</si>
  <si>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</si>
  <si>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</si>
  <si>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</si>
  <si>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</si>
  <si>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</si>
  <si>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</si>
  <si>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</si>
  <si>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</si>
  <si>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</si>
  <si>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</si>
  <si>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</si>
  <si>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</si>
  <si>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</si>
  <si>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</si>
  <si>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</si>
  <si>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</si>
  <si>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</si>
  <si>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</si>
  <si>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</si>
  <si>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</si>
  <si>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</si>
  <si>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</si>
  <si>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</si>
  <si>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</si>
  <si>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</si>
  <si>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</si>
  <si>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</si>
  <si>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</si>
  <si>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</si>
  <si>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</si>
  <si>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</si>
  <si>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</si>
  <si>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</si>
  <si>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</si>
  <si>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</si>
  <si>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</si>
  <si>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</si>
  <si>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</si>
  <si>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</si>
  <si>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</si>
  <si>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</si>
  <si>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</si>
  <si>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</si>
  <si>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</si>
  <si>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</si>
  <si>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</si>
  <si>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</si>
  <si>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</si>
  <si>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</si>
  <si>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</si>
  <si>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</si>
  <si>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</si>
  <si>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</si>
  <si>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</si>
  <si>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</si>
  <si>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</si>
  <si>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</si>
  <si>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</si>
  <si>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</si>
  <si>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</si>
  <si>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</si>
  <si>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</si>
  <si>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</si>
  <si>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</si>
  <si>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</si>
  <si>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</si>
  <si>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</si>
  <si>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</si>
  <si>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</si>
  <si>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</si>
  <si>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</si>
  <si>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</si>
  <si>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</si>
  <si>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</si>
  <si>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</si>
  <si>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</si>
  <si>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</si>
  <si>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</si>
  <si>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</si>
  <si>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</si>
  <si>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</si>
  <si>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</si>
  <si>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</si>
  <si>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</si>
  <si>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</si>
  <si>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</si>
  <si>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</si>
  <si>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</si>
  <si>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</si>
  <si>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</si>
  <si>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</si>
  <si>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</si>
  <si>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</si>
  <si>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</si>
  <si>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</si>
  <si>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</si>
  <si>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</si>
  <si>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</si>
  <si>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</si>
  <si>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</si>
  <si>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</si>
  <si>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</si>
  <si>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</si>
  <si>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</si>
  <si>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</si>
  <si>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</si>
  <si>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</si>
  <si>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</si>
  <si>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</si>
  <si>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</si>
  <si>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</si>
  <si>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</si>
  <si>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</si>
  <si>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</si>
  <si>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</si>
  <si>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</si>
  <si>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</si>
  <si>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</si>
  <si>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</si>
  <si>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</si>
  <si>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</si>
  <si>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</si>
  <si>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</si>
  <si>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</si>
  <si>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</si>
  <si>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</si>
  <si>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</si>
  <si>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</si>
  <si>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</si>
  <si>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</si>
  <si>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</si>
  <si>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</si>
  <si>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</si>
  <si>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</si>
  <si>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</si>
  <si>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</si>
  <si>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</si>
  <si>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</si>
  <si>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</si>
  <si>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6.24</t>
  </si>
  <si>
    <t>▲ 1.53</t>
  </si>
  <si>
    <t>▲ 0.32</t>
  </si>
  <si>
    <t>▲ 2.81</t>
  </si>
  <si>
    <t>▲ 11.11</t>
  </si>
  <si>
    <t>一般会計</t>
  </si>
  <si>
    <t>水道事業会計</t>
  </si>
  <si>
    <t>下水道事業会計</t>
  </si>
  <si>
    <t>▲ 0.08</t>
  </si>
  <si>
    <t>介護保険特別会計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</si>
  <si>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</si>
  <si>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</si>
  <si>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</si>
  <si>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</si>
  <si>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</si>
  <si>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</si>
  <si>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</si>
  <si>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</si>
  <si>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</si>
  <si>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</si>
  <si>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</si>
  <si>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</si>
  <si>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</si>
  <si>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</si>
  <si>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</si>
  <si>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</si>
  <si>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</si>
  <si>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</si>
  <si>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</si>
  <si>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</si>
  <si>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</si>
  <si>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</si>
  <si>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</si>
  <si>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</si>
  <si>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</si>
  <si>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</si>
  <si>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</si>
  <si>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</si>
  <si>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公共施設整備基金</t>
    <rPh sb="0" eb="2">
      <t>コウキョウ</t>
    </rPh>
    <rPh sb="2" eb="4">
      <t>シセツ</t>
    </rPh>
    <rPh sb="4" eb="6">
      <t>セイビ</t>
    </rPh>
    <rPh sb="6" eb="8">
      <t>キキン</t>
    </rPh>
    <phoneticPr fontId="5"/>
  </si>
  <si>
    <t>教育振興基金</t>
    <rPh sb="0" eb="2">
      <t>キョウイク</t>
    </rPh>
    <rPh sb="2" eb="4">
      <t>シンコウ</t>
    </rPh>
    <rPh sb="4" eb="6">
      <t>キキン</t>
    </rPh>
    <phoneticPr fontId="5"/>
  </si>
  <si>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5"/>
  </si>
  <si>
    <t>都市計画事業基金</t>
    <rPh sb="0" eb="2">
      <t>トシ</t>
    </rPh>
    <rPh sb="2" eb="4">
      <t>ケイカク</t>
    </rPh>
    <rPh sb="4" eb="6">
      <t>ジギョウ</t>
    </rPh>
    <rPh sb="6" eb="8">
      <t>キキン</t>
    </rPh>
    <phoneticPr fontId="5"/>
  </si>
  <si>
    <t>鉄道施設整備基金</t>
    <rPh sb="0" eb="2">
      <t>テツドウ</t>
    </rPh>
    <rPh sb="2" eb="4">
      <t>シセツ</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</si>
  <si>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</si>
  <si>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</si>
  <si>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将来負担比率については、平成２７年度から０を下回っていたが、令和３年度にプラスに転じた。有形固定資産減価償却率については、上昇傾向にはあるものの、類似団体平均値を下回っている。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</si>
  <si>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</si>
  <si>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</si>
  <si>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</si>
  <si>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</si>
  <si>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</si>
  <si>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</si>
  <si>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たな借り入れを抑制しつつ地方債の償還等を進めたため、実質公債費比率は類似団体内平均値を大きく下回っているが、今後発生する施設の更新等の影響で上昇することが見込まれる。過度な負担水準にならないよう留意しながら、計画的に更新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</si>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</sst>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AEE4B8-6202-41AE-8E27-E2F83E022E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44161</c:v>
                </c:pt>
                <c:pt idx="3">
                  <c:v>43955</c:v>
                </c:pt>
                <c:pt idx="4">
                  <c:v>41921</c:v>
                </c:pt>
              </c:numCache>
            </c:numRef>
          </c:val>
          <c:smooth val="0"/>
          <c:extLst>
            <c:ext xmlns:c16="http://schemas.microsoft.com/office/drawing/2014/chart" uri="{C3380CC4-5D6E-409C-BE32-E72D297353CC}">
              <c16:uniqueId val="{00000000-266A-4821-975C-8D14C36C0E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43862</c:v>
                </c:pt>
                <c:pt idx="1">
                  <c:v>40671</c:v>
                </c:pt>
                <c:pt idx="2">
                  <c:v>49704</c:v>
                </c:pt>
                <c:pt idx="3">
                  <c:v>50083</c:v>
                </c:pt>
                <c:pt idx="4">
                  <c:v>67640</c:v>
                </c:pt>
              </c:numCache>
            </c:numRef>
          </c:val>
          <c:smooth val="0"/>
          <c:extLst>
            <c:ext xmlns:c16="http://schemas.microsoft.com/office/drawing/2014/chart" uri="{C3380CC4-5D6E-409C-BE32-E72D297353CC}">
              <c16:uniqueId val="{00000001-266A-4821-975C-8D14C36C0E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9.8800000000000008</c:v>
                </c:pt>
                <c:pt idx="1">
                  <c:v>8.65</c:v>
                </c:pt>
                <c:pt idx="2">
                  <c:v>13.09</c:v>
                </c:pt>
                <c:pt idx="3">
                  <c:v>15.92</c:v>
                </c:pt>
                <c:pt idx="4">
                  <c:v>10.87</c:v>
                </c:pt>
              </c:numCache>
            </c:numRef>
          </c:val>
          <c:extLst>
            <c:ext xmlns:c16="http://schemas.microsoft.com/office/drawing/2014/chart" uri="{C3380CC4-5D6E-409C-BE32-E72D297353CC}">
              <c16:uniqueId val="{00000000-5B63-418D-891C-C48F8427E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42.46</c:v>
                </c:pt>
                <c:pt idx="1">
                  <c:v>49.54</c:v>
                </c:pt>
                <c:pt idx="2">
                  <c:v>40.5</c:v>
                </c:pt>
                <c:pt idx="3">
                  <c:v>41.88</c:v>
                </c:pt>
                <c:pt idx="4">
                  <c:v>37.340000000000003</c:v>
                </c:pt>
              </c:numCache>
            </c:numRef>
          </c:val>
          <c:extLst>
            <c:ext xmlns:c16="http://schemas.microsoft.com/office/drawing/2014/chart" uri="{C3380CC4-5D6E-409C-BE32-E72D297353CC}">
              <c16:uniqueId val="{00000001-5B63-418D-891C-C48F8427E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-6.24</c:v>
                </c:pt>
                <c:pt idx="1">
                  <c:v>-1.53</c:v>
                </c:pt>
                <c:pt idx="2">
                  <c:v>-0.32</c:v>
                </c:pt>
                <c:pt idx="3">
                  <c:v>-2.81</c:v>
                </c:pt>
                <c:pt idx="4">
                  <c:v>-11.11</c:v>
                </c:pt>
              </c:numCache>
            </c:numRef>
          </c:val>
          <c:smooth val="0"/>
          <c:extLst>
            <c:ext xmlns:c16="http://schemas.microsoft.com/office/drawing/2014/chart" uri="{C3380CC4-5D6E-409C-BE32-E72D297353CC}">
              <c16:uniqueId val="{00000002-5B63-418D-891C-C48F8427E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B8-4239-9FBB-34A30F7DE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B8-4239-9FBB-34A30F7DE0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B8-4239-9FBB-34A30F7DE0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B8-4239-9FBB-34A30F7DE0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0.36</c:v>
                </c:pt>
                <c:pt idx="4">
                  <c:v>#N/A</c:v>
                </c:pt>
                <c:pt idx="5">
                  <c:v>0.38</c:v>
                </c:pt>
                <c:pt idx="6">
                  <c:v>#N/A</c:v>
                </c:pt>
                <c:pt idx="7">
                  <c:v>0.13</c:v>
                </c:pt>
                <c:pt idx="8">
                  <c:v>#N/A</c:v>
                </c:pt>
                <c:pt idx="9">
                  <c:v>0</c:v>
                </c:pt>
              </c:numCache>
            </c:numRef>
          </c:val>
          <c:extLst>
            <c:ext xmlns:c16="http://schemas.microsoft.com/office/drawing/2014/chart" uri="{C3380CC4-5D6E-409C-BE32-E72D297353CC}">
              <c16:uniqueId val="{00000004-3EB8-4239-9FBB-34A30F7DE0B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0.05</c:v>
                </c:pt>
                <c:pt idx="4">
                  <c:v>#N/A</c:v>
                </c:pt>
                <c:pt idx="5">
                  <c:v>0.08</c:v>
                </c:pt>
                <c:pt idx="6">
                  <c:v>#N/A</c:v>
                </c:pt>
                <c:pt idx="7">
                  <c:v>0.05</c:v>
                </c:pt>
                <c:pt idx="8">
                  <c:v>#N/A</c:v>
                </c:pt>
                <c:pt idx="9">
                  <c:v>0.04</c:v>
                </c:pt>
              </c:numCache>
            </c:numRef>
          </c:val>
          <c:extLst>
            <c:ext xmlns:c16="http://schemas.microsoft.com/office/drawing/2014/chart" uri="{C3380CC4-5D6E-409C-BE32-E72D297353CC}">
              <c16:uniqueId val="{00000005-3EB8-4239-9FBB-34A30F7DE0B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0.94</c:v>
                </c:pt>
                <c:pt idx="4">
                  <c:v>#N/A</c:v>
                </c:pt>
                <c:pt idx="5">
                  <c:v>1.26</c:v>
                </c:pt>
                <c:pt idx="6">
                  <c:v>#N/A</c:v>
                </c:pt>
                <c:pt idx="7">
                  <c:v>0.94</c:v>
                </c:pt>
                <c:pt idx="8">
                  <c:v>#N/A</c:v>
                </c:pt>
                <c:pt idx="9">
                  <c:v>0.9</c:v>
                </c:pt>
              </c:numCache>
            </c:numRef>
          </c:val>
          <c:extLst>
            <c:ext xmlns:c16="http://schemas.microsoft.com/office/drawing/2014/chart" uri="{C3380CC4-5D6E-409C-BE32-E72D297353CC}">
              <c16:uniqueId val="{00000006-3EB8-4239-9FBB-34A30F7DE0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0.08</c:v>
                </c:pt>
                <c:pt idx="3">
                  <c:v>#N/A</c:v>
                </c:pt>
                <c:pt idx="4">
                  <c:v>#N/A</c:v>
                </c:pt>
                <c:pt idx="5">
                  <c:v>5.94</c:v>
                </c:pt>
                <c:pt idx="6">
                  <c:v>#N/A</c:v>
                </c:pt>
                <c:pt idx="7">
                  <c:v>7.03</c:v>
                </c:pt>
                <c:pt idx="8">
                  <c:v>#N/A</c:v>
                </c:pt>
                <c:pt idx="9">
                  <c:v>7</c:v>
                </c:pt>
              </c:numCache>
            </c:numRef>
          </c:val>
          <c:extLst>
            <c:ext xmlns:c16="http://schemas.microsoft.com/office/drawing/2014/chart" uri="{C3380CC4-5D6E-409C-BE32-E72D297353CC}">
              <c16:uniqueId val="{00000007-3EB8-4239-9FBB-34A30F7DE0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7.98</c:v>
                </c:pt>
                <c:pt idx="2">
                  <c:v>#N/A</c:v>
                </c:pt>
                <c:pt idx="3">
                  <c:v>8.74</c:v>
                </c:pt>
                <c:pt idx="4">
                  <c:v>#N/A</c:v>
                </c:pt>
                <c:pt idx="5">
                  <c:v>8.14</c:v>
                </c:pt>
                <c:pt idx="6">
                  <c:v>#N/A</c:v>
                </c:pt>
                <c:pt idx="7">
                  <c:v>8.2799999999999994</c:v>
                </c:pt>
                <c:pt idx="8">
                  <c:v>#N/A</c:v>
                </c:pt>
                <c:pt idx="9">
                  <c:v>7.41</c:v>
                </c:pt>
              </c:numCache>
            </c:numRef>
          </c:val>
          <c:extLst>
            <c:ext xmlns:c16="http://schemas.microsoft.com/office/drawing/2014/chart" uri="{C3380CC4-5D6E-409C-BE32-E72D297353CC}">
              <c16:uniqueId val="{00000008-3EB8-4239-9FBB-34A30F7DE0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9.8800000000000008</c:v>
                </c:pt>
                <c:pt idx="2">
                  <c:v>#N/A</c:v>
                </c:pt>
                <c:pt idx="3">
                  <c:v>8.65</c:v>
                </c:pt>
                <c:pt idx="4">
                  <c:v>#N/A</c:v>
                </c:pt>
                <c:pt idx="5">
                  <c:v>13.08</c:v>
                </c:pt>
                <c:pt idx="6">
                  <c:v>#N/A</c:v>
                </c:pt>
                <c:pt idx="7">
                  <c:v>15.91</c:v>
                </c:pt>
                <c:pt idx="8">
                  <c:v>#N/A</c:v>
                </c:pt>
                <c:pt idx="9">
                  <c:v>10.87</c:v>
                </c:pt>
              </c:numCache>
            </c:numRef>
          </c:val>
          <c:extLst>
            <c:ext xmlns:c16="http://schemas.microsoft.com/office/drawing/2014/chart" uri="{C3380CC4-5D6E-409C-BE32-E72D297353CC}">
              <c16:uniqueId val="{00000009-3EB8-4239-9FBB-34A30F7DE0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3002</c:v>
                </c:pt>
                <c:pt idx="5">
                  <c:v>2946</c:v>
                </c:pt>
                <c:pt idx="8">
                  <c:v>2801</c:v>
                </c:pt>
                <c:pt idx="11">
                  <c:v>2684</c:v>
                </c:pt>
                <c:pt idx="14">
                  <c:v>2437</c:v>
                </c:pt>
              </c:numCache>
            </c:numRef>
          </c:val>
          <c:extLst>
            <c:ext xmlns:c16="http://schemas.microsoft.com/office/drawing/2014/chart" uri="{C3380CC4-5D6E-409C-BE32-E72D297353CC}">
              <c16:uniqueId val="{00000000-1307-49DC-8E61-FABD6E8BF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7-49DC-8E61-FABD6E8BF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865</c:v>
                </c:pt>
                <c:pt idx="3">
                  <c:v>830</c:v>
                </c:pt>
                <c:pt idx="6">
                  <c:v>770</c:v>
                </c:pt>
                <c:pt idx="9">
                  <c:v>615</c:v>
                </c:pt>
                <c:pt idx="12">
                  <c:v>614</c:v>
                </c:pt>
              </c:numCache>
            </c:numRef>
          </c:val>
          <c:extLst>
            <c:ext xmlns:c16="http://schemas.microsoft.com/office/drawing/2014/chart" uri="{C3380CC4-5D6E-409C-BE32-E72D297353CC}">
              <c16:uniqueId val="{00000002-1307-49DC-8E61-FABD6E8BF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223</c:v>
                </c:pt>
                <c:pt idx="3">
                  <c:v>256</c:v>
                </c:pt>
                <c:pt idx="6">
                  <c:v>300</c:v>
                </c:pt>
                <c:pt idx="9">
                  <c:v>335</c:v>
                </c:pt>
                <c:pt idx="12">
                  <c:v>347</c:v>
                </c:pt>
              </c:numCache>
            </c:numRef>
          </c:val>
          <c:extLst>
            <c:ext xmlns:c16="http://schemas.microsoft.com/office/drawing/2014/chart" uri="{C3380CC4-5D6E-409C-BE32-E72D297353CC}">
              <c16:uniqueId val="{00000003-1307-49DC-8E61-FABD6E8BF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173</c:v>
                </c:pt>
                <c:pt idx="3">
                  <c:v>161</c:v>
                </c:pt>
                <c:pt idx="6">
                  <c:v>56</c:v>
                </c:pt>
                <c:pt idx="9">
                  <c:v>45</c:v>
                </c:pt>
                <c:pt idx="12">
                  <c:v>36</c:v>
                </c:pt>
              </c:numCache>
            </c:numRef>
          </c:val>
          <c:extLst>
            <c:ext xmlns:c16="http://schemas.microsoft.com/office/drawing/2014/chart" uri="{C3380CC4-5D6E-409C-BE32-E72D297353CC}">
              <c16:uniqueId val="{00000004-1307-49DC-8E61-FABD6E8BF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7-49DC-8E61-FABD6E8BF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7-49DC-8E61-FABD6E8BF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1928</c:v>
                </c:pt>
                <c:pt idx="3">
                  <c:v>1839</c:v>
                </c:pt>
                <c:pt idx="6">
                  <c:v>1700</c:v>
                </c:pt>
                <c:pt idx="9">
                  <c:v>1690</c:v>
                </c:pt>
                <c:pt idx="12">
                  <c:v>1586</c:v>
                </c:pt>
              </c:numCache>
            </c:numRef>
          </c:val>
          <c:extLst>
            <c:ext xmlns:c16="http://schemas.microsoft.com/office/drawing/2014/chart" uri="{C3380CC4-5D6E-409C-BE32-E72D297353CC}">
              <c16:uniqueId val="{00000007-1307-49DC-8E61-FABD6E8BF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187</c:v>
                </c:pt>
                <c:pt idx="2">
                  <c:v>#N/A</c:v>
                </c:pt>
                <c:pt idx="3">
                  <c:v>#N/A</c:v>
                </c:pt>
                <c:pt idx="4">
                  <c:v>140</c:v>
                </c:pt>
                <c:pt idx="5">
                  <c:v>#N/A</c:v>
                </c:pt>
                <c:pt idx="6">
                  <c:v>#N/A</c:v>
                </c:pt>
                <c:pt idx="7">
                  <c:v>25</c:v>
                </c:pt>
                <c:pt idx="8">
                  <c:v>#N/A</c:v>
                </c:pt>
                <c:pt idx="9">
                  <c:v>#N/A</c:v>
                </c:pt>
                <c:pt idx="10">
                  <c:v>1</c:v>
                </c:pt>
                <c:pt idx="11">
                  <c:v>#N/A</c:v>
                </c:pt>
                <c:pt idx="12">
                  <c:v>#N/A</c:v>
                </c:pt>
                <c:pt idx="13">
                  <c:v>146</c:v>
                </c:pt>
                <c:pt idx="14">
                  <c:v>#N/A</c:v>
                </c:pt>
              </c:numCache>
            </c:numRef>
          </c:val>
          <c:smooth val="0"/>
          <c:extLst>
            <c:ext xmlns:c16="http://schemas.microsoft.com/office/drawing/2014/chart" uri="{C3380CC4-5D6E-409C-BE32-E72D297353CC}">
              <c16:uniqueId val="{00000008-1307-49DC-8E61-FABD6E8BF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13393</c:v>
                </c:pt>
                <c:pt idx="5">
                  <c:v>12338</c:v>
                </c:pt>
                <c:pt idx="8">
                  <c:v>11488</c:v>
                </c:pt>
                <c:pt idx="11">
                  <c:v>10262</c:v>
                </c:pt>
                <c:pt idx="14">
                  <c:v>10147</c:v>
                </c:pt>
              </c:numCache>
            </c:numRef>
          </c:val>
          <c:extLst>
            <c:ext xmlns:c16="http://schemas.microsoft.com/office/drawing/2014/chart" uri="{C3380CC4-5D6E-409C-BE32-E72D297353CC}">
              <c16:uniqueId val="{00000000-D858-476A-A0D8-6E3D30A605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5917</c:v>
                </c:pt>
                <c:pt idx="5">
                  <c:v>5501</c:v>
                </c:pt>
                <c:pt idx="8">
                  <c:v>5794</c:v>
                </c:pt>
                <c:pt idx="11">
                  <c:v>5070</c:v>
                </c:pt>
                <c:pt idx="14">
                  <c:v>4052</c:v>
                </c:pt>
              </c:numCache>
            </c:numRef>
          </c:val>
          <c:extLst>
            <c:ext xmlns:c16="http://schemas.microsoft.com/office/drawing/2014/chart" uri="{C3380CC4-5D6E-409C-BE32-E72D297353CC}">
              <c16:uniqueId val="{00000001-D858-476A-A0D8-6E3D30A605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16296</c:v>
                </c:pt>
                <c:pt idx="5">
                  <c:v>18175</c:v>
                </c:pt>
                <c:pt idx="8">
                  <c:v>17021</c:v>
                </c:pt>
                <c:pt idx="11">
                  <c:v>17560</c:v>
                </c:pt>
                <c:pt idx="14">
                  <c:v>19564</c:v>
                </c:pt>
              </c:numCache>
            </c:numRef>
          </c:val>
          <c:extLst>
            <c:ext xmlns:c16="http://schemas.microsoft.com/office/drawing/2014/chart" uri="{C3380CC4-5D6E-409C-BE32-E72D297353CC}">
              <c16:uniqueId val="{00000002-D858-476A-A0D8-6E3D30A605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58-476A-A0D8-6E3D30A605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58-476A-A0D8-6E3D30A605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58-476A-A0D8-6E3D30A605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3186</c:v>
                </c:pt>
                <c:pt idx="3">
                  <c:v>3277</c:v>
                </c:pt>
                <c:pt idx="6">
                  <c:v>3422</c:v>
                </c:pt>
                <c:pt idx="9">
                  <c:v>3725</c:v>
                </c:pt>
                <c:pt idx="12">
                  <c:v>3989</c:v>
                </c:pt>
              </c:numCache>
            </c:numRef>
          </c:val>
          <c:extLst>
            <c:ext xmlns:c16="http://schemas.microsoft.com/office/drawing/2014/chart" uri="{C3380CC4-5D6E-409C-BE32-E72D297353CC}">
              <c16:uniqueId val="{00000006-D858-476A-A0D8-6E3D30A605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2619</c:v>
                </c:pt>
                <c:pt idx="3">
                  <c:v>2127</c:v>
                </c:pt>
                <c:pt idx="6">
                  <c:v>2312</c:v>
                </c:pt>
                <c:pt idx="9">
                  <c:v>2208</c:v>
                </c:pt>
                <c:pt idx="12">
                  <c:v>2226</c:v>
                </c:pt>
              </c:numCache>
            </c:numRef>
          </c:val>
          <c:extLst>
            <c:ext xmlns:c16="http://schemas.microsoft.com/office/drawing/2014/chart" uri="{C3380CC4-5D6E-409C-BE32-E72D297353CC}">
              <c16:uniqueId val="{00000007-D858-476A-A0D8-6E3D30A605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1267</c:v>
                </c:pt>
                <c:pt idx="3">
                  <c:v>1691</c:v>
                </c:pt>
                <c:pt idx="6">
                  <c:v>1262</c:v>
                </c:pt>
                <c:pt idx="9">
                  <c:v>825</c:v>
                </c:pt>
                <c:pt idx="12">
                  <c:v>430</c:v>
                </c:pt>
              </c:numCache>
            </c:numRef>
          </c:val>
          <c:extLst>
            <c:ext xmlns:c16="http://schemas.microsoft.com/office/drawing/2014/chart" uri="{C3380CC4-5D6E-409C-BE32-E72D297353CC}">
              <c16:uniqueId val="{00000008-D858-476A-A0D8-6E3D30A605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6624</c:v>
                </c:pt>
                <c:pt idx="3">
                  <c:v>5547</c:v>
                </c:pt>
                <c:pt idx="6">
                  <c:v>5175</c:v>
                </c:pt>
                <c:pt idx="9">
                  <c:v>13744</c:v>
                </c:pt>
                <c:pt idx="12">
                  <c:v>12999</c:v>
                </c:pt>
              </c:numCache>
            </c:numRef>
          </c:val>
          <c:extLst>
            <c:ext xmlns:c16="http://schemas.microsoft.com/office/drawing/2014/chart" uri="{C3380CC4-5D6E-409C-BE32-E72D297353CC}">
              <c16:uniqueId val="{00000009-D858-476A-A0D8-6E3D30A605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14547</c:v>
                </c:pt>
                <c:pt idx="3">
                  <c:v>13462</c:v>
                </c:pt>
                <c:pt idx="6">
                  <c:v>13368</c:v>
                </c:pt>
                <c:pt idx="9">
                  <c:v>12862</c:v>
                </c:pt>
                <c:pt idx="12">
                  <c:v>13606</c:v>
                </c:pt>
              </c:numCache>
            </c:numRef>
          </c:val>
          <c:extLst>
            <c:ext xmlns:c16="http://schemas.microsoft.com/office/drawing/2014/chart" uri="{C3380CC4-5D6E-409C-BE32-E72D297353CC}">
              <c16:uniqueId val="{0000000A-D858-476A-A0D8-6E3D30A605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472</c:v>
                </c:pt>
                <c:pt idx="11">
                  <c:v>#N/A</c:v>
                </c:pt>
                <c:pt idx="12">
                  <c:v>#N/A</c:v>
                </c:pt>
                <c:pt idx="13">
                  <c:v>0</c:v>
                </c:pt>
                <c:pt idx="14">
                  <c:v>#N/A</c:v>
                </c:pt>
              </c:numCache>
            </c:numRef>
          </c:val>
          <c:smooth val="0"/>
          <c:extLst>
            <c:ext xmlns:c16="http://schemas.microsoft.com/office/drawing/2014/chart" uri="{C3380CC4-5D6E-409C-BE32-E72D297353CC}">
              <c16:uniqueId val="{0000000B-D858-476A-A0D8-6E3D30A605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9278</c:v>
                </c:pt>
                <c:pt idx="1">
                  <c:v>9519</c:v>
                </c:pt>
                <c:pt idx="2">
                  <c:v>9466</c:v>
                </c:pt>
              </c:numCache>
            </c:numRef>
          </c:val>
          <c:extLst>
            <c:ext xmlns:c16="http://schemas.microsoft.com/office/drawing/2014/chart" uri="{C3380CC4-5D6E-409C-BE32-E72D297353CC}">
              <c16:uniqueId val="{00000000-93D3-4056-9442-23EDF75EA2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c:v>
                </c:pt>
                <c:pt idx="1">
                  <c:v>88</c:v>
                </c:pt>
                <c:pt idx="2">
                  <c:v>72</c:v>
                </c:pt>
              </c:numCache>
            </c:numRef>
          </c:val>
          <c:extLst>
            <c:ext xmlns:c16="http://schemas.microsoft.com/office/drawing/2014/chart" uri="{C3380CC4-5D6E-409C-BE32-E72D297353CC}">
              <c16:uniqueId val="{00000001-93D3-4056-9442-23EDF75EA2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6534</c:v>
                </c:pt>
                <c:pt idx="1">
                  <c:v>6743</c:v>
                </c:pt>
                <c:pt idx="2">
                  <c:v>8802</c:v>
                </c:pt>
              </c:numCache>
            </c:numRef>
          </c:val>
          <c:extLst>
            <c:ext xmlns:c16="http://schemas.microsoft.com/office/drawing/2014/chart" uri="{C3380CC4-5D6E-409C-BE32-E72D297353CC}">
              <c16:uniqueId val="{00000002-93D3-4056-9442-23EDF75EA2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{26144BBF-8C0B-4F75-A06F-425B9C306CD8}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A73-4737-815E-D80AF6A9E8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{36FEF20C-EC7D-488B-9618-67F75026B995}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3-4737-815E-D80AF6A9E8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{E25B0CAF-3B8E-4972-91FF-C829E65617EF}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3-4737-815E-D80AF6A9E8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{B9D8D601-A52C-4474-A402-DD09A106A574}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3-4737-815E-D80AF6A9E8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{6056EFD2-0B60-4A77-874B-C91CD91E652C}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3-4737-815E-D80AF6A9E86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{A616EB26-817E-4046-A477-FC7C0F83901A}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A73-4737-815E-D80AF6A9E8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{0CBE378B-45C9-4E45-A868-8BD98545C2C9}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A73-4737-815E-D80AF6A9E86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{82DFC042-3C29-4780-B72E-0EB09504385A}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A73-4737-815E-D80AF6A9E8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{DBB786EB-DEDB-46B0-ACD7-C6B63957B6B7}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A73-4737-815E-D80AF6A9E8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54.5</c:v>
                </c:pt>
                <c:pt idx="16">
                  <c:v>56.1</c:v>
                </c:pt>
                <c:pt idx="24">
                  <c:v>57.7</c:v>
                </c:pt>
                <c:pt idx="32">
                  <c:v>59.2</c:v>
                </c:pt>
              </c:numCache>
            </c:numRef>
          </c:xVal>
          <c:yVal>
            <c:numRef>
              <c:f>公会計指標分析・財政指標組合せ分析表!$BP$51:$DC$51</c:f>
              <c:numCache>
                <c:formatCode>#,##0.0;"▲ "#,##0.0</c:formatCode>
                <c:ptCount val="40"/>
                <c:pt idx="24">
                  <c:v>2.2000000000000002</c:v>
                </c:pt>
              </c:numCache>
            </c:numRef>
          </c:yVal>
          <c:smooth val="0"/>
          <c:extLst>
            <c:ext xmlns:c16="http://schemas.microsoft.com/office/drawing/2014/chart" uri="{C3380CC4-5D6E-409C-BE32-E72D297353CC}">
              <c16:uniqueId val="{00000009-CA73-4737-815E-D80AF6A9E8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{93C9A7A3-6E11-4692-8B7B-3E888E85877B}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A73-4737-815E-D80AF6A9E8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{72E70AC1-8372-4E61-B176-2736805C9107}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3-4737-815E-D80AF6A9E8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{62CDD10F-DC5D-4C93-9C78-4A6579CC4B21}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3-4737-815E-D80AF6A9E8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{63B2A734-951A-493F-B0F1-FE3BDEE5960D}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3-4737-815E-D80AF6A9E8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{73359776-3D17-42FF-86F6-D11D5F23360E}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3-4737-815E-D80AF6A9E86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{8B423EB0-EE83-48AE-9B92-8E0E7F234015}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A73-4737-815E-D80AF6A9E8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{9B3CC139-0403-484E-BAD3-CE90BAF1FDFC}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A73-4737-815E-D80AF6A9E86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{3E7BB44D-519E-4455-BB4D-D3A48720585B}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A73-4737-815E-D80AF6A9E8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{2CE4F431-6767-4942-84B2-8436982B083C}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A73-4737-815E-D80AF6A9E8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63.1</c:v>
                </c:pt>
                <c:pt idx="24">
                  <c:v>63.2</c:v>
                </c:pt>
                <c:pt idx="32">
                  <c:v>64.2</c:v>
                </c:pt>
              </c:numCache>
            </c:numRef>
          </c:xVal>
          <c:yVal>
            <c:numRef>
              <c:f>公会計指標分析・財政指標組合せ分析表!$BP$55:$DC$55</c:f>
              <c:numCache>
                <c:formatCode>#,##0.0;"▲ "#,##0.0</c:formatCode>
                <c:ptCount val="40"/>
                <c:pt idx="0">
                  <c:v>24.2</c:v>
                </c:pt>
                <c:pt idx="8">
                  <c:v>22.1</c:v>
                </c:pt>
                <c:pt idx="16">
                  <c:v>3.9</c:v>
                </c:pt>
                <c:pt idx="24">
                  <c:v>0</c:v>
                </c:pt>
                <c:pt idx="32">
                  <c:v>0</c:v>
                </c:pt>
              </c:numCache>
            </c:numRef>
          </c:yVal>
          <c:smooth val="0"/>
          <c:extLst>
            <c:ext xmlns:c16="http://schemas.microsoft.com/office/drawing/2014/chart" uri="{C3380CC4-5D6E-409C-BE32-E72D297353CC}">
              <c16:uniqueId val="{00000013-CA73-4737-815E-D80AF6A9E866}"/>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{05A11F70-5B8A-44B5-86AC-8104DE3ACB62}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321-466D-B309-44102BE208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{5A16470C-5E27-4216-BED8-91D1F2ADAF09}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21-466D-B309-44102BE208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{DAD913EF-90AD-441F-BAE6-B4FA96BE261C}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21-466D-B309-44102BE208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{1C81D822-7C41-4A06-9DAF-38D21F71545F}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21-466D-B309-44102BE208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{B618C66A-EA21-4E43-98F2-8C7B0F6C74C8}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21-466D-B309-44102BE208A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{AB521A34-68B7-4BD2-AE80-B1AF9B2E4EFF}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321-466D-B309-44102BE208A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{8B493DAA-B783-4C6C-9092-549313DE5F2E}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321-466D-B309-44102BE208A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{48E62917-7CBC-47AB-B2D7-86BCE162741D}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321-466D-B309-44102BE208A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{3D731175-59DA-4470-87F3-54429D060E1A}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321-466D-B309-44102BE208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c:v>
                </c:pt>
                <c:pt idx="16">
                  <c:v>0.5</c:v>
                </c:pt>
                <c:pt idx="24">
                  <c:v>0.2</c:v>
                </c:pt>
                <c:pt idx="32">
                  <c:v>0.2</c:v>
                </c:pt>
              </c:numCache>
            </c:numRef>
          </c:xVal>
          <c:yVal>
            <c:numRef>
              <c:f>公会計指標分析・財政指標組合せ分析表!$BP$73:$DC$73</c:f>
              <c:numCache>
                <c:formatCode>#,##0.0;"▲ "#,##0.0</c:formatCode>
                <c:ptCount val="40"/>
                <c:pt idx="24">
                  <c:v>2.2000000000000002</c:v>
                </c:pt>
              </c:numCache>
            </c:numRef>
          </c:yVal>
          <c:smooth val="0"/>
          <c:extLst>
            <c:ext xmlns:c16="http://schemas.microsoft.com/office/drawing/2014/chart" uri="{C3380CC4-5D6E-409C-BE32-E72D297353CC}">
              <c16:uniqueId val="{00000009-F321-466D-B309-44102BE208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{7A19BB13-6BA5-4718-88AC-3A14B35D8CAD}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321-466D-B309-44102BE208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{966060C0-5CCC-44B4-A4E5-EDD1E6A18557}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21-466D-B309-44102BE208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{30970AF2-41FB-4476-B0B4-946D67695AF1}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21-466D-B309-44102BE208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{C36EA6E5-78BA-41E9-B1A0-8E64FE0D3558}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21-466D-B309-44102BE208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{EB27296A-89E1-4C6C-BCB0-C2767DB15E6B}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21-466D-B309-44102BE208A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{5ECCFE05-2905-48B4-B1BD-D09177F88A8D}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321-466D-B309-44102BE208A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{B99C0037-5689-466C-B7BA-F3AEA132D014}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321-466D-B309-44102BE208A0}"/>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{D46EEED7-7511-4F11-AEC8-9C89D7ADF4FB}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321-466D-B309-44102BE208A0}"/>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{B0C90116-9162-49D5-962B-D36609CD50FC}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321-466D-B309-44102BE208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4.2</c:v>
                </c:pt>
                <c:pt idx="24">
                  <c:v>4.5</c:v>
                </c:pt>
                <c:pt idx="32">
                  <c:v>4.5999999999999996</c:v>
                </c:pt>
              </c:numCache>
            </c:numRef>
          </c:xVal>
          <c:yVal>
            <c:numRef>
              <c:f>公会計指標分析・財政指標組合せ分析表!$BP$77:$DC$77</c:f>
              <c:numCache>
                <c:formatCode>#,##0.0;"▲ "#,##0.0</c:formatCode>
                <c:ptCount val="40"/>
                <c:pt idx="0">
                  <c:v>24.2</c:v>
                </c:pt>
                <c:pt idx="8">
                  <c:v>22.1</c:v>
                </c:pt>
                <c:pt idx="16">
                  <c:v>3.9</c:v>
                </c:pt>
                <c:pt idx="24">
                  <c:v>0</c:v>
                </c:pt>
                <c:pt idx="32">
                  <c:v>0</c:v>
                </c:pt>
              </c:numCache>
            </c:numRef>
          </c:yVal>
          <c:smooth val="0"/>
          <c:extLst>
            <c:ext xmlns:c16="http://schemas.microsoft.com/office/drawing/2014/chart" uri="{C3380CC4-5D6E-409C-BE32-E72D297353CC}">
              <c16:uniqueId val="{00000013-F321-466D-B309-44102BE208A0}"/>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基準財政需要において、基礎数値となる人口が国勢調査により増加したため増額となり、歳出についても扶助費をはじめ増額となったため、１．０６となった。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5443</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126093</xdr:rowOff>
    </xdr:from>
    <xdr:to>
      <xdr:col>15</xdr:col>
      <xdr:colOff>133350</xdr:colOff>
      <xdr:row>39</xdr:row>
      <xdr:rowOff>56243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66420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分子となる扶助費や経常的物件費の増加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分母となる経常一般財源のうち普通交付税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、千葉ニュータウンの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開発等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に伴い地方税が増加したことにより昨年度を下回る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８５．７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％となり、依然として類似団体を下回っている。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財政計画（令和３～７年度）に基づき、９０％以下を維持するため、民間委託・指定管理者制度の活用、事務事業の見直しなど、第６次行政改革実施計画の推進により、経常経費の削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61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112268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6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9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64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101109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61468</xdr:rowOff>
    </xdr:from>
    <xdr:to>
      <xdr:col>15</xdr:col>
      <xdr:colOff>133350</xdr:colOff>
      <xdr:row>60</xdr:row>
      <xdr:rowOff>163068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計額の人口１人当たりの金額が類似団体平均を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情報基盤整備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備品購入費や委託料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の増加に伴うものである。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老朽化に伴い、維持補修費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額となっており、今後も増大が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見込まれるため、歳出事業の精査・削減に取り組んでいく。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45692</xdr:rowOff>
    </xdr:from>
    <xdr:to>
      <xdr:col>23</xdr:col>
      <xdr:colOff>133350</xdr:colOff>
      <xdr:row>83</xdr:row>
      <xdr:rowOff>147185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6042"/>
          <a:ext cx="838200" cy="10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25877</xdr:rowOff>
    </xdr:from>
    <xdr:to>
      <xdr:col>19</xdr:col>
      <xdr:colOff>133350</xdr:colOff>
      <xdr:row>83</xdr:row>
      <xdr:rowOff>45692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56227"/>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101223</xdr:rowOff>
    </xdr:from>
    <xdr:to>
      <xdr:col>15</xdr:col>
      <xdr:colOff>82550</xdr:colOff>
      <xdr:row>83</xdr:row>
      <xdr:rowOff>25877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60123"/>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87911</xdr:rowOff>
    </xdr:from>
    <xdr:to>
      <xdr:col>11</xdr:col>
      <xdr:colOff>31750</xdr:colOff>
      <xdr:row>82</xdr:row>
      <xdr:rowOff>101223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6811"/>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1882</xdr:rowOff>
    </xdr:from>
    <xdr:to>
      <xdr:col>11</xdr:col>
      <xdr:colOff>82550</xdr:colOff>
      <xdr:row>82</xdr:row>
      <xdr:rowOff>103482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113659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122833</xdr:rowOff>
    </xdr:from>
    <xdr:to>
      <xdr:col>7</xdr:col>
      <xdr:colOff>31750</xdr:colOff>
      <xdr:row>82</xdr:row>
      <xdr:rowOff>52983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63160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96385</xdr:rowOff>
    </xdr:from>
    <xdr:to>
      <xdr:col>23</xdr:col>
      <xdr:colOff>184150</xdr:colOff>
      <xdr:row>84</xdr:row>
      <xdr:rowOff>26535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68462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9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166342</xdr:rowOff>
    </xdr:from>
    <xdr:to>
      <xdr:col>19</xdr:col>
      <xdr:colOff>184150</xdr:colOff>
      <xdr:row>83</xdr:row>
      <xdr:rowOff>96492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106669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146527</xdr:rowOff>
    </xdr:from>
    <xdr:to>
      <xdr:col>15</xdr:col>
      <xdr:colOff>133350</xdr:colOff>
      <xdr:row>83</xdr:row>
      <xdr:rowOff>76677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61454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9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50423</xdr:rowOff>
    </xdr:from>
    <xdr:to>
      <xdr:col>11</xdr:col>
      <xdr:colOff>82550</xdr:colOff>
      <xdr:row>82</xdr:row>
      <xdr:rowOff>152023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37111</xdr:rowOff>
    </xdr:from>
    <xdr:to>
      <xdr:col>7</xdr:col>
      <xdr:colOff>31750</xdr:colOff>
      <xdr:row>82</xdr:row>
      <xdr:rowOff>138711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123488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ラスパイレス指数については、職員の年齢構成上、高齢層の職の割合が高いため、数値を押し上げている状況である。高齢層の職の割合を抑制するため、平成３０年度から職制の見直しを行い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おいては、類似団体とほぼ同数となった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ものの上回る状況は続いている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高齢層の退職に伴い、令和５年度４２名の新規採用、令和６年度約５０名の新規採用職員を見込んでいるため、指数が下がる見込みである。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引き続き印西市定員管理計画に基づく定員管理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民間の給与水準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他団体の状況を踏まえた給与水準の適正化を図っていく。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66221</xdr:rowOff>
    </xdr:from>
    <xdr:to>
      <xdr:col>68</xdr:col>
      <xdr:colOff>203200</xdr:colOff>
      <xdr:row>84</xdr:row>
      <xdr:rowOff>167821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人口千人当たり職員数については、類似団体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令和２年度に策定した定員管理計画において、計画最終年度の令和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年度に７０２人とする目標値を掲げて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（令和４年度末時点職員数は再任用職員含め６８３人）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147003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3668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62</xdr:row>
      <xdr:rowOff>167111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769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167111</xdr:rowOff>
    </xdr:from>
    <xdr:to>
      <xdr:col>72</xdr:col>
      <xdr:colOff>203200</xdr:colOff>
      <xdr:row>63</xdr:row>
      <xdr:rowOff>11747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70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11747</xdr:rowOff>
    </xdr:from>
    <xdr:to>
      <xdr:col>68</xdr:col>
      <xdr:colOff>152400</xdr:colOff>
      <xdr:row>63</xdr:row>
      <xdr:rowOff>27834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5186</xdr:rowOff>
    </xdr:from>
    <xdr:to>
      <xdr:col>68</xdr:col>
      <xdr:colOff>203200</xdr:colOff>
      <xdr:row>63</xdr:row>
      <xdr:rowOff>106786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160549</xdr:rowOff>
    </xdr:from>
    <xdr:to>
      <xdr:col>64</xdr:col>
      <xdr:colOff>152400</xdr:colOff>
      <xdr:row>63</xdr:row>
      <xdr:rowOff>90699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75476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55986</xdr:rowOff>
    </xdr:from>
    <xdr:to>
      <xdr:col>81</xdr:col>
      <xdr:colOff>95250</xdr:colOff>
      <xdr:row>62</xdr:row>
      <xdr:rowOff>157586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36530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116311</xdr:rowOff>
    </xdr:from>
    <xdr:to>
      <xdr:col>73</xdr:col>
      <xdr:colOff>44450</xdr:colOff>
      <xdr:row>63</xdr:row>
      <xdr:rowOff>46461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56638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72724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148484</xdr:rowOff>
    </xdr:from>
    <xdr:to>
      <xdr:col>64</xdr:col>
      <xdr:colOff>152400</xdr:colOff>
      <xdr:row>63</xdr:row>
      <xdr:rowOff>78634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88811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年次進行により、千葉ニュータウン事業関連の公共施設整備に要した地方債及び立替施行の償還等が完了してきたことに伴い、徐々に比率が下がってきている。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しかしながら、今後は、老朽化した公共施設の改修、広域でごみ・し尿処理、消防事務等を行う一部事務組合の施設整備が予定されていることから、将来の財政需要に備える必要がある。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37</xdr:row>
      <xdr:rowOff>147260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90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10281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159657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111578</xdr:rowOff>
    </xdr:from>
    <xdr:to>
      <xdr:col>68</xdr:col>
      <xdr:colOff>203200</xdr:colOff>
      <xdr:row>42</xdr:row>
      <xdr:rowOff>41728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令和４年度から令和２６年度にかけて、（仮称）千葉ニュータウン中央駅圏複合施設整備事業をＰＦＩ手法により実施するため債務負担行為を設定したことにより大きく上昇した。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、老朽化した公共施設の改修、広域でごみ・し尿処理、消防事務等を行う一部事務組合の施設整備が予定されていることから、将来の財政需要に備える必要がある。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71574</xdr:rowOff>
    </xdr:from>
    <xdr:to>
      <xdr:col>68</xdr:col>
      <xdr:colOff>203200</xdr:colOff>
      <xdr:row>16</xdr:row>
      <xdr:rowOff>1724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11901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107769</xdr:rowOff>
    </xdr:from>
    <xdr:to>
      <xdr:col>64</xdr:col>
      <xdr:colOff>152400</xdr:colOff>
      <xdr:row>16</xdr:row>
      <xdr:rowOff>37919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48096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71483</xdr:rowOff>
    </xdr:from>
    <xdr:to>
      <xdr:col>77</xdr:col>
      <xdr:colOff>95250</xdr:colOff>
      <xdr:row>14</xdr:row>
      <xdr:rowOff>1633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157860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8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が、概ね例年通りの数値となっている。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令和５年度及び令和６年度は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高齢層の退職に伴い若年層の比率が上がる見込みとなっている。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印西市定員管理計画に基づき、職員の年齢構成の平準化を図りながら、計画的に職員を採用し人件費の抑制に努めていく。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4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110490</xdr:rowOff>
    </xdr:from>
    <xdr:to>
      <xdr:col>11</xdr:col>
      <xdr:colOff>60325</xdr:colOff>
      <xdr:row>38</xdr:row>
      <xdr:rowOff>40640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50817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23385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今後も、印西市行政改革実施計画に基づき、更なる業務の効率化を図る等、物件費の抑制に努めていく。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162378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1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4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111578</xdr:rowOff>
    </xdr:from>
    <xdr:to>
      <xdr:col>82</xdr:col>
      <xdr:colOff>158750</xdr:colOff>
      <xdr:row>20</xdr:row>
      <xdr:rowOff>41728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83655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扶助費に係る経常収支比率が類似団体平均を下回っているのは、生活保護費が少ないことが主な要因である。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しかし、児童福祉費や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福祉費等の扶助費が人口増に伴い増加傾向にあることから、今後も適正な執行に努めていく。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4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9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その他に係る経常収支比率が類似団体平均を下回っているのは、各特別会計が比較的健全に運営されていることにより繰出金等が抑制されていることが主な要因である。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しかしながら、高齢化社会により、特別会計への繰出金は増額の一途を辿っているため、連携をとりながら支出削減に努めていく。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87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54</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119743</xdr:rowOff>
    </xdr:from>
    <xdr:to>
      <xdr:col>69</xdr:col>
      <xdr:colOff>142875</xdr:colOff>
      <xdr:row>55</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60070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補助費等に係る経常収支比率が類似団体平均を上回っているのは、一部事務組合への負担金の割合が高いことが主な要因である。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今後も、適正な負担金の支出に努めていく。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061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39</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39</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415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公債費に係る経常収支比率が類似団体平均を下回っているのは、新規の起債を抑制して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ことに加え、千葉ニュータウン事業関連の公共施設整備に要した起債及び立替施行の償還等が完了してきたためである。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人口増に伴う施設の新設及び公共施設の老朽化に伴い増加が見込まれる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85090</xdr:rowOff>
    </xdr:from>
    <xdr:to>
      <xdr:col>24</xdr:col>
      <xdr:colOff>25400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00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138430</xdr:rowOff>
    </xdr:from>
    <xdr:to>
      <xdr:col>19</xdr:col>
      <xdr:colOff>187325</xdr:colOff>
      <xdr:row>73</xdr:row>
      <xdr:rowOff>168910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54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66040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53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34290</xdr:rowOff>
    </xdr:from>
    <xdr:to>
      <xdr:col>24</xdr:col>
      <xdr:colOff>76200</xdr:colOff>
      <xdr:row>73</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114317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平成３０年度から増加傾向にあるのは、人口増に伴う扶助費の増、民間委託へのシフトによる物件費の増が要因であり、現在も人口は増えている。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今後も、印西市行政改革実施計画に基づき、定員管理、業務の効率化等を推進し、コスト削減に努めていく。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981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87666</xdr:rowOff>
    </xdr:from>
    <xdr:to>
      <xdr:col>29</xdr:col>
      <xdr:colOff>127000</xdr:colOff>
      <xdr:row>15</xdr:row>
      <xdr:rowOff>110160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07041"/>
          <a:ext cx="6477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69629</xdr:rowOff>
    </xdr:from>
    <xdr:to>
      <xdr:col>26</xdr:col>
      <xdr:colOff>50800</xdr:colOff>
      <xdr:row>15</xdr:row>
      <xdr:rowOff>87666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89004"/>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13348</xdr:rowOff>
    </xdr:from>
    <xdr:to>
      <xdr:col>22</xdr:col>
      <xdr:colOff>114300</xdr:colOff>
      <xdr:row>15</xdr:row>
      <xdr:rowOff>69629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32723"/>
          <a:ext cx="698500" cy="5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13348</xdr:rowOff>
    </xdr:from>
    <xdr:to>
      <xdr:col>18</xdr:col>
      <xdr:colOff>177800</xdr:colOff>
      <xdr:row>15</xdr:row>
      <xdr:rowOff>19337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32723"/>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137724</xdr:rowOff>
    </xdr:from>
    <xdr:to>
      <xdr:col>19</xdr:col>
      <xdr:colOff>38100</xdr:colOff>
      <xdr:row>16</xdr:row>
      <xdr:rowOff>67874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5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159532</xdr:rowOff>
    </xdr:from>
    <xdr:to>
      <xdr:col>15</xdr:col>
      <xdr:colOff>101600</xdr:colOff>
      <xdr:row>16</xdr:row>
      <xdr:rowOff>89682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89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74459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6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59360</xdr:rowOff>
    </xdr:from>
    <xdr:to>
      <xdr:col>29</xdr:col>
      <xdr:colOff>177800</xdr:colOff>
      <xdr:row>15</xdr:row>
      <xdr:rowOff>160960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75887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36866</xdr:rowOff>
    </xdr:from>
    <xdr:to>
      <xdr:col>26</xdr:col>
      <xdr:colOff>101600</xdr:colOff>
      <xdr:row>15</xdr:row>
      <xdr:rowOff>138466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5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148643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2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18829</xdr:rowOff>
    </xdr:from>
    <xdr:to>
      <xdr:col>22</xdr:col>
      <xdr:colOff>165100</xdr:colOff>
      <xdr:row>15</xdr:row>
      <xdr:rowOff>120429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130606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133998</xdr:rowOff>
    </xdr:from>
    <xdr:to>
      <xdr:col>19</xdr:col>
      <xdr:colOff>38100</xdr:colOff>
      <xdr:row>15</xdr:row>
      <xdr:rowOff>64148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74325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139987</xdr:rowOff>
    </xdr:from>
    <xdr:to>
      <xdr:col>15</xdr:col>
      <xdr:colOff>101600</xdr:colOff>
      <xdr:row>15</xdr:row>
      <xdr:rowOff>70137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8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80314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xdr:rowOff>
    </xdr:from>
    <xdr:to>
      <xdr:col>29</xdr:col>
      <xdr:colOff>127000</xdr:colOff>
      <xdr:row>37</xdr:row>
      <xdr:rowOff>50381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4903"/>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41770</xdr:rowOff>
    </xdr:from>
    <xdr:to>
      <xdr:col>26</xdr:col>
      <xdr:colOff>50800</xdr:colOff>
      <xdr:row>37</xdr:row>
      <xdr:rowOff>50381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66470"/>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171044</xdr:rowOff>
    </xdr:from>
    <xdr:to>
      <xdr:col>22</xdr:col>
      <xdr:colOff>114300</xdr:colOff>
      <xdr:row>37</xdr:row>
      <xdr:rowOff>41770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24294"/>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151155</xdr:rowOff>
    </xdr:from>
    <xdr:to>
      <xdr:col>18</xdr:col>
      <xdr:colOff>177800</xdr:colOff>
      <xdr:row>36</xdr:row>
      <xdr:rowOff>171044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04405"/>
          <a:ext cx="698500" cy="1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76200</xdr:rowOff>
    </xdr:from>
    <xdr:to>
      <xdr:col>19</xdr:col>
      <xdr:colOff>38100</xdr:colOff>
      <xdr:row>35</xdr:row>
      <xdr:rowOff>177800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187977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82601</xdr:rowOff>
    </xdr:from>
    <xdr:to>
      <xdr:col>15</xdr:col>
      <xdr:colOff>101600</xdr:colOff>
      <xdr:row>35</xdr:row>
      <xdr:rowOff>184201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92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120853</xdr:rowOff>
    </xdr:from>
    <xdr:to>
      <xdr:col>29</xdr:col>
      <xdr:colOff>177800</xdr:colOff>
      <xdr:row>37</xdr:row>
      <xdr:rowOff>51003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92930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171031</xdr:rowOff>
    </xdr:from>
    <xdr:to>
      <xdr:col>26</xdr:col>
      <xdr:colOff>101600</xdr:colOff>
      <xdr:row>37</xdr:row>
      <xdr:rowOff>101181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85958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162420</xdr:rowOff>
    </xdr:from>
    <xdr:to>
      <xdr:col>22</xdr:col>
      <xdr:colOff>165100</xdr:colOff>
      <xdr:row>37</xdr:row>
      <xdr:rowOff>92570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77347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120244</xdr:rowOff>
    </xdr:from>
    <xdr:to>
      <xdr:col>19</xdr:col>
      <xdr:colOff>38100</xdr:colOff>
      <xdr:row>37</xdr:row>
      <xdr:rowOff>50394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35171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100355</xdr:rowOff>
    </xdr:from>
    <xdr:to>
      <xdr:col>15</xdr:col>
      <xdr:colOff>101600</xdr:colOff>
      <xdr:row>37</xdr:row>
      <xdr:rowOff>30505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70114</xdr:rowOff>
    </xdr:from>
    <xdr:to>
      <xdr:col>24</xdr:col>
      <xdr:colOff>63500</xdr:colOff>
      <xdr:row>36</xdr:row>
      <xdr:rowOff>98095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42314"/>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64857</xdr:rowOff>
    </xdr:from>
    <xdr:to>
      <xdr:col>19</xdr:col>
      <xdr:colOff>177800</xdr:colOff>
      <xdr:row>36</xdr:row>
      <xdr:rowOff>70114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3705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64857</xdr:rowOff>
    </xdr:from>
    <xdr:to>
      <xdr:col>15</xdr:col>
      <xdr:colOff>50800</xdr:colOff>
      <xdr:row>36</xdr:row>
      <xdr:rowOff>101341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7057"/>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66297</xdr:rowOff>
    </xdr:from>
    <xdr:to>
      <xdr:col>10</xdr:col>
      <xdr:colOff>114300</xdr:colOff>
      <xdr:row>36</xdr:row>
      <xdr:rowOff>101341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8497"/>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25943</xdr:rowOff>
    </xdr:from>
    <xdr:to>
      <xdr:col>10</xdr:col>
      <xdr:colOff>165100</xdr:colOff>
      <xdr:row>36</xdr:row>
      <xdr:rowOff>127543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144070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39865</xdr:rowOff>
    </xdr:from>
    <xdr:to>
      <xdr:col>6</xdr:col>
      <xdr:colOff>38100</xdr:colOff>
      <xdr:row>36</xdr:row>
      <xdr:rowOff>141465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132592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47295</xdr:rowOff>
    </xdr:from>
    <xdr:to>
      <xdr:col>24</xdr:col>
      <xdr:colOff>114300</xdr:colOff>
      <xdr:row>36</xdr:row>
      <xdr:rowOff>148895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25722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19314</xdr:rowOff>
    </xdr:from>
    <xdr:to>
      <xdr:col>20</xdr:col>
      <xdr:colOff>38100</xdr:colOff>
      <xdr:row>36</xdr:row>
      <xdr:rowOff>120914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112041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14057</xdr:rowOff>
    </xdr:from>
    <xdr:to>
      <xdr:col>15</xdr:col>
      <xdr:colOff>101600</xdr:colOff>
      <xdr:row>36</xdr:row>
      <xdr:rowOff>115657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106784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50541</xdr:rowOff>
    </xdr:from>
    <xdr:to>
      <xdr:col>10</xdr:col>
      <xdr:colOff>165100</xdr:colOff>
      <xdr:row>36</xdr:row>
      <xdr:rowOff>152141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15497</xdr:rowOff>
    </xdr:from>
    <xdr:to>
      <xdr:col>6</xdr:col>
      <xdr:colOff>38100</xdr:colOff>
      <xdr:row>36</xdr:row>
      <xdr:rowOff>117097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58106</xdr:rowOff>
    </xdr:from>
    <xdr:to>
      <xdr:col>24</xdr:col>
      <xdr:colOff>63500</xdr:colOff>
      <xdr:row>57</xdr:row>
      <xdr:rowOff>31490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9306"/>
          <a:ext cx="838200" cy="14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31490</xdr:rowOff>
    </xdr:from>
    <xdr:to>
      <xdr:col>19</xdr:col>
      <xdr:colOff>177800</xdr:colOff>
      <xdr:row>57</xdr:row>
      <xdr:rowOff>51232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4140"/>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51232</xdr:rowOff>
    </xdr:from>
    <xdr:to>
      <xdr:col>15</xdr:col>
      <xdr:colOff>50800</xdr:colOff>
      <xdr:row>57</xdr:row>
      <xdr:rowOff>141170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3882"/>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141170</xdr:rowOff>
    </xdr:from>
    <xdr:to>
      <xdr:col>10</xdr:col>
      <xdr:colOff>114300</xdr:colOff>
      <xdr:row>57</xdr:row>
      <xdr:rowOff>162054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3820"/>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154835</xdr:rowOff>
    </xdr:from>
    <xdr:to>
      <xdr:col>10</xdr:col>
      <xdr:colOff>165100</xdr:colOff>
      <xdr:row>58</xdr:row>
      <xdr:rowOff>84985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76112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32142</xdr:rowOff>
    </xdr:from>
    <xdr:to>
      <xdr:col>6</xdr:col>
      <xdr:colOff>38100</xdr:colOff>
      <xdr:row>58</xdr:row>
      <xdr:rowOff>133742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7306</xdr:rowOff>
    </xdr:from>
    <xdr:to>
      <xdr:col>24</xdr:col>
      <xdr:colOff>114300</xdr:colOff>
      <xdr:row>56</xdr:row>
      <xdr:rowOff>108906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30183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152140</xdr:rowOff>
    </xdr:from>
    <xdr:to>
      <xdr:col>20</xdr:col>
      <xdr:colOff>38100</xdr:colOff>
      <xdr:row>57</xdr:row>
      <xdr:rowOff>82290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98817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xdr:rowOff>
    </xdr:from>
    <xdr:to>
      <xdr:col>15</xdr:col>
      <xdr:colOff>101600</xdr:colOff>
      <xdr:row>57</xdr:row>
      <xdr:rowOff>102032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90370</xdr:rowOff>
    </xdr:from>
    <xdr:to>
      <xdr:col>10</xdr:col>
      <xdr:colOff>165100</xdr:colOff>
      <xdr:row>58</xdr:row>
      <xdr:rowOff>20520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37047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111254</xdr:rowOff>
    </xdr:from>
    <xdr:to>
      <xdr:col>6</xdr:col>
      <xdr:colOff>38100</xdr:colOff>
      <xdr:row>58</xdr:row>
      <xdr:rowOff>41404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43917</xdr:rowOff>
    </xdr:from>
    <xdr:to>
      <xdr:col>24</xdr:col>
      <xdr:colOff>63500</xdr:colOff>
      <xdr:row>78</xdr:row>
      <xdr:rowOff>44191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1701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43917</xdr:rowOff>
    </xdr:from>
    <xdr:to>
      <xdr:col>19</xdr:col>
      <xdr:colOff>177800</xdr:colOff>
      <xdr:row>78</xdr:row>
      <xdr:rowOff>64125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7017"/>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64125</xdr:rowOff>
    </xdr:from>
    <xdr:to>
      <xdr:col>15</xdr:col>
      <xdr:colOff>50800</xdr:colOff>
      <xdr:row>78</xdr:row>
      <xdr:rowOff>69337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722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69337</xdr:rowOff>
    </xdr:from>
    <xdr:to>
      <xdr:col>10</xdr:col>
      <xdr:colOff>114300</xdr:colOff>
      <xdr:row>78</xdr:row>
      <xdr:rowOff>71166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24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91232</xdr:rowOff>
    </xdr:from>
    <xdr:to>
      <xdr:col>10</xdr:col>
      <xdr:colOff>165100</xdr:colOff>
      <xdr:row>78</xdr:row>
      <xdr:rowOff>21382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37909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90043</xdr:rowOff>
    </xdr:from>
    <xdr:to>
      <xdr:col>6</xdr:col>
      <xdr:colOff>38100</xdr:colOff>
      <xdr:row>78</xdr:row>
      <xdr:rowOff>20193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36720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164841</xdr:rowOff>
    </xdr:from>
    <xdr:to>
      <xdr:col>24</xdr:col>
      <xdr:colOff>114300</xdr:colOff>
      <xdr:row>78</xdr:row>
      <xdr:rowOff>94991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79768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164567</xdr:rowOff>
    </xdr:from>
    <xdr:to>
      <xdr:col>20</xdr:col>
      <xdr:colOff>38100</xdr:colOff>
      <xdr:row>78</xdr:row>
      <xdr:rowOff>94717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85844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13325</xdr:rowOff>
    </xdr:from>
    <xdr:to>
      <xdr:col>15</xdr:col>
      <xdr:colOff>101600</xdr:colOff>
      <xdr:row>78</xdr:row>
      <xdr:rowOff>114925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106052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18537</xdr:rowOff>
    </xdr:from>
    <xdr:to>
      <xdr:col>10</xdr:col>
      <xdr:colOff>165100</xdr:colOff>
      <xdr:row>78</xdr:row>
      <xdr:rowOff>120137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20366</xdr:rowOff>
    </xdr:from>
    <xdr:to>
      <xdr:col>6</xdr:col>
      <xdr:colOff>38100</xdr:colOff>
      <xdr:row>78</xdr:row>
      <xdr:rowOff>121966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113093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40900</xdr:rowOff>
    </xdr:from>
    <xdr:to>
      <xdr:col>24</xdr:col>
      <xdr:colOff>63500</xdr:colOff>
      <xdr:row>96</xdr:row>
      <xdr:rowOff>148783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00100"/>
          <a:ext cx="838200" cy="10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40900</xdr:rowOff>
    </xdr:from>
    <xdr:to>
      <xdr:col>19</xdr:col>
      <xdr:colOff>177800</xdr:colOff>
      <xdr:row>97</xdr:row>
      <xdr:rowOff>52077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00100"/>
          <a:ext cx="8890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52077</xdr:rowOff>
    </xdr:from>
    <xdr:to>
      <xdr:col>15</xdr:col>
      <xdr:colOff>50800</xdr:colOff>
      <xdr:row>97</xdr:row>
      <xdr:rowOff>158141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2727"/>
          <a:ext cx="8890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158141</xdr:rowOff>
    </xdr:from>
    <xdr:to>
      <xdr:col>10</xdr:col>
      <xdr:colOff>114300</xdr:colOff>
      <xdr:row>98</xdr:row>
      <xdr:rowOff>37029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8791"/>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158341</xdr:rowOff>
    </xdr:from>
    <xdr:to>
      <xdr:col>10</xdr:col>
      <xdr:colOff>165100</xdr:colOff>
      <xdr:row>97</xdr:row>
      <xdr:rowOff>88491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105018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24541</xdr:rowOff>
    </xdr:from>
    <xdr:to>
      <xdr:col>6</xdr:col>
      <xdr:colOff>38100</xdr:colOff>
      <xdr:row>97</xdr:row>
      <xdr:rowOff>126141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142668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97983</xdr:rowOff>
    </xdr:from>
    <xdr:to>
      <xdr:col>24</xdr:col>
      <xdr:colOff>114300</xdr:colOff>
      <xdr:row>97</xdr:row>
      <xdr:rowOff>28133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76410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161550</xdr:rowOff>
    </xdr:from>
    <xdr:to>
      <xdr:col>20</xdr:col>
      <xdr:colOff>38100</xdr:colOff>
      <xdr:row>96</xdr:row>
      <xdr:rowOff>91700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82827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xdr:rowOff>
    </xdr:from>
    <xdr:to>
      <xdr:col>15</xdr:col>
      <xdr:colOff>101600</xdr:colOff>
      <xdr:row>97</xdr:row>
      <xdr:rowOff>102877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107341</xdr:rowOff>
    </xdr:from>
    <xdr:to>
      <xdr:col>10</xdr:col>
      <xdr:colOff>165100</xdr:colOff>
      <xdr:row>98</xdr:row>
      <xdr:rowOff>37491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28618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157679</xdr:rowOff>
    </xdr:from>
    <xdr:to>
      <xdr:col>6</xdr:col>
      <xdr:colOff>38100</xdr:colOff>
      <xdr:row>98</xdr:row>
      <xdr:rowOff>87829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117983</xdr:rowOff>
    </xdr:from>
    <xdr:to>
      <xdr:col>55</xdr:col>
      <xdr:colOff>0</xdr:colOff>
      <xdr:row>36</xdr:row>
      <xdr:rowOff>36166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18733"/>
          <a:ext cx="838200" cy="8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15625</xdr:rowOff>
    </xdr:from>
    <xdr:to>
      <xdr:col>50</xdr:col>
      <xdr:colOff>114300</xdr:colOff>
      <xdr:row>36</xdr:row>
      <xdr:rowOff>36166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59125"/>
          <a:ext cx="889000" cy="10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15625</xdr:rowOff>
    </xdr:from>
    <xdr:to>
      <xdr:col>45</xdr:col>
      <xdr:colOff>177800</xdr:colOff>
      <xdr:row>36</xdr:row>
      <xdr:rowOff>153960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59125"/>
          <a:ext cx="889000" cy="11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153960</xdr:rowOff>
    </xdr:from>
    <xdr:to>
      <xdr:col>41</xdr:col>
      <xdr:colOff>50800</xdr:colOff>
      <xdr:row>37</xdr:row>
      <xdr:rowOff>23266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26160"/>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67183</xdr:rowOff>
    </xdr:from>
    <xdr:to>
      <xdr:col>55</xdr:col>
      <xdr:colOff>50800</xdr:colOff>
      <xdr:row>35</xdr:row>
      <xdr:rowOff>168783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90060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156816</xdr:rowOff>
    </xdr:from>
    <xdr:to>
      <xdr:col>50</xdr:col>
      <xdr:colOff>165100</xdr:colOff>
      <xdr:row>36</xdr:row>
      <xdr:rowOff>86966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103493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136275</xdr:rowOff>
    </xdr:from>
    <xdr:to>
      <xdr:col>46</xdr:col>
      <xdr:colOff>38100</xdr:colOff>
      <xdr:row>30</xdr:row>
      <xdr:rowOff>66425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82952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103160</xdr:rowOff>
    </xdr:from>
    <xdr:to>
      <xdr:col>41</xdr:col>
      <xdr:colOff>101600</xdr:colOff>
      <xdr:row>37</xdr:row>
      <xdr:rowOff>33310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24437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143916</xdr:rowOff>
    </xdr:from>
    <xdr:to>
      <xdr:col>36</xdr:col>
      <xdr:colOff>165100</xdr:colOff>
      <xdr:row>37</xdr:row>
      <xdr:rowOff>74066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65193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42672</xdr:rowOff>
    </xdr:from>
    <xdr:to>
      <xdr:col>55</xdr:col>
      <xdr:colOff>0</xdr:colOff>
      <xdr:row>55</xdr:row>
      <xdr:rowOff>94196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300972"/>
          <a:ext cx="838200" cy="2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94196</xdr:rowOff>
    </xdr:from>
    <xdr:to>
      <xdr:col>50</xdr:col>
      <xdr:colOff>114300</xdr:colOff>
      <xdr:row>55</xdr:row>
      <xdr:rowOff>99009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2394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99009</xdr:rowOff>
    </xdr:from>
    <xdr:to>
      <xdr:col>45</xdr:col>
      <xdr:colOff>177800</xdr:colOff>
      <xdr:row>56</xdr:row>
      <xdr:rowOff>42278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28759"/>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1753</xdr:rowOff>
    </xdr:from>
    <xdr:to>
      <xdr:col>41</xdr:col>
      <xdr:colOff>50800</xdr:colOff>
      <xdr:row>56</xdr:row>
      <xdr:rowOff>42278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02953"/>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100482</xdr:rowOff>
    </xdr:from>
    <xdr:to>
      <xdr:col>41</xdr:col>
      <xdr:colOff>101600</xdr:colOff>
      <xdr:row>56</xdr:row>
      <xdr:rowOff>30632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47159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146888</xdr:rowOff>
    </xdr:from>
    <xdr:to>
      <xdr:col>36</xdr:col>
      <xdr:colOff>165100</xdr:colOff>
      <xdr:row>56</xdr:row>
      <xdr:rowOff>77038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68165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163322</xdr:rowOff>
    </xdr:from>
    <xdr:to>
      <xdr:col>55</xdr:col>
      <xdr:colOff>50800</xdr:colOff>
      <xdr:row>54</xdr:row>
      <xdr:rowOff>93472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14749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43396</xdr:rowOff>
    </xdr:from>
    <xdr:to>
      <xdr:col>50</xdr:col>
      <xdr:colOff>165100</xdr:colOff>
      <xdr:row>55</xdr:row>
      <xdr:rowOff>144996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161523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48209</xdr:rowOff>
    </xdr:from>
    <xdr:to>
      <xdr:col>46</xdr:col>
      <xdr:colOff>38100</xdr:colOff>
      <xdr:row>55</xdr:row>
      <xdr:rowOff>149809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166336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162928</xdr:rowOff>
    </xdr:from>
    <xdr:to>
      <xdr:col>41</xdr:col>
      <xdr:colOff>101600</xdr:colOff>
      <xdr:row>56</xdr:row>
      <xdr:rowOff>93078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84205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122403</xdr:rowOff>
    </xdr:from>
    <xdr:to>
      <xdr:col>36</xdr:col>
      <xdr:colOff>165100</xdr:colOff>
      <xdr:row>56</xdr:row>
      <xdr:rowOff>52553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69080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44876</xdr:rowOff>
    </xdr:from>
    <xdr:to>
      <xdr:col>55</xdr:col>
      <xdr:colOff>0</xdr:colOff>
      <xdr:row>76</xdr:row>
      <xdr:rowOff>106370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75076"/>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107421</xdr:rowOff>
    </xdr:from>
    <xdr:to>
      <xdr:col>50</xdr:col>
      <xdr:colOff>114300</xdr:colOff>
      <xdr:row>76</xdr:row>
      <xdr:rowOff>106370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66171"/>
          <a:ext cx="889000" cy="1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107421</xdr:rowOff>
    </xdr:from>
    <xdr:to>
      <xdr:col>45</xdr:col>
      <xdr:colOff>177800</xdr:colOff>
      <xdr:row>76</xdr:row>
      <xdr:rowOff>22428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66171"/>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22428</xdr:rowOff>
    </xdr:from>
    <xdr:to>
      <xdr:col>41</xdr:col>
      <xdr:colOff>50800</xdr:colOff>
      <xdr:row>76</xdr:row>
      <xdr:rowOff>108085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052628"/>
          <a:ext cx="8890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120515</xdr:rowOff>
    </xdr:from>
    <xdr:to>
      <xdr:col>41</xdr:col>
      <xdr:colOff>101600</xdr:colOff>
      <xdr:row>77</xdr:row>
      <xdr:rowOff>50665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5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41792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153913</xdr:rowOff>
    </xdr:from>
    <xdr:to>
      <xdr:col>36</xdr:col>
      <xdr:colOff>165100</xdr:colOff>
      <xdr:row>77</xdr:row>
      <xdr:rowOff>84063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165526</xdr:rowOff>
    </xdr:from>
    <xdr:to>
      <xdr:col>55</xdr:col>
      <xdr:colOff>50800</xdr:colOff>
      <xdr:row>76</xdr:row>
      <xdr:rowOff>95676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16954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55570</xdr:rowOff>
    </xdr:from>
    <xdr:to>
      <xdr:col>50</xdr:col>
      <xdr:colOff>165100</xdr:colOff>
      <xdr:row>76</xdr:row>
      <xdr:rowOff>157170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56621</xdr:rowOff>
    </xdr:from>
    <xdr:to>
      <xdr:col>46</xdr:col>
      <xdr:colOff>38100</xdr:colOff>
      <xdr:row>75</xdr:row>
      <xdr:rowOff>158221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143078</xdr:rowOff>
    </xdr:from>
    <xdr:to>
      <xdr:col>41</xdr:col>
      <xdr:colOff>101600</xdr:colOff>
      <xdr:row>76</xdr:row>
      <xdr:rowOff>73228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89755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57285</xdr:rowOff>
    </xdr:from>
    <xdr:to>
      <xdr:col>36</xdr:col>
      <xdr:colOff>165100</xdr:colOff>
      <xdr:row>76</xdr:row>
      <xdr:rowOff>158885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3962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128567</xdr:rowOff>
    </xdr:from>
    <xdr:to>
      <xdr:col>55</xdr:col>
      <xdr:colOff>0</xdr:colOff>
      <xdr:row>95</xdr:row>
      <xdr:rowOff>108130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44867"/>
          <a:ext cx="838200" cy="1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108130</xdr:rowOff>
    </xdr:from>
    <xdr:to>
      <xdr:col>50</xdr:col>
      <xdr:colOff>114300</xdr:colOff>
      <xdr:row>95</xdr:row>
      <xdr:rowOff>124200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95880"/>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124200</xdr:rowOff>
    </xdr:from>
    <xdr:to>
      <xdr:col>45</xdr:col>
      <xdr:colOff>177800</xdr:colOff>
      <xdr:row>97</xdr:row>
      <xdr:rowOff>50797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11950"/>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9238</xdr:rowOff>
    </xdr:from>
    <xdr:to>
      <xdr:col>41</xdr:col>
      <xdr:colOff>50800</xdr:colOff>
      <xdr:row>97</xdr:row>
      <xdr:rowOff>50797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39888"/>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60736</xdr:rowOff>
    </xdr:from>
    <xdr:to>
      <xdr:col>41</xdr:col>
      <xdr:colOff>101600</xdr:colOff>
      <xdr:row>95</xdr:row>
      <xdr:rowOff>162336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4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105474</xdr:rowOff>
    </xdr:from>
    <xdr:to>
      <xdr:col>36</xdr:col>
      <xdr:colOff>165100</xdr:colOff>
      <xdr:row>96</xdr:row>
      <xdr:rowOff>35624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52151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77767</xdr:rowOff>
    </xdr:from>
    <xdr:to>
      <xdr:col>55</xdr:col>
      <xdr:colOff>50800</xdr:colOff>
      <xdr:row>95</xdr:row>
      <xdr:rowOff>7917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100644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57330</xdr:rowOff>
    </xdr:from>
    <xdr:to>
      <xdr:col>50</xdr:col>
      <xdr:colOff>165100</xdr:colOff>
      <xdr:row>95</xdr:row>
      <xdr:rowOff>158930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73400</xdr:rowOff>
    </xdr:from>
    <xdr:to>
      <xdr:col>46</xdr:col>
      <xdr:colOff>38100</xdr:colOff>
      <xdr:row>96</xdr:row>
      <xdr:rowOff>3550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20077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171447</xdr:rowOff>
    </xdr:from>
    <xdr:to>
      <xdr:col>41</xdr:col>
      <xdr:colOff>101600</xdr:colOff>
      <xdr:row>97</xdr:row>
      <xdr:rowOff>101597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92724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129888</xdr:rowOff>
    </xdr:from>
    <xdr:to>
      <xdr:col>36</xdr:col>
      <xdr:colOff>165100</xdr:colOff>
      <xdr:row>97</xdr:row>
      <xdr:rowOff>60038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51165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24384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0934"/>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21590</xdr:rowOff>
    </xdr:from>
    <xdr:to>
      <xdr:col>81</xdr:col>
      <xdr:colOff>50800</xdr:colOff>
      <xdr:row>39</xdr:row>
      <xdr:rowOff>24384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814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86868</xdr:rowOff>
    </xdr:from>
    <xdr:to>
      <xdr:col>76</xdr:col>
      <xdr:colOff>114300</xdr:colOff>
      <xdr:row>39</xdr:row>
      <xdr:rowOff>21590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019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86868</xdr:rowOff>
    </xdr:from>
    <xdr:to>
      <xdr:col>71</xdr:col>
      <xdr:colOff>177800</xdr:colOff>
      <xdr:row>39</xdr:row>
      <xdr:rowOff>20066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01968"/>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xdr:rowOff>
    </xdr:from>
    <xdr:to>
      <xdr:col>72</xdr:col>
      <xdr:colOff>38100</xdr:colOff>
      <xdr:row>38</xdr:row>
      <xdr:rowOff>102870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119397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126111</xdr:rowOff>
    </xdr:from>
    <xdr:to>
      <xdr:col>67</xdr:col>
      <xdr:colOff>101600</xdr:colOff>
      <xdr:row>38</xdr:row>
      <xdr:rowOff>56261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72788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145034</xdr:rowOff>
    </xdr:from>
    <xdr:to>
      <xdr:col>81</xdr:col>
      <xdr:colOff>101600</xdr:colOff>
      <xdr:row>39</xdr:row>
      <xdr:rowOff>75184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66311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5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63517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36068</xdr:rowOff>
    </xdr:from>
    <xdr:to>
      <xdr:col>72</xdr:col>
      <xdr:colOff>38100</xdr:colOff>
      <xdr:row>38</xdr:row>
      <xdr:rowOff>137668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128795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4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140716</xdr:rowOff>
    </xdr:from>
    <xdr:to>
      <xdr:col>67</xdr:col>
      <xdr:colOff>101600</xdr:colOff>
      <xdr:row>39</xdr:row>
      <xdr:rowOff>70866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61993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88151</xdr:rowOff>
    </xdr:from>
    <xdr:to>
      <xdr:col>85</xdr:col>
      <xdr:colOff>127000</xdr:colOff>
      <xdr:row>77</xdr:row>
      <xdr:rowOff>112497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8980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81198</xdr:rowOff>
    </xdr:from>
    <xdr:to>
      <xdr:col>81</xdr:col>
      <xdr:colOff>50800</xdr:colOff>
      <xdr:row>77</xdr:row>
      <xdr:rowOff>88151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82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48888</xdr:rowOff>
    </xdr:from>
    <xdr:to>
      <xdr:col>76</xdr:col>
      <xdr:colOff>114300</xdr:colOff>
      <xdr:row>77</xdr:row>
      <xdr:rowOff>81198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50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24695</xdr:rowOff>
    </xdr:from>
    <xdr:to>
      <xdr:col>71</xdr:col>
      <xdr:colOff>177800</xdr:colOff>
      <xdr:row>77</xdr:row>
      <xdr:rowOff>48888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26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5804</xdr:rowOff>
    </xdr:from>
    <xdr:to>
      <xdr:col>72</xdr:col>
      <xdr:colOff>38100</xdr:colOff>
      <xdr:row>75</xdr:row>
      <xdr:rowOff>107404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123931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14091</xdr:rowOff>
    </xdr:from>
    <xdr:to>
      <xdr:col>67</xdr:col>
      <xdr:colOff>101600</xdr:colOff>
      <xdr:row>75</xdr:row>
      <xdr:rowOff>115691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7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132218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61697</xdr:rowOff>
    </xdr:from>
    <xdr:to>
      <xdr:col>85</xdr:col>
      <xdr:colOff>177800</xdr:colOff>
      <xdr:row>77</xdr:row>
      <xdr:rowOff>163297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148074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37351</xdr:rowOff>
    </xdr:from>
    <xdr:to>
      <xdr:col>81</xdr:col>
      <xdr:colOff>101600</xdr:colOff>
      <xdr:row>77</xdr:row>
      <xdr:rowOff>138951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30398</xdr:rowOff>
    </xdr:from>
    <xdr:to>
      <xdr:col>76</xdr:col>
      <xdr:colOff>165100</xdr:colOff>
      <xdr:row>77</xdr:row>
      <xdr:rowOff>131998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123125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169538</xdr:rowOff>
    </xdr:from>
    <xdr:to>
      <xdr:col>72</xdr:col>
      <xdr:colOff>38100</xdr:colOff>
      <xdr:row>77</xdr:row>
      <xdr:rowOff>99688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90815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145345</xdr:rowOff>
    </xdr:from>
    <xdr:to>
      <xdr:col>67</xdr:col>
      <xdr:colOff>101600</xdr:colOff>
      <xdr:row>77</xdr:row>
      <xdr:rowOff>75495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41413</xdr:rowOff>
    </xdr:from>
    <xdr:to>
      <xdr:col>85</xdr:col>
      <xdr:colOff>127000</xdr:colOff>
      <xdr:row>98</xdr:row>
      <xdr:rowOff>166055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3513"/>
          <a:ext cx="838200" cy="1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108610</xdr:rowOff>
    </xdr:from>
    <xdr:to>
      <xdr:col>81</xdr:col>
      <xdr:colOff>50800</xdr:colOff>
      <xdr:row>98</xdr:row>
      <xdr:rowOff>166055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396360"/>
          <a:ext cx="889000" cy="5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108610</xdr:rowOff>
    </xdr:from>
    <xdr:to>
      <xdr:col>76</xdr:col>
      <xdr:colOff>114300</xdr:colOff>
      <xdr:row>99</xdr:row>
      <xdr:rowOff>92957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396360"/>
          <a:ext cx="889000" cy="6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53834</xdr:rowOff>
    </xdr:from>
    <xdr:to>
      <xdr:col>71</xdr:col>
      <xdr:colOff>177800</xdr:colOff>
      <xdr:row>99</xdr:row>
      <xdr:rowOff>92957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55934"/>
          <a:ext cx="889000" cy="2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96912</xdr:rowOff>
    </xdr:from>
    <xdr:to>
      <xdr:col>72</xdr:col>
      <xdr:colOff>38100</xdr:colOff>
      <xdr:row>99</xdr:row>
      <xdr:rowOff>27062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9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43589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102257</xdr:rowOff>
    </xdr:from>
    <xdr:to>
      <xdr:col>67</xdr:col>
      <xdr:colOff>101600</xdr:colOff>
      <xdr:row>99</xdr:row>
      <xdr:rowOff>32407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90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23534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162063</xdr:rowOff>
    </xdr:from>
    <xdr:to>
      <xdr:col>85</xdr:col>
      <xdr:colOff>177800</xdr:colOff>
      <xdr:row>98</xdr:row>
      <xdr:rowOff>92213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140490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115255</xdr:rowOff>
    </xdr:from>
    <xdr:to>
      <xdr:col>81</xdr:col>
      <xdr:colOff>101600</xdr:colOff>
      <xdr:row>99</xdr:row>
      <xdr:rowOff>45405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36532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57810</xdr:rowOff>
    </xdr:from>
    <xdr:to>
      <xdr:col>76</xdr:col>
      <xdr:colOff>165100</xdr:colOff>
      <xdr:row>95</xdr:row>
      <xdr:rowOff>159410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1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42157</xdr:rowOff>
    </xdr:from>
    <xdr:to>
      <xdr:col>72</xdr:col>
      <xdr:colOff>38100</xdr:colOff>
      <xdr:row>99</xdr:row>
      <xdr:rowOff>143757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70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134884</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710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3034</xdr:rowOff>
    </xdr:from>
    <xdr:to>
      <xdr:col>67</xdr:col>
      <xdr:colOff>101600</xdr:colOff>
      <xdr:row>98</xdr:row>
      <xdr:rowOff>104634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121161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158559</xdr:rowOff>
    </xdr:from>
    <xdr:to>
      <xdr:col>116</xdr:col>
      <xdr:colOff>63500</xdr:colOff>
      <xdr:row>39</xdr:row>
      <xdr:rowOff>30353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73659"/>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144272</xdr:rowOff>
    </xdr:from>
    <xdr:to>
      <xdr:col>111</xdr:col>
      <xdr:colOff>177800</xdr:colOff>
      <xdr:row>38</xdr:row>
      <xdr:rowOff>158559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937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144272</xdr:rowOff>
    </xdr:from>
    <xdr:to>
      <xdr:col>107</xdr:col>
      <xdr:colOff>50800</xdr:colOff>
      <xdr:row>38</xdr:row>
      <xdr:rowOff>160083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937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92837</xdr:rowOff>
    </xdr:from>
    <xdr:to>
      <xdr:col>102</xdr:col>
      <xdr:colOff>114300</xdr:colOff>
      <xdr:row>38</xdr:row>
      <xdr:rowOff>160083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0793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156337</xdr:rowOff>
    </xdr:from>
    <xdr:to>
      <xdr:col>102</xdr:col>
      <xdr:colOff>165100</xdr:colOff>
      <xdr:row>38</xdr:row>
      <xdr:rowOff>86487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103014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160147</xdr:rowOff>
    </xdr:from>
    <xdr:to>
      <xdr:col>98</xdr:col>
      <xdr:colOff>38100</xdr:colOff>
      <xdr:row>38</xdr:row>
      <xdr:rowOff>90297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106824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65930</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81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107759</xdr:rowOff>
    </xdr:from>
    <xdr:to>
      <xdr:col>112</xdr:col>
      <xdr:colOff>38100</xdr:colOff>
      <xdr:row>39</xdr:row>
      <xdr:rowOff>37909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29036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1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93472</xdr:rowOff>
    </xdr:from>
    <xdr:to>
      <xdr:col>107</xdr:col>
      <xdr:colOff>101600</xdr:colOff>
      <xdr:row>39</xdr:row>
      <xdr:rowOff>23622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14749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109283</xdr:rowOff>
    </xdr:from>
    <xdr:to>
      <xdr:col>102</xdr:col>
      <xdr:colOff>165100</xdr:colOff>
      <xdr:row>39</xdr:row>
      <xdr:rowOff>39433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30560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42037</xdr:rowOff>
    </xdr:from>
    <xdr:to>
      <xdr:col>98</xdr:col>
      <xdr:colOff>38100</xdr:colOff>
      <xdr:row>38</xdr:row>
      <xdr:rowOff>143637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134764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40030</xdr:rowOff>
    </xdr:from>
    <xdr:to>
      <xdr:col>116</xdr:col>
      <xdr:colOff>63500</xdr:colOff>
      <xdr:row>59</xdr:row>
      <xdr:rowOff>40125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5580"/>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39954</xdr:rowOff>
    </xdr:from>
    <xdr:to>
      <xdr:col>111</xdr:col>
      <xdr:colOff>177800</xdr:colOff>
      <xdr:row>59</xdr:row>
      <xdr:rowOff>40030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55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39954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53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39745</xdr:rowOff>
    </xdr:from>
    <xdr:to>
      <xdr:col>102</xdr:col>
      <xdr:colOff>114300</xdr:colOff>
      <xdr:row>59</xdr:row>
      <xdr:rowOff>39840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118770</xdr:rowOff>
    </xdr:from>
    <xdr:to>
      <xdr:col>102</xdr:col>
      <xdr:colOff>165100</xdr:colOff>
      <xdr:row>59</xdr:row>
      <xdr:rowOff>48920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65447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118675</xdr:rowOff>
    </xdr:from>
    <xdr:to>
      <xdr:col>98</xdr:col>
      <xdr:colOff>38100</xdr:colOff>
      <xdr:row>59</xdr:row>
      <xdr:rowOff>48825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65352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160775</xdr:rowOff>
    </xdr:from>
    <xdr:to>
      <xdr:col>116</xdr:col>
      <xdr:colOff>114300</xdr:colOff>
      <xdr:row>59</xdr:row>
      <xdr:rowOff>90925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75702</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160680</xdr:rowOff>
    </xdr:from>
    <xdr:to>
      <xdr:col>112</xdr:col>
      <xdr:colOff>38100</xdr:colOff>
      <xdr:row>59</xdr:row>
      <xdr:rowOff>90830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81957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160604</xdr:rowOff>
    </xdr:from>
    <xdr:to>
      <xdr:col>107</xdr:col>
      <xdr:colOff>101600</xdr:colOff>
      <xdr:row>59</xdr:row>
      <xdr:rowOff>90754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81881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160395</xdr:rowOff>
    </xdr:from>
    <xdr:to>
      <xdr:col>98</xdr:col>
      <xdr:colOff>38100</xdr:colOff>
      <xdr:row>59</xdr:row>
      <xdr:rowOff>90545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81672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84150</xdr:rowOff>
    </xdr:from>
    <xdr:to>
      <xdr:col>116</xdr:col>
      <xdr:colOff>63500</xdr:colOff>
      <xdr:row>78</xdr:row>
      <xdr:rowOff>134289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57250"/>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134289</xdr:rowOff>
    </xdr:from>
    <xdr:to>
      <xdr:col>111</xdr:col>
      <xdr:colOff>177800</xdr:colOff>
      <xdr:row>78</xdr:row>
      <xdr:rowOff>160007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50738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107505</xdr:rowOff>
    </xdr:from>
    <xdr:to>
      <xdr:col>107</xdr:col>
      <xdr:colOff>50800</xdr:colOff>
      <xdr:row>78</xdr:row>
      <xdr:rowOff>160007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37705"/>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107505</xdr:rowOff>
    </xdr:from>
    <xdr:to>
      <xdr:col>102</xdr:col>
      <xdr:colOff>114300</xdr:colOff>
      <xdr:row>78</xdr:row>
      <xdr:rowOff>98933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770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34417</xdr:rowOff>
    </xdr:from>
    <xdr:to>
      <xdr:col>102</xdr:col>
      <xdr:colOff>165100</xdr:colOff>
      <xdr:row>75</xdr:row>
      <xdr:rowOff>136017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152544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167424</xdr:rowOff>
    </xdr:from>
    <xdr:to>
      <xdr:col>98</xdr:col>
      <xdr:colOff>38100</xdr:colOff>
      <xdr:row>75</xdr:row>
      <xdr:rowOff>97574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33350</xdr:rowOff>
    </xdr:from>
    <xdr:to>
      <xdr:col>116</xdr:col>
      <xdr:colOff>114300</xdr:colOff>
      <xdr:row>78</xdr:row>
      <xdr:rowOff>134950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119727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83489</xdr:rowOff>
    </xdr:from>
    <xdr:to>
      <xdr:col>112</xdr:col>
      <xdr:colOff>38100</xdr:colOff>
      <xdr:row>79</xdr:row>
      <xdr:rowOff>13639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4766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109207</xdr:rowOff>
    </xdr:from>
    <xdr:to>
      <xdr:col>107</xdr:col>
      <xdr:colOff>101600</xdr:colOff>
      <xdr:row>79</xdr:row>
      <xdr:rowOff>39357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30484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5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56705</xdr:rowOff>
    </xdr:from>
    <xdr:to>
      <xdr:col>102</xdr:col>
      <xdr:colOff>165100</xdr:colOff>
      <xdr:row>76</xdr:row>
      <xdr:rowOff>158305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149432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48133</xdr:rowOff>
    </xdr:from>
    <xdr:to>
      <xdr:col>98</xdr:col>
      <xdr:colOff>38100</xdr:colOff>
      <xdr:row>78</xdr:row>
      <xdr:rowOff>149733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140860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5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普通建設事業費の住民一人当たりのコストが類似団体平均値を上回っている状況にある。扶助費は、類似団体平均値を下回っている状況であり、新型コロナウイルス感染症対策に伴う特別給付事業費の減により令和３年度と比較すると減額となっているが、人口増に伴い物件費とともに増加傾向にあることから、財政構造の硬直化が懸念されるため、更なる改善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一部事務組合への負担金の割合が高いことが主な要因となっている。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は、学校施設の増築及び改修工事に伴うものであり、今後も千葉ニュータウン中央駅圏施設整備や公共施設の大規模改修など公共施設整備が数年にわたり予定されているため、数値の上昇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153851</xdr:rowOff>
    </xdr:from>
    <xdr:to>
      <xdr:col>24</xdr:col>
      <xdr:colOff>63500</xdr:colOff>
      <xdr:row>35</xdr:row>
      <xdr:rowOff>85816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31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137523</xdr:rowOff>
    </xdr:from>
    <xdr:to>
      <xdr:col>19</xdr:col>
      <xdr:colOff>177800</xdr:colOff>
      <xdr:row>35</xdr:row>
      <xdr:rowOff>85816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23923"/>
          <a:ext cx="889000" cy="4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137523</xdr:rowOff>
    </xdr:from>
    <xdr:to>
      <xdr:col>15</xdr:col>
      <xdr:colOff>50800</xdr:colOff>
      <xdr:row>35</xdr:row>
      <xdr:rowOff>12881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23923"/>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169092</xdr:rowOff>
    </xdr:from>
    <xdr:to>
      <xdr:col>10</xdr:col>
      <xdr:colOff>114300</xdr:colOff>
      <xdr:row>35</xdr:row>
      <xdr:rowOff>12881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839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2903</xdr:rowOff>
    </xdr:from>
    <xdr:to>
      <xdr:col>10</xdr:col>
      <xdr:colOff>165100</xdr:colOff>
      <xdr:row>30</xdr:row>
      <xdr:rowOff>104503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1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121030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49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111216</xdr:rowOff>
    </xdr:from>
    <xdr:to>
      <xdr:col>6</xdr:col>
      <xdr:colOff>38100</xdr:colOff>
      <xdr:row>30</xdr:row>
      <xdr:rowOff>41366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08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57893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48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103051</xdr:rowOff>
    </xdr:from>
    <xdr:to>
      <xdr:col>24</xdr:col>
      <xdr:colOff>114300</xdr:colOff>
      <xdr:row>35</xdr:row>
      <xdr:rowOff>33201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35016</xdr:rowOff>
    </xdr:from>
    <xdr:to>
      <xdr:col>20</xdr:col>
      <xdr:colOff>38100</xdr:colOff>
      <xdr:row>35</xdr:row>
      <xdr:rowOff>136616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127743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86723</xdr:rowOff>
    </xdr:from>
    <xdr:to>
      <xdr:col>15</xdr:col>
      <xdr:colOff>101600</xdr:colOff>
      <xdr:row>33</xdr:row>
      <xdr:rowOff>16873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133531</xdr:rowOff>
    </xdr:from>
    <xdr:to>
      <xdr:col>10</xdr:col>
      <xdr:colOff>165100</xdr:colOff>
      <xdr:row>35</xdr:row>
      <xdr:rowOff>63681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54808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39569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61807</xdr:rowOff>
    </xdr:from>
    <xdr:to>
      <xdr:col>24</xdr:col>
      <xdr:colOff>63500</xdr:colOff>
      <xdr:row>57</xdr:row>
      <xdr:rowOff>97647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4457"/>
          <a:ext cx="8382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78559</xdr:rowOff>
    </xdr:from>
    <xdr:to>
      <xdr:col>19</xdr:col>
      <xdr:colOff>177800</xdr:colOff>
      <xdr:row>57</xdr:row>
      <xdr:rowOff>97647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65409"/>
          <a:ext cx="8890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78559</xdr:rowOff>
    </xdr:from>
    <xdr:to>
      <xdr:col>15</xdr:col>
      <xdr:colOff>50800</xdr:colOff>
      <xdr:row>57</xdr:row>
      <xdr:rowOff>128146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65409"/>
          <a:ext cx="889000" cy="7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128146</xdr:rowOff>
    </xdr:from>
    <xdr:to>
      <xdr:col>10</xdr:col>
      <xdr:colOff>114300</xdr:colOff>
      <xdr:row>57</xdr:row>
      <xdr:rowOff>135983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79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27960</xdr:rowOff>
    </xdr:from>
    <xdr:to>
      <xdr:col>10</xdr:col>
      <xdr:colOff>165100</xdr:colOff>
      <xdr:row>57</xdr:row>
      <xdr:rowOff>129560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146087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46682</xdr:rowOff>
    </xdr:from>
    <xdr:to>
      <xdr:col>6</xdr:col>
      <xdr:colOff>38100</xdr:colOff>
      <xdr:row>57</xdr:row>
      <xdr:rowOff>148282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164809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11007</xdr:rowOff>
    </xdr:from>
    <xdr:to>
      <xdr:col>24</xdr:col>
      <xdr:colOff>114300</xdr:colOff>
      <xdr:row>57</xdr:row>
      <xdr:rowOff>112607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46847</xdr:rowOff>
    </xdr:from>
    <xdr:to>
      <xdr:col>20</xdr:col>
      <xdr:colOff>38100</xdr:colOff>
      <xdr:row>57</xdr:row>
      <xdr:rowOff>148447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27759</xdr:rowOff>
    </xdr:from>
    <xdr:to>
      <xdr:col>15</xdr:col>
      <xdr:colOff>101600</xdr:colOff>
      <xdr:row>53</xdr:row>
      <xdr:rowOff>129359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145886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77346</xdr:rowOff>
    </xdr:from>
    <xdr:to>
      <xdr:col>10</xdr:col>
      <xdr:colOff>165100</xdr:colOff>
      <xdr:row>58</xdr:row>
      <xdr:rowOff>7496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85183</xdr:rowOff>
    </xdr:from>
    <xdr:to>
      <xdr:col>6</xdr:col>
      <xdr:colOff>38100</xdr:colOff>
      <xdr:row>58</xdr:row>
      <xdr:rowOff>15333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45571</xdr:rowOff>
    </xdr:from>
    <xdr:to>
      <xdr:col>24</xdr:col>
      <xdr:colOff>63500</xdr:colOff>
      <xdr:row>76</xdr:row>
      <xdr:rowOff>118021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75771"/>
          <a:ext cx="838200" cy="7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45571</xdr:rowOff>
    </xdr:from>
    <xdr:to>
      <xdr:col>19</xdr:col>
      <xdr:colOff>177800</xdr:colOff>
      <xdr:row>77</xdr:row>
      <xdr:rowOff>104983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5771"/>
          <a:ext cx="889000" cy="2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104983</xdr:rowOff>
    </xdr:from>
    <xdr:to>
      <xdr:col>15</xdr:col>
      <xdr:colOff>50800</xdr:colOff>
      <xdr:row>78</xdr:row>
      <xdr:rowOff>8995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6633"/>
          <a:ext cx="889000" cy="7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5679</xdr:rowOff>
    </xdr:from>
    <xdr:to>
      <xdr:col>10</xdr:col>
      <xdr:colOff>114300</xdr:colOff>
      <xdr:row>78</xdr:row>
      <xdr:rowOff>8995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78779"/>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67221</xdr:rowOff>
    </xdr:from>
    <xdr:to>
      <xdr:col>24</xdr:col>
      <xdr:colOff>114300</xdr:colOff>
      <xdr:row>76</xdr:row>
      <xdr:rowOff>168821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166221</xdr:rowOff>
    </xdr:from>
    <xdr:to>
      <xdr:col>20</xdr:col>
      <xdr:colOff>38100</xdr:colOff>
      <xdr:row>76</xdr:row>
      <xdr:rowOff>96371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87498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1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54183</xdr:rowOff>
    </xdr:from>
    <xdr:to>
      <xdr:col>15</xdr:col>
      <xdr:colOff>101600</xdr:colOff>
      <xdr:row>77</xdr:row>
      <xdr:rowOff>155783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146910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129645</xdr:rowOff>
    </xdr:from>
    <xdr:to>
      <xdr:col>10</xdr:col>
      <xdr:colOff>165100</xdr:colOff>
      <xdr:row>78</xdr:row>
      <xdr:rowOff>59795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126329</xdr:rowOff>
    </xdr:from>
    <xdr:to>
      <xdr:col>6</xdr:col>
      <xdr:colOff>38100</xdr:colOff>
      <xdr:row>78</xdr:row>
      <xdr:rowOff>56479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47606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132888</xdr:rowOff>
    </xdr:from>
    <xdr:to>
      <xdr:col>24</xdr:col>
      <xdr:colOff>63500</xdr:colOff>
      <xdr:row>95</xdr:row>
      <xdr:rowOff>146695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20638"/>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146695</xdr:rowOff>
    </xdr:from>
    <xdr:to>
      <xdr:col>19</xdr:col>
      <xdr:colOff>177800</xdr:colOff>
      <xdr:row>97</xdr:row>
      <xdr:rowOff>17399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4445"/>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17399</xdr:rowOff>
    </xdr:from>
    <xdr:to>
      <xdr:col>15</xdr:col>
      <xdr:colOff>50800</xdr:colOff>
      <xdr:row>97</xdr:row>
      <xdr:rowOff>86254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48049"/>
          <a:ext cx="8890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86254</xdr:rowOff>
    </xdr:from>
    <xdr:to>
      <xdr:col>10</xdr:col>
      <xdr:colOff>114300</xdr:colOff>
      <xdr:row>97</xdr:row>
      <xdr:rowOff>102988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690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147650</xdr:rowOff>
    </xdr:from>
    <xdr:to>
      <xdr:col>10</xdr:col>
      <xdr:colOff>165100</xdr:colOff>
      <xdr:row>97</xdr:row>
      <xdr:rowOff>77800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94327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xdr:rowOff>
    </xdr:from>
    <xdr:to>
      <xdr:col>6</xdr:col>
      <xdr:colOff>38100</xdr:colOff>
      <xdr:row>97</xdr:row>
      <xdr:rowOff>103037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119564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82088</xdr:rowOff>
    </xdr:from>
    <xdr:to>
      <xdr:col>24</xdr:col>
      <xdr:colOff>114300</xdr:colOff>
      <xdr:row>96</xdr:row>
      <xdr:rowOff>12238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104965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95895</xdr:rowOff>
    </xdr:from>
    <xdr:to>
      <xdr:col>20</xdr:col>
      <xdr:colOff>38100</xdr:colOff>
      <xdr:row>96</xdr:row>
      <xdr:rowOff>26045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42572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138049</xdr:rowOff>
    </xdr:from>
    <xdr:to>
      <xdr:col>15</xdr:col>
      <xdr:colOff>101600</xdr:colOff>
      <xdr:row>97</xdr:row>
      <xdr:rowOff>68199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35454</xdr:rowOff>
    </xdr:from>
    <xdr:to>
      <xdr:col>10</xdr:col>
      <xdr:colOff>165100</xdr:colOff>
      <xdr:row>97</xdr:row>
      <xdr:rowOff>137054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128181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52188</xdr:rowOff>
    </xdr:from>
    <xdr:to>
      <xdr:col>6</xdr:col>
      <xdr:colOff>38100</xdr:colOff>
      <xdr:row>97</xdr:row>
      <xdr:rowOff>153788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100747</xdr:rowOff>
    </xdr:from>
    <xdr:to>
      <xdr:col>55</xdr:col>
      <xdr:colOff>0</xdr:colOff>
      <xdr:row>57</xdr:row>
      <xdr:rowOff>106507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73397"/>
          <a:ext cx="8382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100747</xdr:rowOff>
    </xdr:from>
    <xdr:to>
      <xdr:col>50</xdr:col>
      <xdr:colOff>114300</xdr:colOff>
      <xdr:row>57</xdr:row>
      <xdr:rowOff>126807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733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126807</xdr:rowOff>
    </xdr:from>
    <xdr:to>
      <xdr:col>45</xdr:col>
      <xdr:colOff>177800</xdr:colOff>
      <xdr:row>57</xdr:row>
      <xdr:rowOff>157531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9945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145141</xdr:rowOff>
    </xdr:from>
    <xdr:to>
      <xdr:col>41</xdr:col>
      <xdr:colOff>50800</xdr:colOff>
      <xdr:row>57</xdr:row>
      <xdr:rowOff>157531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17791"/>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153868</xdr:rowOff>
    </xdr:from>
    <xdr:to>
      <xdr:col>41</xdr:col>
      <xdr:colOff>101600</xdr:colOff>
      <xdr:row>57</xdr:row>
      <xdr:rowOff>84018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100545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160863</xdr:rowOff>
    </xdr:from>
    <xdr:to>
      <xdr:col>36</xdr:col>
      <xdr:colOff>165100</xdr:colOff>
      <xdr:row>57</xdr:row>
      <xdr:rowOff>91013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107540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5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55707</xdr:rowOff>
    </xdr:from>
    <xdr:to>
      <xdr:col>55</xdr:col>
      <xdr:colOff>50800</xdr:colOff>
      <xdr:row>57</xdr:row>
      <xdr:rowOff>157307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78584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49947</xdr:rowOff>
    </xdr:from>
    <xdr:to>
      <xdr:col>50</xdr:col>
      <xdr:colOff>165100</xdr:colOff>
      <xdr:row>57</xdr:row>
      <xdr:rowOff>151547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168074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9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76007</xdr:rowOff>
    </xdr:from>
    <xdr:to>
      <xdr:col>46</xdr:col>
      <xdr:colOff>38100</xdr:colOff>
      <xdr:row>58</xdr:row>
      <xdr:rowOff>6157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168734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106731</xdr:rowOff>
    </xdr:from>
    <xdr:to>
      <xdr:col>41</xdr:col>
      <xdr:colOff>101600</xdr:colOff>
      <xdr:row>58</xdr:row>
      <xdr:rowOff>36881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28008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94341</xdr:rowOff>
    </xdr:from>
    <xdr:to>
      <xdr:col>36</xdr:col>
      <xdr:colOff>165100</xdr:colOff>
      <xdr:row>58</xdr:row>
      <xdr:rowOff>24491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15618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67250</xdr:rowOff>
    </xdr:from>
    <xdr:to>
      <xdr:col>55</xdr:col>
      <xdr:colOff>0</xdr:colOff>
      <xdr:row>79</xdr:row>
      <xdr:rowOff>74729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0350"/>
          <a:ext cx="8382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143749</xdr:rowOff>
    </xdr:from>
    <xdr:to>
      <xdr:col>50</xdr:col>
      <xdr:colOff>114300</xdr:colOff>
      <xdr:row>79</xdr:row>
      <xdr:rowOff>74729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16849"/>
          <a:ext cx="889000" cy="10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143749</xdr:rowOff>
    </xdr:from>
    <xdr:to>
      <xdr:col>45</xdr:col>
      <xdr:colOff>177800</xdr:colOff>
      <xdr:row>79</xdr:row>
      <xdr:rowOff>73389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6849"/>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73389</xdr:rowOff>
    </xdr:from>
    <xdr:to>
      <xdr:col>41</xdr:col>
      <xdr:colOff>50800</xdr:colOff>
      <xdr:row>79</xdr:row>
      <xdr:rowOff>75643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1793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104739</xdr:rowOff>
    </xdr:from>
    <xdr:to>
      <xdr:col>41</xdr:col>
      <xdr:colOff>101600</xdr:colOff>
      <xdr:row>79</xdr:row>
      <xdr:rowOff>34889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51416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118863</xdr:rowOff>
    </xdr:from>
    <xdr:to>
      <xdr:col>36</xdr:col>
      <xdr:colOff>165100</xdr:colOff>
      <xdr:row>79</xdr:row>
      <xdr:rowOff>49013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9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65540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16450</xdr:rowOff>
    </xdr:from>
    <xdr:to>
      <xdr:col>55</xdr:col>
      <xdr:colOff>50800</xdr:colOff>
      <xdr:row>78</xdr:row>
      <xdr:rowOff>118050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23929</xdr:rowOff>
    </xdr:from>
    <xdr:to>
      <xdr:col>50</xdr:col>
      <xdr:colOff>165100</xdr:colOff>
      <xdr:row>79</xdr:row>
      <xdr:rowOff>125529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116656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6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92949</xdr:rowOff>
    </xdr:from>
    <xdr:to>
      <xdr:col>46</xdr:col>
      <xdr:colOff>38100</xdr:colOff>
      <xdr:row>79</xdr:row>
      <xdr:rowOff>23099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14226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22589</xdr:rowOff>
    </xdr:from>
    <xdr:to>
      <xdr:col>41</xdr:col>
      <xdr:colOff>101600</xdr:colOff>
      <xdr:row>79</xdr:row>
      <xdr:rowOff>124189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115316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24843</xdr:rowOff>
    </xdr:from>
    <xdr:to>
      <xdr:col>36</xdr:col>
      <xdr:colOff>165100</xdr:colOff>
      <xdr:row>79</xdr:row>
      <xdr:rowOff>126443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117570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123355</xdr:rowOff>
    </xdr:from>
    <xdr:to>
      <xdr:col>55</xdr:col>
      <xdr:colOff>0</xdr:colOff>
      <xdr:row>98</xdr:row>
      <xdr:rowOff>106276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54005"/>
          <a:ext cx="838200" cy="15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106276</xdr:rowOff>
    </xdr:from>
    <xdr:to>
      <xdr:col>50</xdr:col>
      <xdr:colOff>114300</xdr:colOff>
      <xdr:row>99</xdr:row>
      <xdr:rowOff>2279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8376"/>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58286</xdr:rowOff>
    </xdr:from>
    <xdr:to>
      <xdr:col>45</xdr:col>
      <xdr:colOff>177800</xdr:colOff>
      <xdr:row>99</xdr:row>
      <xdr:rowOff>2279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603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58286</xdr:rowOff>
    </xdr:from>
    <xdr:to>
      <xdr:col>41</xdr:col>
      <xdr:colOff>50800</xdr:colOff>
      <xdr:row>99</xdr:row>
      <xdr:rowOff>61699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60386"/>
          <a:ext cx="889000" cy="17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72555</xdr:rowOff>
    </xdr:from>
    <xdr:to>
      <xdr:col>55</xdr:col>
      <xdr:colOff>50800</xdr:colOff>
      <xdr:row>98</xdr:row>
      <xdr:rowOff>2705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50982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55476</xdr:rowOff>
    </xdr:from>
    <xdr:to>
      <xdr:col>50</xdr:col>
      <xdr:colOff>165100</xdr:colOff>
      <xdr:row>98</xdr:row>
      <xdr:rowOff>157076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148203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122929</xdr:rowOff>
    </xdr:from>
    <xdr:to>
      <xdr:col>46</xdr:col>
      <xdr:colOff>38100</xdr:colOff>
      <xdr:row>99</xdr:row>
      <xdr:rowOff>53079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44206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7486</xdr:rowOff>
    </xdr:from>
    <xdr:to>
      <xdr:col>41</xdr:col>
      <xdr:colOff>101600</xdr:colOff>
      <xdr:row>98</xdr:row>
      <xdr:rowOff>109086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100213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10899</xdr:rowOff>
    </xdr:from>
    <xdr:to>
      <xdr:col>36</xdr:col>
      <xdr:colOff>165100</xdr:colOff>
      <xdr:row>99</xdr:row>
      <xdr:rowOff>112499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103626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134461</xdr:rowOff>
    </xdr:from>
    <xdr:to>
      <xdr:col>85</xdr:col>
      <xdr:colOff>127000</xdr:colOff>
      <xdr:row>32</xdr:row>
      <xdr:rowOff>42831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449411"/>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42831</xdr:rowOff>
    </xdr:from>
    <xdr:to>
      <xdr:col>81</xdr:col>
      <xdr:colOff>50800</xdr:colOff>
      <xdr:row>32</xdr:row>
      <xdr:rowOff>158845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529231"/>
          <a:ext cx="8890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84931</xdr:rowOff>
    </xdr:from>
    <xdr:to>
      <xdr:col>76</xdr:col>
      <xdr:colOff>114300</xdr:colOff>
      <xdr:row>32</xdr:row>
      <xdr:rowOff>158845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571331"/>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73787</xdr:rowOff>
    </xdr:from>
    <xdr:to>
      <xdr:col>71</xdr:col>
      <xdr:colOff>177800</xdr:colOff>
      <xdr:row>32</xdr:row>
      <xdr:rowOff>84931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560187"/>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97568</xdr:rowOff>
    </xdr:from>
    <xdr:to>
      <xdr:col>72</xdr:col>
      <xdr:colOff>38100</xdr:colOff>
      <xdr:row>35</xdr:row>
      <xdr:rowOff>27718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2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18845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152717</xdr:rowOff>
    </xdr:from>
    <xdr:to>
      <xdr:col>67</xdr:col>
      <xdr:colOff>101600</xdr:colOff>
      <xdr:row>35</xdr:row>
      <xdr:rowOff>82867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98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73994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83661</xdr:rowOff>
    </xdr:from>
    <xdr:to>
      <xdr:col>85</xdr:col>
      <xdr:colOff>177800</xdr:colOff>
      <xdr:row>32</xdr:row>
      <xdr:rowOff>13811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3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106538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2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163481</xdr:rowOff>
    </xdr:from>
    <xdr:to>
      <xdr:col>81</xdr:col>
      <xdr:colOff>101600</xdr:colOff>
      <xdr:row>32</xdr:row>
      <xdr:rowOff>93631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4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110158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2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108045</xdr:rowOff>
    </xdr:from>
    <xdr:to>
      <xdr:col>76</xdr:col>
      <xdr:colOff>165100</xdr:colOff>
      <xdr:row>33</xdr:row>
      <xdr:rowOff>38195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54722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3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34131</xdr:rowOff>
    </xdr:from>
    <xdr:to>
      <xdr:col>72</xdr:col>
      <xdr:colOff>38100</xdr:colOff>
      <xdr:row>32</xdr:row>
      <xdr:rowOff>135731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152258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2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22987</xdr:rowOff>
    </xdr:from>
    <xdr:to>
      <xdr:col>67</xdr:col>
      <xdr:colOff>101600</xdr:colOff>
      <xdr:row>32</xdr:row>
      <xdr:rowOff>124587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141114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64239</xdr:rowOff>
    </xdr:from>
    <xdr:to>
      <xdr:col>85</xdr:col>
      <xdr:colOff>127000</xdr:colOff>
      <xdr:row>52</xdr:row>
      <xdr:rowOff>159200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808189"/>
          <a:ext cx="838200" cy="2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165166</xdr:rowOff>
    </xdr:from>
    <xdr:to>
      <xdr:col>81</xdr:col>
      <xdr:colOff>50800</xdr:colOff>
      <xdr:row>52</xdr:row>
      <xdr:rowOff>159200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909116"/>
          <a:ext cx="889000" cy="1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165166</xdr:rowOff>
    </xdr:from>
    <xdr:to>
      <xdr:col>76</xdr:col>
      <xdr:colOff>114300</xdr:colOff>
      <xdr:row>54</xdr:row>
      <xdr:rowOff>5192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909116"/>
          <a:ext cx="889000" cy="35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91374</xdr:rowOff>
    </xdr:from>
    <xdr:to>
      <xdr:col>71</xdr:col>
      <xdr:colOff>177800</xdr:colOff>
      <xdr:row>54</xdr:row>
      <xdr:rowOff>5192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006774"/>
          <a:ext cx="889000" cy="2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167241</xdr:rowOff>
    </xdr:from>
    <xdr:to>
      <xdr:col>72</xdr:col>
      <xdr:colOff>38100</xdr:colOff>
      <xdr:row>55</xdr:row>
      <xdr:rowOff>97391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2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88518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65263</xdr:rowOff>
    </xdr:from>
    <xdr:to>
      <xdr:col>67</xdr:col>
      <xdr:colOff>101600</xdr:colOff>
      <xdr:row>55</xdr:row>
      <xdr:rowOff>166863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157990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13439</xdr:rowOff>
    </xdr:from>
    <xdr:to>
      <xdr:col>85</xdr:col>
      <xdr:colOff>177800</xdr:colOff>
      <xdr:row>51</xdr:row>
      <xdr:rowOff>115039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99816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6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108400</xdr:rowOff>
    </xdr:from>
    <xdr:to>
      <xdr:col>81</xdr:col>
      <xdr:colOff>101600</xdr:colOff>
      <xdr:row>53</xdr:row>
      <xdr:rowOff>38550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55077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114366</xdr:rowOff>
    </xdr:from>
    <xdr:to>
      <xdr:col>76</xdr:col>
      <xdr:colOff>165100</xdr:colOff>
      <xdr:row>52</xdr:row>
      <xdr:rowOff>44516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85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61043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6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125842</xdr:rowOff>
    </xdr:from>
    <xdr:to>
      <xdr:col>72</xdr:col>
      <xdr:colOff>38100</xdr:colOff>
      <xdr:row>54</xdr:row>
      <xdr:rowOff>55992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72519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40574</xdr:rowOff>
    </xdr:from>
    <xdr:to>
      <xdr:col>67</xdr:col>
      <xdr:colOff>101600</xdr:colOff>
      <xdr:row>52</xdr:row>
      <xdr:rowOff>142174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9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158701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7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24385</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68935"/>
          <a:ext cx="8382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21589</xdr:rowOff>
    </xdr:from>
    <xdr:to>
      <xdr:col>81</xdr:col>
      <xdr:colOff>50800</xdr:colOff>
      <xdr:row>79</xdr:row>
      <xdr:rowOff>24385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6139"/>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86868</xdr:rowOff>
    </xdr:from>
    <xdr:to>
      <xdr:col>76</xdr:col>
      <xdr:colOff>114300</xdr:colOff>
      <xdr:row>79</xdr:row>
      <xdr:rowOff>21589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59968"/>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86868</xdr:rowOff>
    </xdr:from>
    <xdr:to>
      <xdr:col>71</xdr:col>
      <xdr:colOff>177800</xdr:colOff>
      <xdr:row>79</xdr:row>
      <xdr:rowOff>20065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59968"/>
          <a:ext cx="889000" cy="10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888</xdr:rowOff>
    </xdr:from>
    <xdr:to>
      <xdr:col>72</xdr:col>
      <xdr:colOff>38100</xdr:colOff>
      <xdr:row>78</xdr:row>
      <xdr:rowOff>102488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119015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125222</xdr:rowOff>
    </xdr:from>
    <xdr:to>
      <xdr:col>67</xdr:col>
      <xdr:colOff>101600</xdr:colOff>
      <xdr:row>78</xdr:row>
      <xdr:rowOff>55372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2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71899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145035</xdr:rowOff>
    </xdr:from>
    <xdr:to>
      <xdr:col>81</xdr:col>
      <xdr:colOff>101600</xdr:colOff>
      <xdr:row>79</xdr:row>
      <xdr:rowOff>75185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66312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142239</xdr:rowOff>
    </xdr:from>
    <xdr:to>
      <xdr:col>76</xdr:col>
      <xdr:colOff>165100</xdr:colOff>
      <xdr:row>79</xdr:row>
      <xdr:rowOff>72389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63516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36068</xdr:rowOff>
    </xdr:from>
    <xdr:to>
      <xdr:col>72</xdr:col>
      <xdr:colOff>38100</xdr:colOff>
      <xdr:row>78</xdr:row>
      <xdr:rowOff>137668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128795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140715</xdr:rowOff>
    </xdr:from>
    <xdr:to>
      <xdr:col>67</xdr:col>
      <xdr:colOff>101600</xdr:colOff>
      <xdr:row>79</xdr:row>
      <xdr:rowOff>70865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61992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88151</xdr:rowOff>
    </xdr:from>
    <xdr:to>
      <xdr:col>85</xdr:col>
      <xdr:colOff>127000</xdr:colOff>
      <xdr:row>97</xdr:row>
      <xdr:rowOff>112497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1880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81198</xdr:rowOff>
    </xdr:from>
    <xdr:to>
      <xdr:col>81</xdr:col>
      <xdr:colOff>50800</xdr:colOff>
      <xdr:row>97</xdr:row>
      <xdr:rowOff>88151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11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48888</xdr:rowOff>
    </xdr:from>
    <xdr:to>
      <xdr:col>76</xdr:col>
      <xdr:colOff>114300</xdr:colOff>
      <xdr:row>97</xdr:row>
      <xdr:rowOff>81198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9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24695</xdr:rowOff>
    </xdr:from>
    <xdr:to>
      <xdr:col>71</xdr:col>
      <xdr:colOff>177800</xdr:colOff>
      <xdr:row>97</xdr:row>
      <xdr:rowOff>48888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55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5708</xdr:rowOff>
    </xdr:from>
    <xdr:to>
      <xdr:col>72</xdr:col>
      <xdr:colOff>38100</xdr:colOff>
      <xdr:row>95</xdr:row>
      <xdr:rowOff>107308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123835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14091</xdr:rowOff>
    </xdr:from>
    <xdr:to>
      <xdr:col>67</xdr:col>
      <xdr:colOff>101600</xdr:colOff>
      <xdr:row>95</xdr:row>
      <xdr:rowOff>115691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132218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61697</xdr:rowOff>
    </xdr:from>
    <xdr:to>
      <xdr:col>85</xdr:col>
      <xdr:colOff>177800</xdr:colOff>
      <xdr:row>97</xdr:row>
      <xdr:rowOff>163297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148074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37351</xdr:rowOff>
    </xdr:from>
    <xdr:to>
      <xdr:col>81</xdr:col>
      <xdr:colOff>101600</xdr:colOff>
      <xdr:row>97</xdr:row>
      <xdr:rowOff>138951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30398</xdr:rowOff>
    </xdr:from>
    <xdr:to>
      <xdr:col>76</xdr:col>
      <xdr:colOff>165100</xdr:colOff>
      <xdr:row>97</xdr:row>
      <xdr:rowOff>131998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169538</xdr:rowOff>
    </xdr:from>
    <xdr:to>
      <xdr:col>72</xdr:col>
      <xdr:colOff>38100</xdr:colOff>
      <xdr:row>97</xdr:row>
      <xdr:rowOff>99688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90815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145345</xdr:rowOff>
    </xdr:from>
    <xdr:to>
      <xdr:col>67</xdr:col>
      <xdr:colOff>101600</xdr:colOff>
      <xdr:row>97</xdr:row>
      <xdr:rowOff>75495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66622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149758</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64439</xdr:rowOff>
    </xdr:from>
    <xdr:to>
      <xdr:col>102</xdr:col>
      <xdr:colOff>165100</xdr:colOff>
      <xdr:row>38</xdr:row>
      <xdr:rowOff>166039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11117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49123</xdr:rowOff>
    </xdr:from>
    <xdr:to>
      <xdr:col>98</xdr:col>
      <xdr:colOff>38100</xdr:colOff>
      <xdr:row>38</xdr:row>
      <xdr:rowOff>150723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141850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98958</xdr:rowOff>
    </xdr:from>
    <xdr:to>
      <xdr:col>98</xdr:col>
      <xdr:colOff>38100</xdr:colOff>
      <xdr:row>32</xdr:row>
      <xdr:rowOff>29108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45635</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目的別においては、衛生費、農林水産業費、商工費、消防費及び教育費の住民一人当たりのコストが類似団体平均値を上回っている。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保健衛生費及び次期し尿処理施設建設事業等清掃費における組合負担金によるもの。農林水産業費は、生産支援事業補助金等農業費によるもの。商工費は、コロナ対応経済対策事業及び物価高騰対策事業の増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消防費は、一部事務組合における負担割合が大きいことによるものであり、また、今後も消防施設や車両の老朽化に伴う増額が見込まれる。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教育費は、学校施設の増築及び改修工事をしたことによるものであり、今後も学校の改修工事や千葉ニュータウン中央駅圏複合施設整備など建設事業費が増加すると予測される。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決算においては、課税客体の増により税収が増額となっているが、児童生徒急増に伴う学校の増築や日本デキシー跡地の整備に伴う（仮称）にぎわい広場整備事業等により歳出も増額となっており、実質収支額が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また、翌年度に繰り越すべき財源についても、コロナの影響により増加していた繰越事業が減少したため、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617,042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千円と大幅に減額となった。</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令和２年度より、下水道事業会計が特別会計から企業会計へ移行したことに伴い、決算の算出方法が変更となっていることから黒字額が増加している。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令和３年度は新型コロナウイルス感染症の影響もあり、数年ぶりに普通交付税交付団体となったが、令和４年度は不交付となっている。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に適宜見直しを行っ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また、公営企業にあっても適正な料金体系となるよう適宜見直しを図っていく。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実質公債費比率の分子については、年次進行により、千葉ニュータウン事業関連の公共施設整備に要した起債及び立替施行の償還等が完了してきたことに伴い、徐々に減少傾向である。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しかしながら、今後も広域でごみ、し尿処理、消防事務等を行う一部事務組合の施設整備が予定されていることから、将来の財政需要に備える必要がある。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たことに伴い、将来負担額を充当可能財源が上回る状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しかしながら、今後、債務負担行為の増加や広域でのごみ・し尿処理、消防事務等を行う一部事務組合の施設整備が予定されていることから、将来の財政需要に備える必要がある。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令和４年度末の基金残高は、１８，３３９百万円となっており、前年度から１，９８９百万円の増となっている。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主な増の要因として、今後見込まれる公共施設の老朽化、新設に対応するため、公共施設整備基金を２，０００百万円積立てたことがあげられる。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令和２年度に新設した公共施設整備基金について今後計画している大規模事業の財源として計画的な運用を行う。また、税収変動のリスクに備え計画的な積立を行う。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印西市公共施設整備基金：公共施設の整備等のため。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印西市教育振興基金：教育の振興を図るため。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印西市都市廃棄物空気輸送施設収束事業基金：千葉ニュータウン中央駅地域一部の共同溝に埋設している廃棄物空気輸送施設について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事業終了に伴い収束を図るため。　</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印西市公共施設整備基金：公共施設の大規模整備に対応するため積立を行ったことによるもの。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印西市教育振興基金：教育の振興を図るためふるさと寄附金による積立を行ったことによるもの。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印西市公共施設整備基金の適正管理など、今後計画している大規模事業の財源として計画的な運用を行う。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令和４年度末の基金残高は、９，４６６百万円となっており、前年度から５３百万円の減となっている。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主な減の要因としては、物価高騰に伴う光熱費等の増により財源として取崩しを行ったことによるものである。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市の歳入の特徴として、法人税割及び償却資産にしめる税収の割合が大きいことから、税収変動のリスクに備え計画的な積立を行う。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償還のため１６百万円を取り崩したことによる減少（年度内増減額　△１６百万円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市債の償還に必要な財源を確保し、もって将来にわたる市財政の健全な財政運営を行うため積立を行う。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69AA68-6D3B-4584-B2FB-C4B990601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7CAB6D-0CFF-4B16-AA53-70EBF81E7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1DD4366-DE97-4E1A-99DB-708517035EC5}"/>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BFFC5DE-0F9F-455B-9D57-A2BC1CD76295}"/>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15DC9BE-B091-4F00-A1F5-EE9612CA30E3}"/>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FC2744F-E207-451B-8335-AC29A91D29D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53470C0-49FD-465A-9FD1-7D7ED752D1E7}"/>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0D6B8EB-B4C5-4941-A888-8BBFCBE4550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2D63BF5-5016-4CB1-BA1D-B8091AF1D0F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71AD165-E454-40FA-9926-989596D750E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15EFA23-A9F2-4C7A-BCA7-40EF1A52CD5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DBA9817-D9CD-4827-9B98-961B63616F6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93DC22D-96BA-4526-9872-034E238ACEF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C427231-3EC5-4DCA-92E8-496B21BE6A0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3639C36-3E34-4833-BF8D-2B86907DC73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AD85CCF-E84A-4767-8EB3-CF59C23E534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7169E12-20B7-430B-806D-8C7B377DE8C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F4873A3F-BD6D-4D60-A12E-5E074D9AB4F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D41A8AF-85DD-4EDE-A5A4-817C4AF6C74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1C23C038-EE9B-4EA0-8A88-DAF747DF372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BE4BEE2-D6BE-4CDE-8B1E-DFDA29A63AE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F4121F5-8FFF-4A80-8EEF-E49F677F943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AE16EF8-0784-48C9-A0BE-B8F0C509A8B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134CE48-9002-4398-9A66-B3BF107E8C7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3645271-C4BF-44BE-9D47-2CA08516974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897B8EB-1189-4136-BFAB-87BD9F5F885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7918579-DAAE-4EF9-A2FB-7BB242FB6F1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B1F50BB-8476-4F74-ACCF-99547FE4D08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A4BA1BC-7B51-428B-8F65-CCA29824D6B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1426258-C4FE-4BA8-8D71-5E449C7426E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15AAD6F-B024-4191-B328-06B4511E265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FF54EC5-0D96-4FB3-BCDA-75C2DBD63D9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53C8B74-9988-4615-AD77-70963BD1217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4C93787-9D5A-40E3-96B7-59FB9CEF07D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8B8D5C4-425B-430E-807B-5FCDB7FDE15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024D6B3-D36A-45D8-A345-907FA333CF3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4E82028-E515-4607-9A61-543B8720B32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2D3E33B-8223-41E9-A202-58EFD255F42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DA535F6-D6CC-45E6-82D2-BAE61F17501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3EE9775-D447-44B9-98F4-92CB959F504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5369F6E-9E65-4B80-8E7B-AAAF74DC880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BC15547-05F6-455E-A0BC-C25BAB9DE26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990DBD7-3145-4E32-AD2A-552888A0C8A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BDF7E890-FBB2-4A83-83D8-BFA1E474E1A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D005813-51C3-4888-A169-FC4EF8A0073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EE52581-6B22-4A5D-AF48-A8A9246BFA6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5BE1F7A-2B47-4519-B72E-AEB55299CEF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52BF7D8-7C78-466B-89B5-4BAB55D1D66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090FE7F-D894-47D4-B57F-5B7D038A1E0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B8C67C0-9818-49AE-9380-489749DB3B6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DE20972-1AD6-4BC0-8741-926703078AC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79886E5-41CB-4F72-8090-B4A83CA1355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B7A9D7F-71DA-4C50-BE2B-5C135795949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4319687-E9F3-4EA8-81BA-1A92BBDC384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148F146-F902-4FDD-A8C0-AD2B9BF922D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有形固定資産減価償却率については、上昇傾向にはあるものの、類似団体平均と比較すると低い水準にある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老朽化した施設等の集約化や複合化とともに除却を進めつつ、公共施設等の適正管理に努めていく。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34BC04A-8CAD-41F2-9173-917045411FD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276ED45-0AA6-4C0B-BE5C-15E41E63ECE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C5FB7CF-E625-48D3-87BC-52A4BD1EEF1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25A0F951-69DC-4368-9B88-43FDA39B5A1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D0101E26-90E7-4F91-AFDC-BF986E80343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69B061A-77CA-47B4-BEEE-AEECC0384CCE}"/>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809CD1B0-1928-4D19-B4C6-4697226B699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81B480FE-445A-48D6-8E1F-D3384278C87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81F7B501-4BF7-458E-A5A9-450BA72A9EC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4A5C6AF-B1B4-423B-A808-2C8E3477864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9170036E-2EF2-49DA-9F79-0F87B878B7D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43DE015-35C9-4360-B6E9-3DD84565586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CC703D1E-1426-431B-99B9-AD1BB2B47EB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D0591E5-4EC1-4754-BA8A-7DB1D9689A0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3286E27-CC9B-4AD8-B73A-B28BCBB66FF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205F242-AE3D-43C4-8CE2-0B967B016E6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3" name="直線コネクタ 72">
          <a:extLst>
            <a:ext uri="{FF2B5EF4-FFF2-40B4-BE49-F238E27FC236}">
              <a16:creationId xmlns:a16="http://schemas.microsoft.com/office/drawing/2014/main" id="{F249EDD4-2511-4055-B80B-588A02CA8F20}"/>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4" name="有形固定資産減価償却率最小値テキスト">
          <a:extLst>
            <a:ext uri="{FF2B5EF4-FFF2-40B4-BE49-F238E27FC236}">
              <a16:creationId xmlns:a16="http://schemas.microsoft.com/office/drawing/2014/main" id="{97FE79AD-305E-4F3F-A48D-DE0306285EC8}"/>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5" name="直線コネクタ 74">
          <a:extLst>
            <a:ext uri="{FF2B5EF4-FFF2-40B4-BE49-F238E27FC236}">
              <a16:creationId xmlns:a16="http://schemas.microsoft.com/office/drawing/2014/main" id="{81773196-5492-441D-A846-559CEFAD2FB0}"/>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37360A56-A30D-4CD0-84B1-B8FCAB62A730}"/>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153842EE-63A7-4FD1-9BF5-C59C8D388787}"/>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BE12C75D-FD84-4663-B01E-7FE0502D3CAB}"/>
            </a:ext>
          </a:extLst>
        </xdr:cNvPr>
        <xdr:cNvSpPr txBox="1"/>
      </xdr:nvSpPr>
      <xdr:spPr>
        <a:xfrm>
          <a:off x="4258945" y="599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a:extLst>
            <a:ext uri="{FF2B5EF4-FFF2-40B4-BE49-F238E27FC236}">
              <a16:creationId xmlns:a16="http://schemas.microsoft.com/office/drawing/2014/main" id="{3CF8BD15-976C-4EB0-A83F-2D9DE01B8128}"/>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0" name="フローチャート: 判断 79">
          <a:extLst>
            <a:ext uri="{FF2B5EF4-FFF2-40B4-BE49-F238E27FC236}">
              <a16:creationId xmlns:a16="http://schemas.microsoft.com/office/drawing/2014/main" id="{92DF4E0D-8C4F-46E3-82C5-9C714B41FED9}"/>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1" name="フローチャート: 判断 80">
          <a:extLst>
            <a:ext uri="{FF2B5EF4-FFF2-40B4-BE49-F238E27FC236}">
              <a16:creationId xmlns:a16="http://schemas.microsoft.com/office/drawing/2014/main" id="{CEB8BD44-4FD9-4F46-94E8-007E1B31FC78}"/>
            </a:ext>
          </a:extLst>
        </xdr:cNvPr>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2" name="フローチャート: 判断 81">
          <a:extLst>
            <a:ext uri="{FF2B5EF4-FFF2-40B4-BE49-F238E27FC236}">
              <a16:creationId xmlns:a16="http://schemas.microsoft.com/office/drawing/2014/main" id="{5F698785-3143-4B9A-9E85-8B1D7239F88C}"/>
            </a:ext>
          </a:extLst>
        </xdr:cNvPr>
        <xdr:cNvSpPr/>
      </xdr:nvSpPr>
      <xdr:spPr>
        <a:xfrm>
          <a:off x="219646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70273</xdr:rowOff>
    </xdr:from>
    <xdr:to>
      <xdr:col>7</xdr:col>
      <xdr:colOff>187325</xdr:colOff>
      <xdr:row>31</xdr:row>
      <xdr:rowOff>423</xdr:rowOff>
    </xdr:to>
    <xdr:sp macro="" textlink="">
      <xdr:nvSpPr>
        <xdr:cNvPr id="83" name="フローチャート: 判断 82">
          <a:extLst>
            <a:ext uri="{FF2B5EF4-FFF2-40B4-BE49-F238E27FC236}">
              <a16:creationId xmlns:a16="http://schemas.microsoft.com/office/drawing/2014/main" id="{278351A0-C74B-4823-ADB3-4B9AE4293F05}"/>
            </a:ext>
          </a:extLst>
        </xdr:cNvPr>
        <xdr:cNvSpPr/>
      </xdr:nvSpPr>
      <xdr:spPr>
        <a:xfrm>
          <a:off x="1525905" y="5869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4D17E9C-21EC-4DC2-B7B1-7F9FDA30F7F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F867683-1F9E-48F3-8C6E-7940112E525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28D7BBE-688E-43A3-963F-8634CDB4DC8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EE2398D-0B6B-4438-B387-6C38A96C061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6B838C0-2403-4F94-9CB0-0BC8985F4C7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89" name="楕円 88">
          <a:extLst>
            <a:ext uri="{FF2B5EF4-FFF2-40B4-BE49-F238E27FC236}">
              <a16:creationId xmlns:a16="http://schemas.microsoft.com/office/drawing/2014/main" id="{E183E568-FA6C-4376-B295-646D3E9F4270}"/>
            </a:ext>
          </a:extLst>
        </xdr:cNvPr>
        <xdr:cNvSpPr/>
      </xdr:nvSpPr>
      <xdr:spPr>
        <a:xfrm>
          <a:off x="4157345" y="58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90" name="有形固定資産減価償却率該当値テキスト">
          <a:extLst>
            <a:ext uri="{FF2B5EF4-FFF2-40B4-BE49-F238E27FC236}">
              <a16:creationId xmlns:a16="http://schemas.microsoft.com/office/drawing/2014/main" id="{776873CC-F88B-4864-8DAB-844BD41A1181}"/>
            </a:ext>
          </a:extLst>
        </xdr:cNvPr>
        <xdr:cNvSpPr txBox="1"/>
      </xdr:nvSpPr>
      <xdr:spPr>
        <a:xfrm>
          <a:off x="4258945" y="569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91" name="楕円 90">
          <a:extLst>
            <a:ext uri="{FF2B5EF4-FFF2-40B4-BE49-F238E27FC236}">
              <a16:creationId xmlns:a16="http://schemas.microsoft.com/office/drawing/2014/main" id="{B364BE42-C661-43D5-BFC7-2B4377DEE9D8}"/>
            </a:ext>
          </a:extLst>
        </xdr:cNvPr>
        <xdr:cNvSpPr/>
      </xdr:nvSpPr>
      <xdr:spPr>
        <a:xfrm>
          <a:off x="3537585" y="5786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88688</xdr:rowOff>
    </xdr:to>
    <xdr:cxnSp macro="">
      <xdr:nvCxnSpPr>
        <xdr:cNvPr id="92" name="直線コネクタ 91">
          <a:extLst>
            <a:ext uri="{FF2B5EF4-FFF2-40B4-BE49-F238E27FC236}">
              <a16:creationId xmlns:a16="http://schemas.microsoft.com/office/drawing/2014/main" id="{7BFA251C-F50F-49ED-AD89-29D20A3723CC}"/>
            </a:ext>
          </a:extLst>
        </xdr:cNvPr>
        <xdr:cNvCxnSpPr/>
      </xdr:nvCxnSpPr>
      <xdr:spPr>
        <a:xfrm>
          <a:off x="3588385" y="5833533"/>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3" name="楕円 92">
          <a:extLst>
            <a:ext uri="{FF2B5EF4-FFF2-40B4-BE49-F238E27FC236}">
              <a16:creationId xmlns:a16="http://schemas.microsoft.com/office/drawing/2014/main" id="{DC92601F-90B8-4FFE-981C-B2F218426D70}"/>
            </a:ext>
          </a:extLst>
        </xdr:cNvPr>
        <xdr:cNvSpPr/>
      </xdr:nvSpPr>
      <xdr:spPr>
        <a:xfrm>
          <a:off x="2867025" y="5728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34713</xdr:rowOff>
    </xdr:to>
    <xdr:cxnSp macro="">
      <xdr:nvCxnSpPr>
        <xdr:cNvPr id="94" name="直線コネクタ 93">
          <a:extLst>
            <a:ext uri="{FF2B5EF4-FFF2-40B4-BE49-F238E27FC236}">
              <a16:creationId xmlns:a16="http://schemas.microsoft.com/office/drawing/2014/main" id="{86860FBE-BEDE-496E-B12A-1365AFC9561A}"/>
            </a:ext>
          </a:extLst>
        </xdr:cNvPr>
        <xdr:cNvCxnSpPr/>
      </xdr:nvCxnSpPr>
      <xdr:spPr>
        <a:xfrm>
          <a:off x="2917825" y="5779770"/>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95" name="楕円 94">
          <a:extLst>
            <a:ext uri="{FF2B5EF4-FFF2-40B4-BE49-F238E27FC236}">
              <a16:creationId xmlns:a16="http://schemas.microsoft.com/office/drawing/2014/main" id="{BCDDA8F6-02C0-4AAB-96E6-9762C37E0422}"/>
            </a:ext>
          </a:extLst>
        </xdr:cNvPr>
        <xdr:cNvSpPr/>
      </xdr:nvSpPr>
      <xdr:spPr>
        <a:xfrm>
          <a:off x="2196465" y="5671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148590</xdr:rowOff>
    </xdr:to>
    <xdr:cxnSp macro="">
      <xdr:nvCxnSpPr>
        <xdr:cNvPr id="96" name="直線コネクタ 95">
          <a:extLst>
            <a:ext uri="{FF2B5EF4-FFF2-40B4-BE49-F238E27FC236}">
              <a16:creationId xmlns:a16="http://schemas.microsoft.com/office/drawing/2014/main" id="{D024541E-DEFF-4B1E-ACA2-F9A76800FF6A}"/>
            </a:ext>
          </a:extLst>
        </xdr:cNvPr>
        <xdr:cNvCxnSpPr/>
      </xdr:nvCxnSpPr>
      <xdr:spPr>
        <a:xfrm>
          <a:off x="2247265" y="5722197"/>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7" name="楕円 96">
          <a:extLst>
            <a:ext uri="{FF2B5EF4-FFF2-40B4-BE49-F238E27FC236}">
              <a16:creationId xmlns:a16="http://schemas.microsoft.com/office/drawing/2014/main" id="{5C244A2C-26D7-4F6C-9A68-B7F2191A70A6}"/>
            </a:ext>
          </a:extLst>
        </xdr:cNvPr>
        <xdr:cNvSpPr/>
      </xdr:nvSpPr>
      <xdr:spPr>
        <a:xfrm>
          <a:off x="1525905" y="5610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91017</xdr:rowOff>
    </xdr:to>
    <xdr:cxnSp macro="">
      <xdr:nvCxnSpPr>
        <xdr:cNvPr id="98" name="直線コネクタ 97">
          <a:extLst>
            <a:ext uri="{FF2B5EF4-FFF2-40B4-BE49-F238E27FC236}">
              <a16:creationId xmlns:a16="http://schemas.microsoft.com/office/drawing/2014/main" id="{841FA53A-1A8A-4E3D-BB6B-D8D8EE2095C3}"/>
            </a:ext>
          </a:extLst>
        </xdr:cNvPr>
        <xdr:cNvCxnSpPr/>
      </xdr:nvCxnSpPr>
      <xdr:spPr>
        <a:xfrm>
          <a:off x="1576705" y="5657427"/>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9" name="n_1aveValue有形固定資産減価償却率">
          <a:extLst>
            <a:ext uri="{FF2B5EF4-FFF2-40B4-BE49-F238E27FC236}">
              <a16:creationId xmlns:a16="http://schemas.microsoft.com/office/drawing/2014/main" id="{561227BC-8592-48CD-99A2-AC0DC9E9F880}"/>
            </a:ext>
          </a:extLst>
        </xdr:cNvPr>
        <xdr:cNvSpPr txBox="1"/>
      </xdr:nvSpPr>
      <xdr:spPr>
        <a:xfrm>
          <a:off x="339598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0" name="n_2aveValue有形固定資産減価償却率">
          <a:extLst>
            <a:ext uri="{FF2B5EF4-FFF2-40B4-BE49-F238E27FC236}">
              <a16:creationId xmlns:a16="http://schemas.microsoft.com/office/drawing/2014/main" id="{CF56361A-5FF0-4F76-AC99-714AA77227DF}"/>
            </a:ext>
          </a:extLst>
        </xdr:cNvPr>
        <xdr:cNvSpPr txBox="1"/>
      </xdr:nvSpPr>
      <xdr:spPr>
        <a:xfrm>
          <a:off x="2738129"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1" name="n_3aveValue有形固定資産減価償却率">
          <a:extLst>
            <a:ext uri="{FF2B5EF4-FFF2-40B4-BE49-F238E27FC236}">
              <a16:creationId xmlns:a16="http://schemas.microsoft.com/office/drawing/2014/main" id="{BE463DE7-CB9E-4483-83B0-3683B95D5AAA}"/>
            </a:ext>
          </a:extLst>
        </xdr:cNvPr>
        <xdr:cNvSpPr txBox="1"/>
      </xdr:nvSpPr>
      <xdr:spPr>
        <a:xfrm>
          <a:off x="206756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102" name="n_4aveValue有形固定資産減価償却率">
          <a:extLst>
            <a:ext uri="{FF2B5EF4-FFF2-40B4-BE49-F238E27FC236}">
              <a16:creationId xmlns:a16="http://schemas.microsoft.com/office/drawing/2014/main" id="{34C2E9B2-00AC-4D40-8106-5A47B7FE96C5}"/>
            </a:ext>
          </a:extLst>
        </xdr:cNvPr>
        <xdr:cNvSpPr txBox="1"/>
      </xdr:nvSpPr>
      <xdr:spPr>
        <a:xfrm>
          <a:off x="1397009" y="596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103" name="n_1mainValue有形固定資産減価償却率">
          <a:extLst>
            <a:ext uri="{FF2B5EF4-FFF2-40B4-BE49-F238E27FC236}">
              <a16:creationId xmlns:a16="http://schemas.microsoft.com/office/drawing/2014/main" id="{164FE74C-21B3-4709-9B09-77AB2B132FDB}"/>
            </a:ext>
          </a:extLst>
        </xdr:cNvPr>
        <xdr:cNvSpPr txBox="1"/>
      </xdr:nvSpPr>
      <xdr:spPr>
        <a:xfrm>
          <a:off x="3395989"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4" name="n_2mainValue有形固定資産減価償却率">
          <a:extLst>
            <a:ext uri="{FF2B5EF4-FFF2-40B4-BE49-F238E27FC236}">
              <a16:creationId xmlns:a16="http://schemas.microsoft.com/office/drawing/2014/main" id="{C7B80402-0165-4F62-B30D-BB07E0413A57}"/>
            </a:ext>
          </a:extLst>
        </xdr:cNvPr>
        <xdr:cNvSpPr txBox="1"/>
      </xdr:nvSpPr>
      <xdr:spPr>
        <a:xfrm>
          <a:off x="2738129"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105" name="n_3mainValue有形固定資産減価償却率">
          <a:extLst>
            <a:ext uri="{FF2B5EF4-FFF2-40B4-BE49-F238E27FC236}">
              <a16:creationId xmlns:a16="http://schemas.microsoft.com/office/drawing/2014/main" id="{4C859AB1-863F-4DD7-B1A3-82627CC64025}"/>
            </a:ext>
          </a:extLst>
        </xdr:cNvPr>
        <xdr:cNvSpPr txBox="1"/>
      </xdr:nvSpPr>
      <xdr:spPr>
        <a:xfrm>
          <a:off x="2067569" y="5454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93574</xdr:rowOff>
    </xdr:from>
    <xdr:ext cx="405111" cy="259045"/>
    <xdr:sp macro="" textlink="">
      <xdr:nvSpPr>
        <xdr:cNvPr id="106" name="n_4mainValue有形固定資産減価償却率">
          <a:extLst>
            <a:ext uri="{FF2B5EF4-FFF2-40B4-BE49-F238E27FC236}">
              <a16:creationId xmlns:a16="http://schemas.microsoft.com/office/drawing/2014/main" id="{B4C2D304-8739-4E1E-8029-6910A7503656}"/>
            </a:ext>
          </a:extLst>
        </xdr:cNvPr>
        <xdr:cNvSpPr txBox="1"/>
      </xdr:nvSpPr>
      <xdr:spPr>
        <a:xfrm>
          <a:off x="1397009" y="53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42AA5BF-A23D-44A7-9375-1FCB52B5593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7D448E3-3500-4D3D-A263-A5C965828DB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B1CBAEC2-B77F-4F8A-BB49-02B2CD31D25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C072886-1490-423E-A7A4-B70E50B4C5D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19826E4-E01F-4339-A8B2-AC6A66C2C25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7CB77A7-72B2-476B-99A4-DDA5C274F26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77B0B8F-1E15-4259-9CBC-3B3E9B6C438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2C00DD2-C858-4A39-85B5-12E2DBED4B2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3A856B5-2493-4CC9-991B-CF6594FC30C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5839DBD-D998-4EBE-9BDB-693E42E49A1C}"/>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4E5B4DE-574F-4FA7-9692-08EE0637E75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7313CFC-24A3-42F3-87BC-64E42364685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352D151-AFC7-4767-8A4A-37C259C3803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将来負担額に係る地方債残高、債務負担行為に基づく支出予定額等の将来負担額が減少してきたことに伴い、債務</a:t>
          </a:r>
          <a:r>
            <a:rPr lang="ja-JP" altLang="ja-JP" sz="1100" b="0" i="0" baseline="0">
              <a:solidFill>
                <a:schemeClr val="dk1"/>
              </a:solidFill>
              <a:effectLst/>
              <a:latin typeface="+mn-lt"/>
              <a:ea typeface="+mn-ea"/>
              <a:cs typeface="+mn-cs"/>
            </a:rPr>
            <a:t>償還比率は類似団体平均値を下回っている。</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B395CE1-3521-4AFE-81DA-45AA7993C76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E8D839C-CFFF-48B4-A82F-56857415D89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ADA483C-1D7E-43E0-B382-3F9EC9D5803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68A7356D-41CD-43C8-86D4-8ED9D0169C7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B37E6CEE-FA65-49AF-96BB-1B0F81449A56}"/>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9B3A3EF4-1962-4424-A92E-6A997080463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C1C3A5C3-514E-4BAD-B460-59017B78ADF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0DD5D00-245F-4FC9-BE60-C8AB327BB07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1B19D7C7-9789-4A75-911D-9A342944A53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A6D94ADF-10D3-4E77-8A01-56FD8D2350E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D25F3C6-3F92-4333-9F1A-A7F74D1E598C}"/>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ED18362-AB36-4554-BBF7-D5BBDCF23831}"/>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A33669F-FD63-4C01-AA79-5E300918342F}"/>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181E5CA-67E7-40A5-AF2E-A0E60D85CAF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839B648-37B9-4E28-BCCF-3D5A867C211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5" name="直線コネクタ 134">
          <a:extLst>
            <a:ext uri="{FF2B5EF4-FFF2-40B4-BE49-F238E27FC236}">
              <a16:creationId xmlns:a16="http://schemas.microsoft.com/office/drawing/2014/main" id="{07711A8B-E8C2-4A83-B08D-F86E60FB64C5}"/>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6" name="債務償還比率最小値テキスト">
          <a:extLst>
            <a:ext uri="{FF2B5EF4-FFF2-40B4-BE49-F238E27FC236}">
              <a16:creationId xmlns:a16="http://schemas.microsoft.com/office/drawing/2014/main" id="{16AA2621-7B99-4BF7-B514-702EEF6FF3AF}"/>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7" name="直線コネクタ 136">
          <a:extLst>
            <a:ext uri="{FF2B5EF4-FFF2-40B4-BE49-F238E27FC236}">
              <a16:creationId xmlns:a16="http://schemas.microsoft.com/office/drawing/2014/main" id="{BB4B7E06-4B98-4F77-B6F8-504E4FEE2835}"/>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D33AC2AC-51E3-48A7-A905-1332014C325E}"/>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1148019-39FC-4935-A133-EA28249CACB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0" name="債務償還比率平均値テキスト">
          <a:extLst>
            <a:ext uri="{FF2B5EF4-FFF2-40B4-BE49-F238E27FC236}">
              <a16:creationId xmlns:a16="http://schemas.microsoft.com/office/drawing/2014/main" id="{62B33E1C-B39E-44BD-BD0E-3D8603C60E6F}"/>
            </a:ext>
          </a:extLst>
        </xdr:cNvPr>
        <xdr:cNvSpPr txBox="1"/>
      </xdr:nvSpPr>
      <xdr:spPr>
        <a:xfrm>
          <a:off x="13080365" y="568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1" name="フローチャート: 判断 140">
          <a:extLst>
            <a:ext uri="{FF2B5EF4-FFF2-40B4-BE49-F238E27FC236}">
              <a16:creationId xmlns:a16="http://schemas.microsoft.com/office/drawing/2014/main" id="{2985ADC6-1F58-4CEB-A30F-44ADF4EFAF63}"/>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2" name="フローチャート: 判断 141">
          <a:extLst>
            <a:ext uri="{FF2B5EF4-FFF2-40B4-BE49-F238E27FC236}">
              <a16:creationId xmlns:a16="http://schemas.microsoft.com/office/drawing/2014/main" id="{42D54B6B-953F-467C-9295-35BE7605C139}"/>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3" name="フローチャート: 判断 142">
          <a:extLst>
            <a:ext uri="{FF2B5EF4-FFF2-40B4-BE49-F238E27FC236}">
              <a16:creationId xmlns:a16="http://schemas.microsoft.com/office/drawing/2014/main" id="{4A238397-7CC0-47E6-9988-6EEFB1AA592D}"/>
            </a:ext>
          </a:extLst>
        </xdr:cNvPr>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4" name="フローチャート: 判断 143">
          <a:extLst>
            <a:ext uri="{FF2B5EF4-FFF2-40B4-BE49-F238E27FC236}">
              <a16:creationId xmlns:a16="http://schemas.microsoft.com/office/drawing/2014/main" id="{FD0A864F-B378-4AF1-9951-E9B1F4CCF91B}"/>
            </a:ext>
          </a:extLst>
        </xdr:cNvPr>
        <xdr:cNvSpPr/>
      </xdr:nvSpPr>
      <xdr:spPr>
        <a:xfrm>
          <a:off x="11017885" y="5910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5" name="フローチャート: 判断 144">
          <a:extLst>
            <a:ext uri="{FF2B5EF4-FFF2-40B4-BE49-F238E27FC236}">
              <a16:creationId xmlns:a16="http://schemas.microsoft.com/office/drawing/2014/main" id="{73E46B59-9369-41AD-BC50-95F3532F4D2C}"/>
            </a:ext>
          </a:extLst>
        </xdr:cNvPr>
        <xdr:cNvSpPr/>
      </xdr:nvSpPr>
      <xdr:spPr>
        <a:xfrm>
          <a:off x="10347325" y="5917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FDF5DE6-2C05-49D7-B755-79F2C2C15F0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F8E4B7-EF15-43BB-A6F6-BBBD11AD21A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BCD7B6B-D926-4D07-8F09-B5A455F1E4B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A05ED67-9356-4749-A555-C52A34DFEBE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A5A1F23-7EA7-4CAE-A255-BD5C96A351F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48951</xdr:rowOff>
    </xdr:from>
    <xdr:to>
      <xdr:col>76</xdr:col>
      <xdr:colOff>73025</xdr:colOff>
      <xdr:row>27</xdr:row>
      <xdr:rowOff>150551</xdr:rowOff>
    </xdr:to>
    <xdr:sp macro="" textlink="">
      <xdr:nvSpPr>
        <xdr:cNvPr id="151" name="楕円 150">
          <a:extLst>
            <a:ext uri="{FF2B5EF4-FFF2-40B4-BE49-F238E27FC236}">
              <a16:creationId xmlns:a16="http://schemas.microsoft.com/office/drawing/2014/main" id="{6B10ECC2-1C44-4BA6-A851-9E1316D0112B}"/>
            </a:ext>
          </a:extLst>
        </xdr:cNvPr>
        <xdr:cNvSpPr/>
      </xdr:nvSpPr>
      <xdr:spPr>
        <a:xfrm>
          <a:off x="13001625" y="5344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71828</xdr:rowOff>
    </xdr:from>
    <xdr:ext cx="469744" cy="259045"/>
    <xdr:sp macro="" textlink="">
      <xdr:nvSpPr>
        <xdr:cNvPr id="152" name="債務償還比率該当値テキスト">
          <a:extLst>
            <a:ext uri="{FF2B5EF4-FFF2-40B4-BE49-F238E27FC236}">
              <a16:creationId xmlns:a16="http://schemas.microsoft.com/office/drawing/2014/main" id="{7B91BA3A-1C5D-4835-BD7A-F15C82FFA316}"/>
            </a:ext>
          </a:extLst>
        </xdr:cNvPr>
        <xdr:cNvSpPr txBox="1"/>
      </xdr:nvSpPr>
      <xdr:spPr>
        <a:xfrm>
          <a:off x="13080365" y="52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71381</xdr:rowOff>
    </xdr:from>
    <xdr:to>
      <xdr:col>72</xdr:col>
      <xdr:colOff>123825</xdr:colOff>
      <xdr:row>28</xdr:row>
      <xdr:rowOff>1531</xdr:rowOff>
    </xdr:to>
    <xdr:sp macro="" textlink="">
      <xdr:nvSpPr>
        <xdr:cNvPr id="153" name="楕円 152">
          <a:extLst>
            <a:ext uri="{FF2B5EF4-FFF2-40B4-BE49-F238E27FC236}">
              <a16:creationId xmlns:a16="http://schemas.microsoft.com/office/drawing/2014/main" id="{52A729F6-C24B-4525-89B3-7F516D539F7C}"/>
            </a:ext>
          </a:extLst>
        </xdr:cNvPr>
        <xdr:cNvSpPr/>
      </xdr:nvSpPr>
      <xdr:spPr>
        <a:xfrm>
          <a:off x="12359005" y="5367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99751</xdr:rowOff>
    </xdr:from>
    <xdr:to>
      <xdr:col>76</xdr:col>
      <xdr:colOff>22225</xdr:colOff>
      <xdr:row>27</xdr:row>
      <xdr:rowOff>122181</xdr:rowOff>
    </xdr:to>
    <xdr:cxnSp macro="">
      <xdr:nvCxnSpPr>
        <xdr:cNvPr id="154" name="直線コネクタ 153">
          <a:extLst>
            <a:ext uri="{FF2B5EF4-FFF2-40B4-BE49-F238E27FC236}">
              <a16:creationId xmlns:a16="http://schemas.microsoft.com/office/drawing/2014/main" id="{3B32B67A-E514-489C-97C7-4D92241E24BA}"/>
            </a:ext>
          </a:extLst>
        </xdr:cNvPr>
        <xdr:cNvCxnSpPr/>
      </xdr:nvCxnSpPr>
      <xdr:spPr>
        <a:xfrm flipV="1">
          <a:off x="12409805" y="5395651"/>
          <a:ext cx="61976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89062</xdr:rowOff>
    </xdr:from>
    <xdr:to>
      <xdr:col>68</xdr:col>
      <xdr:colOff>123825</xdr:colOff>
      <xdr:row>27</xdr:row>
      <xdr:rowOff>19212</xdr:rowOff>
    </xdr:to>
    <xdr:sp macro="" textlink="">
      <xdr:nvSpPr>
        <xdr:cNvPr id="155" name="楕円 154">
          <a:extLst>
            <a:ext uri="{FF2B5EF4-FFF2-40B4-BE49-F238E27FC236}">
              <a16:creationId xmlns:a16="http://schemas.microsoft.com/office/drawing/2014/main" id="{2F207859-74FA-4E4A-8258-87B0CF343BEE}"/>
            </a:ext>
          </a:extLst>
        </xdr:cNvPr>
        <xdr:cNvSpPr/>
      </xdr:nvSpPr>
      <xdr:spPr>
        <a:xfrm>
          <a:off x="11688445" y="5217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139862</xdr:rowOff>
    </xdr:from>
    <xdr:to>
      <xdr:col>72</xdr:col>
      <xdr:colOff>73025</xdr:colOff>
      <xdr:row>27</xdr:row>
      <xdr:rowOff>122181</xdr:rowOff>
    </xdr:to>
    <xdr:cxnSp macro="">
      <xdr:nvCxnSpPr>
        <xdr:cNvPr id="156" name="直線コネクタ 155">
          <a:extLst>
            <a:ext uri="{FF2B5EF4-FFF2-40B4-BE49-F238E27FC236}">
              <a16:creationId xmlns:a16="http://schemas.microsoft.com/office/drawing/2014/main" id="{D0202C87-F344-41B3-9DCB-6B79209A91A6}"/>
            </a:ext>
          </a:extLst>
        </xdr:cNvPr>
        <xdr:cNvCxnSpPr/>
      </xdr:nvCxnSpPr>
      <xdr:spPr>
        <a:xfrm>
          <a:off x="11739245" y="5268122"/>
          <a:ext cx="670560" cy="14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82226</xdr:rowOff>
    </xdr:from>
    <xdr:to>
      <xdr:col>64</xdr:col>
      <xdr:colOff>123825</xdr:colOff>
      <xdr:row>27</xdr:row>
      <xdr:rowOff>12376</xdr:rowOff>
    </xdr:to>
    <xdr:sp macro="" textlink="">
      <xdr:nvSpPr>
        <xdr:cNvPr id="157" name="楕円 156">
          <a:extLst>
            <a:ext uri="{FF2B5EF4-FFF2-40B4-BE49-F238E27FC236}">
              <a16:creationId xmlns:a16="http://schemas.microsoft.com/office/drawing/2014/main" id="{970495F4-5BA2-4409-B926-8A05730792B8}"/>
            </a:ext>
          </a:extLst>
        </xdr:cNvPr>
        <xdr:cNvSpPr/>
      </xdr:nvSpPr>
      <xdr:spPr>
        <a:xfrm>
          <a:off x="11017885" y="5210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133026</xdr:rowOff>
    </xdr:from>
    <xdr:to>
      <xdr:col>68</xdr:col>
      <xdr:colOff>73025</xdr:colOff>
      <xdr:row>26</xdr:row>
      <xdr:rowOff>139862</xdr:rowOff>
    </xdr:to>
    <xdr:cxnSp macro="">
      <xdr:nvCxnSpPr>
        <xdr:cNvPr id="158" name="直線コネクタ 157">
          <a:extLst>
            <a:ext uri="{FF2B5EF4-FFF2-40B4-BE49-F238E27FC236}">
              <a16:creationId xmlns:a16="http://schemas.microsoft.com/office/drawing/2014/main" id="{B3F84F89-3CD2-49E9-B1C6-A735828E49C4}"/>
            </a:ext>
          </a:extLst>
        </xdr:cNvPr>
        <xdr:cNvCxnSpPr/>
      </xdr:nvCxnSpPr>
      <xdr:spPr>
        <a:xfrm>
          <a:off x="11068685" y="5261286"/>
          <a:ext cx="67056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143757</xdr:rowOff>
    </xdr:from>
    <xdr:to>
      <xdr:col>60</xdr:col>
      <xdr:colOff>123825</xdr:colOff>
      <xdr:row>27</xdr:row>
      <xdr:rowOff>73907</xdr:rowOff>
    </xdr:to>
    <xdr:sp macro="" textlink="">
      <xdr:nvSpPr>
        <xdr:cNvPr id="159" name="楕円 158">
          <a:extLst>
            <a:ext uri="{FF2B5EF4-FFF2-40B4-BE49-F238E27FC236}">
              <a16:creationId xmlns:a16="http://schemas.microsoft.com/office/drawing/2014/main" id="{1F56B696-1980-4C88-9052-278232A6B815}"/>
            </a:ext>
          </a:extLst>
        </xdr:cNvPr>
        <xdr:cNvSpPr/>
      </xdr:nvSpPr>
      <xdr:spPr>
        <a:xfrm>
          <a:off x="10347325" y="5272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133026</xdr:rowOff>
    </xdr:from>
    <xdr:to>
      <xdr:col>64</xdr:col>
      <xdr:colOff>73025</xdr:colOff>
      <xdr:row>27</xdr:row>
      <xdr:rowOff>23107</xdr:rowOff>
    </xdr:to>
    <xdr:cxnSp macro="">
      <xdr:nvCxnSpPr>
        <xdr:cNvPr id="160" name="直線コネクタ 159">
          <a:extLst>
            <a:ext uri="{FF2B5EF4-FFF2-40B4-BE49-F238E27FC236}">
              <a16:creationId xmlns:a16="http://schemas.microsoft.com/office/drawing/2014/main" id="{D377F4A3-616D-49B8-8750-1DE91B03A1F2}"/>
            </a:ext>
          </a:extLst>
        </xdr:cNvPr>
        <xdr:cNvCxnSpPr/>
      </xdr:nvCxnSpPr>
      <xdr:spPr>
        <a:xfrm flipV="1">
          <a:off x="10398125" y="5261286"/>
          <a:ext cx="67056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1" name="n_1aveValue債務償還比率">
          <a:extLst>
            <a:ext uri="{FF2B5EF4-FFF2-40B4-BE49-F238E27FC236}">
              <a16:creationId xmlns:a16="http://schemas.microsoft.com/office/drawing/2014/main" id="{43F455A3-274A-41CA-B564-90DEAAF81763}"/>
            </a:ext>
          </a:extLst>
        </xdr:cNvPr>
        <xdr:cNvSpPr txBox="1"/>
      </xdr:nvSpPr>
      <xdr:spPr>
        <a:xfrm>
          <a:off x="12185092" y="5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2" name="n_2aveValue債務償還比率">
          <a:extLst>
            <a:ext uri="{FF2B5EF4-FFF2-40B4-BE49-F238E27FC236}">
              <a16:creationId xmlns:a16="http://schemas.microsoft.com/office/drawing/2014/main" id="{58EF209C-38DE-431C-B8B2-87C1E48DB8F4}"/>
            </a:ext>
          </a:extLst>
        </xdr:cNvPr>
        <xdr:cNvSpPr txBox="1"/>
      </xdr:nvSpPr>
      <xdr:spPr>
        <a:xfrm>
          <a:off x="11527232" y="59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32811</xdr:rowOff>
    </xdr:from>
    <xdr:ext cx="469744" cy="259045"/>
    <xdr:sp macro="" textlink="">
      <xdr:nvSpPr>
        <xdr:cNvPr id="163" name="n_3aveValue債務償還比率">
          <a:extLst>
            <a:ext uri="{FF2B5EF4-FFF2-40B4-BE49-F238E27FC236}">
              <a16:creationId xmlns:a16="http://schemas.microsoft.com/office/drawing/2014/main" id="{AF3BD704-4F0D-40DB-B597-C099DD39DCBF}"/>
            </a:ext>
          </a:extLst>
        </xdr:cNvPr>
        <xdr:cNvSpPr txBox="1"/>
      </xdr:nvSpPr>
      <xdr:spPr>
        <a:xfrm>
          <a:off x="10856672" y="59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40248</xdr:rowOff>
    </xdr:from>
    <xdr:ext cx="469744" cy="259045"/>
    <xdr:sp macro="" textlink="">
      <xdr:nvSpPr>
        <xdr:cNvPr id="164" name="n_4aveValue債務償還比率">
          <a:extLst>
            <a:ext uri="{FF2B5EF4-FFF2-40B4-BE49-F238E27FC236}">
              <a16:creationId xmlns:a16="http://schemas.microsoft.com/office/drawing/2014/main" id="{ABB5FEE8-C9BD-4730-99CB-56F2B9E5C648}"/>
            </a:ext>
          </a:extLst>
        </xdr:cNvPr>
        <xdr:cNvSpPr txBox="1"/>
      </xdr:nvSpPr>
      <xdr:spPr>
        <a:xfrm>
          <a:off x="10186112" y="600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18058</xdr:rowOff>
    </xdr:from>
    <xdr:ext cx="469744" cy="259045"/>
    <xdr:sp macro="" textlink="">
      <xdr:nvSpPr>
        <xdr:cNvPr id="165" name="n_1mainValue債務償還比率">
          <a:extLst>
            <a:ext uri="{FF2B5EF4-FFF2-40B4-BE49-F238E27FC236}">
              <a16:creationId xmlns:a16="http://schemas.microsoft.com/office/drawing/2014/main" id="{6B065EDB-64B2-43C5-ADF9-E1BFACE217FC}"/>
            </a:ext>
          </a:extLst>
        </xdr:cNvPr>
        <xdr:cNvSpPr txBox="1"/>
      </xdr:nvSpPr>
      <xdr:spPr>
        <a:xfrm>
          <a:off x="12185092" y="514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35739</xdr:rowOff>
    </xdr:from>
    <xdr:ext cx="405111" cy="259045"/>
    <xdr:sp macro="" textlink="">
      <xdr:nvSpPr>
        <xdr:cNvPr id="166" name="n_2mainValue債務償還比率">
          <a:extLst>
            <a:ext uri="{FF2B5EF4-FFF2-40B4-BE49-F238E27FC236}">
              <a16:creationId xmlns:a16="http://schemas.microsoft.com/office/drawing/2014/main" id="{B3BA02BC-AF67-4A6D-A2C1-E769930FBD4F}"/>
            </a:ext>
          </a:extLst>
        </xdr:cNvPr>
        <xdr:cNvSpPr txBox="1"/>
      </xdr:nvSpPr>
      <xdr:spPr>
        <a:xfrm>
          <a:off x="11559549" y="499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28903</xdr:rowOff>
    </xdr:from>
    <xdr:ext cx="405111" cy="259045"/>
    <xdr:sp macro="" textlink="">
      <xdr:nvSpPr>
        <xdr:cNvPr id="167" name="n_3mainValue債務償還比率">
          <a:extLst>
            <a:ext uri="{FF2B5EF4-FFF2-40B4-BE49-F238E27FC236}">
              <a16:creationId xmlns:a16="http://schemas.microsoft.com/office/drawing/2014/main" id="{992A097E-FF90-4247-9AE6-1A70D1571C95}"/>
            </a:ext>
          </a:extLst>
        </xdr:cNvPr>
        <xdr:cNvSpPr txBox="1"/>
      </xdr:nvSpPr>
      <xdr:spPr>
        <a:xfrm>
          <a:off x="10888989" y="498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90434</xdr:rowOff>
    </xdr:from>
    <xdr:ext cx="405111" cy="259045"/>
    <xdr:sp macro="" textlink="">
      <xdr:nvSpPr>
        <xdr:cNvPr id="168" name="n_4mainValue債務償還比率">
          <a:extLst>
            <a:ext uri="{FF2B5EF4-FFF2-40B4-BE49-F238E27FC236}">
              <a16:creationId xmlns:a16="http://schemas.microsoft.com/office/drawing/2014/main" id="{F778F729-139A-4843-802D-725AB01E99CC}"/>
            </a:ext>
          </a:extLst>
        </xdr:cNvPr>
        <xdr:cNvSpPr txBox="1"/>
      </xdr:nvSpPr>
      <xdr:spPr>
        <a:xfrm>
          <a:off x="10218429" y="505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95CF152-F8F1-421D-AE84-7B0DAA5E828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AFEF45E-C248-419C-A79E-7AF6EF0AF6BD}"/>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076B391-BDF9-479D-9666-641A9CD7420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C7400434-E2D1-4978-8178-F3FCD8629BC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D3D15D1-F4E9-4BF3-B721-40E165475DE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A6CA0E94-3929-41FB-9509-845160C902A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3EA99B-37EE-4233-B6D6-9F808A9D0E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00B44C-D5F5-4FA4-A24B-31EE50E2B2C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D90F47-C34E-48F4-8A1C-F24A9A22FE0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020069-52D1-43FA-9C86-29579B333F9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4D9E46-8809-455B-A703-EEDF83DBF98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B073AC-6CDA-4C16-94B6-B5DFBAEB4D2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17C297-7EA2-46A1-B1BC-A18667F0D83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DE7387-B657-49D1-8124-CC4B2699BBE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25E6A5-DA7A-4F17-A32F-460121E096F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B33469-347C-477D-A42E-79CBF77BE88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522FCF-7257-4F95-9136-C49825F210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A47125-4962-4D3A-96C0-068E6835E4C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56F74F-3996-4E88-9165-59B21E5977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D47401-9565-49B1-98FC-266C8261E5F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44B9BD-882D-43E6-AB5E-6278C513FE2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B9146C-B4CC-44D6-901D-9573D296F9B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121A19-1965-45F9-AA9B-3064FC0475D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4F6FF4-EF9D-4932-A279-686A8EB1774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9F45FC-11E3-48FF-8FF2-AF5BEB05982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C393D4-1D5D-415D-B2FD-FB2B9DACA5D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082CE5-9676-42D0-AD40-1D91D5C6B8C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D6BF30-A69B-469B-9F7F-EEAC25FC316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FF63A9-5E52-4449-9C3A-D8F59B7E268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9A1107-DE3B-43A9-A4BE-4611DE5BE91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C79F76-8E72-4981-BB96-356EAC69CFB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360EE2-1124-4D5E-8864-25FBE7054D7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D36384-4B1B-41D6-839B-557959D96A3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9B3E3B-8BC6-47EA-A6B3-0704937EED5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98492-7197-4120-924E-5D1BFFFA424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256B47-F947-4DF6-931A-26281C7F05A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C86A8E-D79C-4EC5-AD19-AA6B4E65A45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749D00-AF72-4609-B1C2-1F459A2A8EC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7B5590-6DDA-44A9-B492-982821BE515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AD091D-8212-4EAD-8FA0-BC2812637CE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0D8E2D-C858-4427-8A16-805FDBC6741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3CC03F-8BC6-409D-9736-607640754EF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3939CE-C4F1-4D21-AF37-BC7460D833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E0F1E1-044E-4812-B0FB-FA4D3726F90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3CF2BF-0BA0-4C7E-ACB4-14D5D6A9C63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16E268-C128-4860-8E13-E6D30B3A9A5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A62D75-EC7A-46A3-A0AD-CA7B9CE48CF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B620C4-95B4-4520-B51B-6B8316807B3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399AC1-552C-4D65-90CE-8DC733E267E6}"/>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EB0AF3B-6061-4F10-8304-77B59B8701CC}"/>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997AA8B-EFED-4C29-8033-FF784661D4D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70C3A6F-BE30-4A00-869C-3C14511D133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9B76206-C474-4592-8805-76EB312AE92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331A950-7281-478D-8D6F-B778316896A1}"/>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A11A7C1-58C8-442B-99F2-47C21DA5AD1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241FDCA-D116-4E3C-A6A3-C7FBC8B4976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FBAB63E-7C60-4168-9E26-41AFD88FDE9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F63D47D-E2B2-419E-AB17-C9A28FE4989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E8C7119-9CA7-45F5-B084-4D8EB04603F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C177D8DA-E809-4A95-B0D7-FEFEDBDD2E0F}"/>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6CD007E2-6A0B-48DC-8F59-299495F73E16}"/>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DB316DE2-4E8D-49DA-9AD5-90E23E67C695}"/>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558C6EEA-D2B4-4798-AEBE-A8AD0321216B}"/>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22E54A7-E28B-4199-B38F-261A841C4746}"/>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E33977DF-010A-43A2-A8C8-35109269FB84}"/>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C16C50FA-9269-4336-9A59-0D13BE18AB96}"/>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3671A88-2A46-4423-885A-12D4A0DBF7FD}"/>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878C910F-39AF-4E87-B63E-1D78BC33B483}"/>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a:extLst>
            <a:ext uri="{FF2B5EF4-FFF2-40B4-BE49-F238E27FC236}">
              <a16:creationId xmlns:a16="http://schemas.microsoft.com/office/drawing/2014/main" id="{94722BA8-7003-4D78-8EF8-EA3CE7770A45}"/>
            </a:ext>
          </a:extLst>
        </xdr:cNvPr>
        <xdr:cNvSpPr/>
      </xdr:nvSpPr>
      <xdr:spPr>
        <a:xfrm>
          <a:off x="1739900" y="6122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57404</xdr:rowOff>
    </xdr:from>
    <xdr:to>
      <xdr:col>6</xdr:col>
      <xdr:colOff>38100</xdr:colOff>
      <xdr:row>36</xdr:row>
      <xdr:rowOff>159004</xdr:rowOff>
    </xdr:to>
    <xdr:sp macro="" textlink="">
      <xdr:nvSpPr>
        <xdr:cNvPr id="65" name="フローチャート: 判断 64">
          <a:extLst>
            <a:ext uri="{FF2B5EF4-FFF2-40B4-BE49-F238E27FC236}">
              <a16:creationId xmlns:a16="http://schemas.microsoft.com/office/drawing/2014/main" id="{72212EBB-DC54-4B5A-86CA-CC4F7E891F8B}"/>
            </a:ext>
          </a:extLst>
        </xdr:cNvPr>
        <xdr:cNvSpPr/>
      </xdr:nvSpPr>
      <xdr:spPr>
        <a:xfrm>
          <a:off x="965200" y="609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9C71A21-3BB8-4B2C-942F-E0EE4C34DA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9307D8-4054-4333-BBA7-7AB254A8821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2C70F2-6D20-4081-BBD1-4281D61F5E5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6448C2-CA91-4BC8-BDAD-E78E1E7B9CB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3490CC-7679-4B33-8386-770E70F9C2D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57404</xdr:rowOff>
    </xdr:from>
    <xdr:to>
      <xdr:col>24</xdr:col>
      <xdr:colOff>114300</xdr:colOff>
      <xdr:row>36</xdr:row>
      <xdr:rowOff>159004</xdr:rowOff>
    </xdr:to>
    <xdr:sp macro="" textlink="">
      <xdr:nvSpPr>
        <xdr:cNvPr id="71" name="楕円 70">
          <a:extLst>
            <a:ext uri="{FF2B5EF4-FFF2-40B4-BE49-F238E27FC236}">
              <a16:creationId xmlns:a16="http://schemas.microsoft.com/office/drawing/2014/main" id="{7906D96C-FDD7-4618-9BEA-6881191E33F9}"/>
            </a:ext>
          </a:extLst>
        </xdr:cNvPr>
        <xdr:cNvSpPr/>
      </xdr:nvSpPr>
      <xdr:spPr>
        <a:xfrm>
          <a:off x="403606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80281</xdr:rowOff>
    </xdr:from>
    <xdr:ext cx="405111" cy="259045"/>
    <xdr:sp macro="" textlink="">
      <xdr:nvSpPr>
        <xdr:cNvPr id="72" name="【道路】&#10;有形固定資産減価償却率該当値テキスト">
          <a:extLst>
            <a:ext uri="{FF2B5EF4-FFF2-40B4-BE49-F238E27FC236}">
              <a16:creationId xmlns:a16="http://schemas.microsoft.com/office/drawing/2014/main" id="{EA2B35E7-37E7-4C76-A0A2-E0A2FE74BE24}"/>
            </a:ext>
          </a:extLst>
        </xdr:cNvPr>
        <xdr:cNvSpPr txBox="1"/>
      </xdr:nvSpPr>
      <xdr:spPr>
        <a:xfrm>
          <a:off x="4124960"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3" name="楕円 72">
          <a:extLst>
            <a:ext uri="{FF2B5EF4-FFF2-40B4-BE49-F238E27FC236}">
              <a16:creationId xmlns:a16="http://schemas.microsoft.com/office/drawing/2014/main" id="{B0DD6631-BB1E-4F32-94CA-3CA26680388F}"/>
            </a:ext>
          </a:extLst>
        </xdr:cNvPr>
        <xdr:cNvSpPr/>
      </xdr:nvSpPr>
      <xdr:spPr>
        <a:xfrm>
          <a:off x="3312160" y="604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108204</xdr:rowOff>
    </xdr:to>
    <xdr:cxnSp macro="">
      <xdr:nvCxnSpPr>
        <xdr:cNvPr id="74" name="直線コネクタ 73">
          <a:extLst>
            <a:ext uri="{FF2B5EF4-FFF2-40B4-BE49-F238E27FC236}">
              <a16:creationId xmlns:a16="http://schemas.microsoft.com/office/drawing/2014/main" id="{EF4871FF-4411-4C30-AC16-6E5CC5347F55}"/>
            </a:ext>
          </a:extLst>
        </xdr:cNvPr>
        <xdr:cNvCxnSpPr/>
      </xdr:nvCxnSpPr>
      <xdr:spPr>
        <a:xfrm>
          <a:off x="3355340" y="6099810"/>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144272</xdr:rowOff>
    </xdr:from>
    <xdr:to>
      <xdr:col>15</xdr:col>
      <xdr:colOff>101600</xdr:colOff>
      <xdr:row>36</xdr:row>
      <xdr:rowOff>74422</xdr:rowOff>
    </xdr:to>
    <xdr:sp macro="" textlink="">
      <xdr:nvSpPr>
        <xdr:cNvPr id="75" name="楕円 74">
          <a:extLst>
            <a:ext uri="{FF2B5EF4-FFF2-40B4-BE49-F238E27FC236}">
              <a16:creationId xmlns:a16="http://schemas.microsoft.com/office/drawing/2014/main" id="{59FE1DA8-9792-41A2-B49A-948127BB9A12}"/>
            </a:ext>
          </a:extLst>
        </xdr:cNvPr>
        <xdr:cNvSpPr/>
      </xdr:nvSpPr>
      <xdr:spPr>
        <a:xfrm>
          <a:off x="2514600" y="6011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23622</xdr:rowOff>
    </xdr:from>
    <xdr:to>
      <xdr:col>19</xdr:col>
      <xdr:colOff>177800</xdr:colOff>
      <xdr:row>36</xdr:row>
      <xdr:rowOff>64770</xdr:rowOff>
    </xdr:to>
    <xdr:cxnSp macro="">
      <xdr:nvCxnSpPr>
        <xdr:cNvPr id="76" name="直線コネクタ 75">
          <a:extLst>
            <a:ext uri="{FF2B5EF4-FFF2-40B4-BE49-F238E27FC236}">
              <a16:creationId xmlns:a16="http://schemas.microsoft.com/office/drawing/2014/main" id="{58A2D28F-FBFE-4208-B908-3CEE38852CC9}"/>
            </a:ext>
          </a:extLst>
        </xdr:cNvPr>
        <xdr:cNvCxnSpPr/>
      </xdr:nvCxnSpPr>
      <xdr:spPr>
        <a:xfrm>
          <a:off x="2565400" y="6058662"/>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98552</xdr:rowOff>
    </xdr:from>
    <xdr:to>
      <xdr:col>10</xdr:col>
      <xdr:colOff>165100</xdr:colOff>
      <xdr:row>36</xdr:row>
      <xdr:rowOff>28702</xdr:rowOff>
    </xdr:to>
    <xdr:sp macro="" textlink="">
      <xdr:nvSpPr>
        <xdr:cNvPr id="77" name="楕円 76">
          <a:extLst>
            <a:ext uri="{FF2B5EF4-FFF2-40B4-BE49-F238E27FC236}">
              <a16:creationId xmlns:a16="http://schemas.microsoft.com/office/drawing/2014/main" id="{4C16DB83-5C1C-4D15-A4BA-5107F4ADF516}"/>
            </a:ext>
          </a:extLst>
        </xdr:cNvPr>
        <xdr:cNvSpPr/>
      </xdr:nvSpPr>
      <xdr:spPr>
        <a:xfrm>
          <a:off x="1739900" y="5965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149352</xdr:rowOff>
    </xdr:from>
    <xdr:to>
      <xdr:col>15</xdr:col>
      <xdr:colOff>50800</xdr:colOff>
      <xdr:row>36</xdr:row>
      <xdr:rowOff>23622</xdr:rowOff>
    </xdr:to>
    <xdr:cxnSp macro="">
      <xdr:nvCxnSpPr>
        <xdr:cNvPr id="78" name="直線コネクタ 77">
          <a:extLst>
            <a:ext uri="{FF2B5EF4-FFF2-40B4-BE49-F238E27FC236}">
              <a16:creationId xmlns:a16="http://schemas.microsoft.com/office/drawing/2014/main" id="{BA275385-D4CB-4E92-9702-5BCDA819F6EE}"/>
            </a:ext>
          </a:extLst>
        </xdr:cNvPr>
        <xdr:cNvCxnSpPr/>
      </xdr:nvCxnSpPr>
      <xdr:spPr>
        <a:xfrm>
          <a:off x="1790700" y="6016752"/>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55118</xdr:rowOff>
    </xdr:from>
    <xdr:to>
      <xdr:col>6</xdr:col>
      <xdr:colOff>38100</xdr:colOff>
      <xdr:row>35</xdr:row>
      <xdr:rowOff>156718</xdr:rowOff>
    </xdr:to>
    <xdr:sp macro="" textlink="">
      <xdr:nvSpPr>
        <xdr:cNvPr id="79" name="楕円 78">
          <a:extLst>
            <a:ext uri="{FF2B5EF4-FFF2-40B4-BE49-F238E27FC236}">
              <a16:creationId xmlns:a16="http://schemas.microsoft.com/office/drawing/2014/main" id="{56465409-2630-4FC8-960B-55B598B76A5E}"/>
            </a:ext>
          </a:extLst>
        </xdr:cNvPr>
        <xdr:cNvSpPr/>
      </xdr:nvSpPr>
      <xdr:spPr>
        <a:xfrm>
          <a:off x="965200" y="5922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105918</xdr:rowOff>
    </xdr:from>
    <xdr:to>
      <xdr:col>10</xdr:col>
      <xdr:colOff>114300</xdr:colOff>
      <xdr:row>35</xdr:row>
      <xdr:rowOff>149352</xdr:rowOff>
    </xdr:to>
    <xdr:cxnSp macro="">
      <xdr:nvCxnSpPr>
        <xdr:cNvPr id="80" name="直線コネクタ 79">
          <a:extLst>
            <a:ext uri="{FF2B5EF4-FFF2-40B4-BE49-F238E27FC236}">
              <a16:creationId xmlns:a16="http://schemas.microsoft.com/office/drawing/2014/main" id="{58945021-0F39-47EF-89C7-48C058EE46D1}"/>
            </a:ext>
          </a:extLst>
        </xdr:cNvPr>
        <xdr:cNvCxnSpPr/>
      </xdr:nvCxnSpPr>
      <xdr:spPr>
        <a:xfrm>
          <a:off x="1008380" y="5973318"/>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E2EB35A5-6EFC-4402-A5D6-1332F971907B}"/>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B396CC2F-0CBA-4964-B4CA-8BB923BE7FA9}"/>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a:extLst>
            <a:ext uri="{FF2B5EF4-FFF2-40B4-BE49-F238E27FC236}">
              <a16:creationId xmlns:a16="http://schemas.microsoft.com/office/drawing/2014/main" id="{02F9B735-3F03-411B-9CD5-40D84A7F3890}"/>
            </a:ext>
          </a:extLst>
        </xdr:cNvPr>
        <xdr:cNvSpPr txBox="1"/>
      </xdr:nvSpPr>
      <xdr:spPr>
        <a:xfrm>
          <a:off x="1611004" y="621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150131</xdr:rowOff>
    </xdr:from>
    <xdr:ext cx="405111" cy="259045"/>
    <xdr:sp macro="" textlink="">
      <xdr:nvSpPr>
        <xdr:cNvPr id="84" name="n_4aveValue【道路】&#10;有形固定資産減価償却率">
          <a:extLst>
            <a:ext uri="{FF2B5EF4-FFF2-40B4-BE49-F238E27FC236}">
              <a16:creationId xmlns:a16="http://schemas.microsoft.com/office/drawing/2014/main" id="{D31E4F58-1F55-4B03-A907-FE7A5F3646F9}"/>
            </a:ext>
          </a:extLst>
        </xdr:cNvPr>
        <xdr:cNvSpPr txBox="1"/>
      </xdr:nvSpPr>
      <xdr:spPr>
        <a:xfrm>
          <a:off x="836304"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0B85DFCC-A68B-44FB-91BA-410EF24CC8BC}"/>
            </a:ext>
          </a:extLst>
        </xdr:cNvPr>
        <xdr:cNvSpPr txBox="1"/>
      </xdr:nvSpPr>
      <xdr:spPr>
        <a:xfrm>
          <a:off x="317056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013ECF0F-9DFA-4F0B-A3C0-43441C61DEC3}"/>
            </a:ext>
          </a:extLst>
        </xdr:cNvPr>
        <xdr:cNvSpPr txBox="1"/>
      </xdr:nvSpPr>
      <xdr:spPr>
        <a:xfrm>
          <a:off x="2385704" y="57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79453D5A-1897-4D41-9DC3-87C6B22B6A2A}"/>
            </a:ext>
          </a:extLst>
        </xdr:cNvPr>
        <xdr:cNvSpPr txBox="1"/>
      </xdr:nvSpPr>
      <xdr:spPr>
        <a:xfrm>
          <a:off x="161100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8" name="n_4mainValue【道路】&#10;有形固定資産減価償却率">
          <a:extLst>
            <a:ext uri="{FF2B5EF4-FFF2-40B4-BE49-F238E27FC236}">
              <a16:creationId xmlns:a16="http://schemas.microsoft.com/office/drawing/2014/main" id="{D912C73C-5C99-49DF-A09C-5629DBE0A121}"/>
            </a:ext>
          </a:extLst>
        </xdr:cNvPr>
        <xdr:cNvSpPr txBox="1"/>
      </xdr:nvSpPr>
      <xdr:spPr>
        <a:xfrm>
          <a:off x="83630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67E190-0B34-4309-B5DC-C9316E04C16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AAA95DD-A860-4D23-8E15-8FC05BE44C6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4C32145-159A-4186-BBB5-D709CAA53A5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3AB3E60-3A86-48AF-A605-E5C79146587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98C5454-445E-45BD-96EC-9981F75FBEC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A6EE43-4D32-4221-BDDE-E33BC4892FF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BFF81E-5DB0-4EE4-A13C-7AD746B3C69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057E794-DA71-43D8-B806-F17625330C8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A181E9D-532D-43C4-B633-E975510874A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2CE1C45-E07A-4CDC-B7DC-5E7A1EB049A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83131B4-0A46-43E7-A2E4-62E356AF2E2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C0A38D9-226B-4DCF-9EF3-87B274B89B7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C80C291-40B5-46AE-93C8-07827BA861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8215951-C293-4C47-8B25-ED15601887F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7382F0F-F012-4EE7-887C-C4D6E81ECD8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F26712D-F616-44DF-8B5E-8C2211330C2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211D2C9-9E87-476F-8F84-5EE2673F134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7DE027D-2CAD-4A59-BC5B-89A65170C267}"/>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570F84A-C093-4AD2-9999-AE50A770BBD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5F96CE5-7700-48BD-BDF7-704D4BE6E51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74942E7-DF6F-400B-95D9-E792E64598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7E5EA9-2B9F-4C23-9715-A7FF98A2435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19076C2-73AA-49B3-915D-9D13E73F90C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EA1D7490-4391-429B-8F15-E359EFF58C6A}"/>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0BF46BBC-8AD1-409F-A2EE-EA23E8ADEEA8}"/>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AA9DFE30-54EB-4A29-AC4D-1B7AAB32049D}"/>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54BD7365-69CD-45DC-AC76-1622F0DB4493}"/>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51C665CE-111F-45AE-BE39-18108742656A}"/>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0197AE2F-CB3B-45A4-951E-0B01D931387B}"/>
            </a:ext>
          </a:extLst>
        </xdr:cNvPr>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799A583E-CF5E-4EFC-A6D0-B192B1D28181}"/>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316AEDD7-04A4-4461-8A49-E95CE5287BA2}"/>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A6F9A816-149C-4863-B4C1-61D1809232C6}"/>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142367</xdr:rowOff>
    </xdr:from>
    <xdr:to>
      <xdr:col>41</xdr:col>
      <xdr:colOff>101600</xdr:colOff>
      <xdr:row>39</xdr:row>
      <xdr:rowOff>72517</xdr:rowOff>
    </xdr:to>
    <xdr:sp macro="" textlink="">
      <xdr:nvSpPr>
        <xdr:cNvPr id="121" name="フローチャート: 判断 120">
          <a:extLst>
            <a:ext uri="{FF2B5EF4-FFF2-40B4-BE49-F238E27FC236}">
              <a16:creationId xmlns:a16="http://schemas.microsoft.com/office/drawing/2014/main" id="{CF88C766-1A50-4A05-BD0A-C5440C3B7495}"/>
            </a:ext>
          </a:extLst>
        </xdr:cNvPr>
        <xdr:cNvSpPr/>
      </xdr:nvSpPr>
      <xdr:spPr>
        <a:xfrm>
          <a:off x="6873240" y="6512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153264</xdr:rowOff>
    </xdr:from>
    <xdr:to>
      <xdr:col>36</xdr:col>
      <xdr:colOff>165100</xdr:colOff>
      <xdr:row>39</xdr:row>
      <xdr:rowOff>83414</xdr:rowOff>
    </xdr:to>
    <xdr:sp macro="" textlink="">
      <xdr:nvSpPr>
        <xdr:cNvPr id="122" name="フローチャート: 判断 121">
          <a:extLst>
            <a:ext uri="{FF2B5EF4-FFF2-40B4-BE49-F238E27FC236}">
              <a16:creationId xmlns:a16="http://schemas.microsoft.com/office/drawing/2014/main" id="{33749FD5-1E83-4195-8BDF-2E7B043A06B2}"/>
            </a:ext>
          </a:extLst>
        </xdr:cNvPr>
        <xdr:cNvSpPr/>
      </xdr:nvSpPr>
      <xdr:spPr>
        <a:xfrm>
          <a:off x="6098540" y="6523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436A14-45C6-466E-8A71-E6DD512157C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824340B-CD85-4F0B-B8B8-507F839C27E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646721-FB09-4EC2-9A6A-D0D3A0529E4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65F836-5A52-4FBB-8F21-E7C7C6D91CF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813F80-6739-4D72-A493-508DFDA8779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34239</xdr:rowOff>
    </xdr:from>
    <xdr:to>
      <xdr:col>55</xdr:col>
      <xdr:colOff>50800</xdr:colOff>
      <xdr:row>37</xdr:row>
      <xdr:rowOff>135839</xdr:rowOff>
    </xdr:to>
    <xdr:sp macro="" textlink="">
      <xdr:nvSpPr>
        <xdr:cNvPr id="128" name="楕円 127">
          <a:extLst>
            <a:ext uri="{FF2B5EF4-FFF2-40B4-BE49-F238E27FC236}">
              <a16:creationId xmlns:a16="http://schemas.microsoft.com/office/drawing/2014/main" id="{30C98D70-6945-4430-B053-F4D9EB728F95}"/>
            </a:ext>
          </a:extLst>
        </xdr:cNvPr>
        <xdr:cNvSpPr/>
      </xdr:nvSpPr>
      <xdr:spPr>
        <a:xfrm>
          <a:off x="9192260" y="6236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57116</xdr:rowOff>
    </xdr:from>
    <xdr:ext cx="534377" cy="259045"/>
    <xdr:sp macro="" textlink="">
      <xdr:nvSpPr>
        <xdr:cNvPr id="129" name="【道路】&#10;一人当たり延長該当値テキスト">
          <a:extLst>
            <a:ext uri="{FF2B5EF4-FFF2-40B4-BE49-F238E27FC236}">
              <a16:creationId xmlns:a16="http://schemas.microsoft.com/office/drawing/2014/main" id="{0B2EB573-FFFA-4E38-9C45-D1C43CDE06BD}"/>
            </a:ext>
          </a:extLst>
        </xdr:cNvPr>
        <xdr:cNvSpPr txBox="1"/>
      </xdr:nvSpPr>
      <xdr:spPr>
        <a:xfrm>
          <a:off x="9258300"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17018</xdr:rowOff>
    </xdr:from>
    <xdr:to>
      <xdr:col>50</xdr:col>
      <xdr:colOff>165100</xdr:colOff>
      <xdr:row>37</xdr:row>
      <xdr:rowOff>118618</xdr:rowOff>
    </xdr:to>
    <xdr:sp macro="" textlink="">
      <xdr:nvSpPr>
        <xdr:cNvPr id="130" name="楕円 129">
          <a:extLst>
            <a:ext uri="{FF2B5EF4-FFF2-40B4-BE49-F238E27FC236}">
              <a16:creationId xmlns:a16="http://schemas.microsoft.com/office/drawing/2014/main" id="{433096A7-DE91-49B1-AD92-D496F6E58A22}"/>
            </a:ext>
          </a:extLst>
        </xdr:cNvPr>
        <xdr:cNvSpPr/>
      </xdr:nvSpPr>
      <xdr:spPr>
        <a:xfrm>
          <a:off x="8445500" y="62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67818</xdr:rowOff>
    </xdr:from>
    <xdr:to>
      <xdr:col>55</xdr:col>
      <xdr:colOff>0</xdr:colOff>
      <xdr:row>37</xdr:row>
      <xdr:rowOff>85039</xdr:rowOff>
    </xdr:to>
    <xdr:cxnSp macro="">
      <xdr:nvCxnSpPr>
        <xdr:cNvPr id="131" name="直線コネクタ 130">
          <a:extLst>
            <a:ext uri="{FF2B5EF4-FFF2-40B4-BE49-F238E27FC236}">
              <a16:creationId xmlns:a16="http://schemas.microsoft.com/office/drawing/2014/main" id="{D4F6F98C-E9DB-4282-B9C7-AB346EBC5097}"/>
            </a:ext>
          </a:extLst>
        </xdr:cNvPr>
        <xdr:cNvCxnSpPr/>
      </xdr:nvCxnSpPr>
      <xdr:spPr>
        <a:xfrm>
          <a:off x="8496300" y="6270498"/>
          <a:ext cx="7239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3835</xdr:rowOff>
    </xdr:from>
    <xdr:to>
      <xdr:col>46</xdr:col>
      <xdr:colOff>38100</xdr:colOff>
      <xdr:row>37</xdr:row>
      <xdr:rowOff>105435</xdr:rowOff>
    </xdr:to>
    <xdr:sp macro="" textlink="">
      <xdr:nvSpPr>
        <xdr:cNvPr id="132" name="楕円 131">
          <a:extLst>
            <a:ext uri="{FF2B5EF4-FFF2-40B4-BE49-F238E27FC236}">
              <a16:creationId xmlns:a16="http://schemas.microsoft.com/office/drawing/2014/main" id="{12712424-F199-44C5-8B1A-527E81837CD3}"/>
            </a:ext>
          </a:extLst>
        </xdr:cNvPr>
        <xdr:cNvSpPr/>
      </xdr:nvSpPr>
      <xdr:spPr>
        <a:xfrm>
          <a:off x="7670800" y="6206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54635</xdr:rowOff>
    </xdr:from>
    <xdr:to>
      <xdr:col>50</xdr:col>
      <xdr:colOff>114300</xdr:colOff>
      <xdr:row>37</xdr:row>
      <xdr:rowOff>67818</xdr:rowOff>
    </xdr:to>
    <xdr:cxnSp macro="">
      <xdr:nvCxnSpPr>
        <xdr:cNvPr id="133" name="直線コネクタ 132">
          <a:extLst>
            <a:ext uri="{FF2B5EF4-FFF2-40B4-BE49-F238E27FC236}">
              <a16:creationId xmlns:a16="http://schemas.microsoft.com/office/drawing/2014/main" id="{F09ECB9D-8B6E-4D20-B5AC-7861EE9C8BB1}"/>
            </a:ext>
          </a:extLst>
        </xdr:cNvPr>
        <xdr:cNvCxnSpPr/>
      </xdr:nvCxnSpPr>
      <xdr:spPr>
        <a:xfrm>
          <a:off x="7713980" y="6257315"/>
          <a:ext cx="78232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160350</xdr:rowOff>
    </xdr:from>
    <xdr:to>
      <xdr:col>41</xdr:col>
      <xdr:colOff>101600</xdr:colOff>
      <xdr:row>37</xdr:row>
      <xdr:rowOff>90500</xdr:rowOff>
    </xdr:to>
    <xdr:sp macro="" textlink="">
      <xdr:nvSpPr>
        <xdr:cNvPr id="134" name="楕円 133">
          <a:extLst>
            <a:ext uri="{FF2B5EF4-FFF2-40B4-BE49-F238E27FC236}">
              <a16:creationId xmlns:a16="http://schemas.microsoft.com/office/drawing/2014/main" id="{33FA5211-8C73-4D93-9A03-1EE29BFDA312}"/>
            </a:ext>
          </a:extLst>
        </xdr:cNvPr>
        <xdr:cNvSpPr/>
      </xdr:nvSpPr>
      <xdr:spPr>
        <a:xfrm>
          <a:off x="6873240" y="619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39700</xdr:rowOff>
    </xdr:from>
    <xdr:to>
      <xdr:col>45</xdr:col>
      <xdr:colOff>177800</xdr:colOff>
      <xdr:row>37</xdr:row>
      <xdr:rowOff>54635</xdr:rowOff>
    </xdr:to>
    <xdr:cxnSp macro="">
      <xdr:nvCxnSpPr>
        <xdr:cNvPr id="135" name="直線コネクタ 134">
          <a:extLst>
            <a:ext uri="{FF2B5EF4-FFF2-40B4-BE49-F238E27FC236}">
              <a16:creationId xmlns:a16="http://schemas.microsoft.com/office/drawing/2014/main" id="{E1B91D45-8AE1-4095-B285-BA8E6865EA38}"/>
            </a:ext>
          </a:extLst>
        </xdr:cNvPr>
        <xdr:cNvCxnSpPr/>
      </xdr:nvCxnSpPr>
      <xdr:spPr>
        <a:xfrm>
          <a:off x="6924040" y="6242380"/>
          <a:ext cx="78994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154787</xdr:rowOff>
    </xdr:from>
    <xdr:to>
      <xdr:col>36</xdr:col>
      <xdr:colOff>165100</xdr:colOff>
      <xdr:row>37</xdr:row>
      <xdr:rowOff>84937</xdr:rowOff>
    </xdr:to>
    <xdr:sp macro="" textlink="">
      <xdr:nvSpPr>
        <xdr:cNvPr id="136" name="楕円 135">
          <a:extLst>
            <a:ext uri="{FF2B5EF4-FFF2-40B4-BE49-F238E27FC236}">
              <a16:creationId xmlns:a16="http://schemas.microsoft.com/office/drawing/2014/main" id="{3DCE4565-E081-422F-8187-36B370516778}"/>
            </a:ext>
          </a:extLst>
        </xdr:cNvPr>
        <xdr:cNvSpPr/>
      </xdr:nvSpPr>
      <xdr:spPr>
        <a:xfrm>
          <a:off x="6098540" y="6189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34137</xdr:rowOff>
    </xdr:from>
    <xdr:to>
      <xdr:col>41</xdr:col>
      <xdr:colOff>50800</xdr:colOff>
      <xdr:row>37</xdr:row>
      <xdr:rowOff>39700</xdr:rowOff>
    </xdr:to>
    <xdr:cxnSp macro="">
      <xdr:nvCxnSpPr>
        <xdr:cNvPr id="137" name="直線コネクタ 136">
          <a:extLst>
            <a:ext uri="{FF2B5EF4-FFF2-40B4-BE49-F238E27FC236}">
              <a16:creationId xmlns:a16="http://schemas.microsoft.com/office/drawing/2014/main" id="{39A455F7-9922-4877-B80B-5764A93DDD2C}"/>
            </a:ext>
          </a:extLst>
        </xdr:cNvPr>
        <xdr:cNvCxnSpPr/>
      </xdr:nvCxnSpPr>
      <xdr:spPr>
        <a:xfrm>
          <a:off x="6149340" y="6236817"/>
          <a:ext cx="7747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D0EA9DC9-99B9-4956-9998-9E6E626F3DC9}"/>
            </a:ext>
          </a:extLst>
        </xdr:cNvPr>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a:extLst>
            <a:ext uri="{FF2B5EF4-FFF2-40B4-BE49-F238E27FC236}">
              <a16:creationId xmlns:a16="http://schemas.microsoft.com/office/drawing/2014/main" id="{BF3BBA8F-C32D-46A6-B8FB-6854A162C773}"/>
            </a:ext>
          </a:extLst>
        </xdr:cNvPr>
        <xdr:cNvSpPr txBox="1"/>
      </xdr:nvSpPr>
      <xdr:spPr>
        <a:xfrm>
          <a:off x="7509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63644</xdr:rowOff>
    </xdr:from>
    <xdr:ext cx="469744" cy="259045"/>
    <xdr:sp macro="" textlink="">
      <xdr:nvSpPr>
        <xdr:cNvPr id="140" name="n_3aveValue【道路】&#10;一人当たり延長">
          <a:extLst>
            <a:ext uri="{FF2B5EF4-FFF2-40B4-BE49-F238E27FC236}">
              <a16:creationId xmlns:a16="http://schemas.microsoft.com/office/drawing/2014/main" id="{48B7602F-4899-49E3-9521-69AA84880FE8}"/>
            </a:ext>
          </a:extLst>
        </xdr:cNvPr>
        <xdr:cNvSpPr txBox="1"/>
      </xdr:nvSpPr>
      <xdr:spPr>
        <a:xfrm>
          <a:off x="67120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74541</xdr:rowOff>
    </xdr:from>
    <xdr:ext cx="469744" cy="259045"/>
    <xdr:sp macro="" textlink="">
      <xdr:nvSpPr>
        <xdr:cNvPr id="141" name="n_4aveValue【道路】&#10;一人当たり延長">
          <a:extLst>
            <a:ext uri="{FF2B5EF4-FFF2-40B4-BE49-F238E27FC236}">
              <a16:creationId xmlns:a16="http://schemas.microsoft.com/office/drawing/2014/main" id="{C85C6AB4-59BD-4530-B726-EC0965327764}"/>
            </a:ext>
          </a:extLst>
        </xdr:cNvPr>
        <xdr:cNvSpPr txBox="1"/>
      </xdr:nvSpPr>
      <xdr:spPr>
        <a:xfrm>
          <a:off x="5937327" y="66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135145</xdr:rowOff>
    </xdr:from>
    <xdr:ext cx="534377" cy="259045"/>
    <xdr:sp macro="" textlink="">
      <xdr:nvSpPr>
        <xdr:cNvPr id="142" name="n_1mainValue【道路】&#10;一人当たり延長">
          <a:extLst>
            <a:ext uri="{FF2B5EF4-FFF2-40B4-BE49-F238E27FC236}">
              <a16:creationId xmlns:a16="http://schemas.microsoft.com/office/drawing/2014/main" id="{69F8A3D0-0DC1-456F-9DCE-2ECA4C40DD72}"/>
            </a:ext>
          </a:extLst>
        </xdr:cNvPr>
        <xdr:cNvSpPr txBox="1"/>
      </xdr:nvSpPr>
      <xdr:spPr>
        <a:xfrm>
          <a:off x="8239271" y="600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121962</xdr:rowOff>
    </xdr:from>
    <xdr:ext cx="534377" cy="259045"/>
    <xdr:sp macro="" textlink="">
      <xdr:nvSpPr>
        <xdr:cNvPr id="143" name="n_2mainValue【道路】&#10;一人当たり延長">
          <a:extLst>
            <a:ext uri="{FF2B5EF4-FFF2-40B4-BE49-F238E27FC236}">
              <a16:creationId xmlns:a16="http://schemas.microsoft.com/office/drawing/2014/main" id="{52073326-93C3-4D73-A169-D4F0EFAE990A}"/>
            </a:ext>
          </a:extLst>
        </xdr:cNvPr>
        <xdr:cNvSpPr txBox="1"/>
      </xdr:nvSpPr>
      <xdr:spPr>
        <a:xfrm>
          <a:off x="7477271" y="59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107027</xdr:rowOff>
    </xdr:from>
    <xdr:ext cx="534377" cy="259045"/>
    <xdr:sp macro="" textlink="">
      <xdr:nvSpPr>
        <xdr:cNvPr id="144" name="n_3mainValue【道路】&#10;一人当たり延長">
          <a:extLst>
            <a:ext uri="{FF2B5EF4-FFF2-40B4-BE49-F238E27FC236}">
              <a16:creationId xmlns:a16="http://schemas.microsoft.com/office/drawing/2014/main" id="{4FA64EC9-B691-43CA-80C7-A8A12F78A871}"/>
            </a:ext>
          </a:extLst>
        </xdr:cNvPr>
        <xdr:cNvSpPr txBox="1"/>
      </xdr:nvSpPr>
      <xdr:spPr>
        <a:xfrm>
          <a:off x="6702571" y="59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101464</xdr:rowOff>
    </xdr:from>
    <xdr:ext cx="534377" cy="259045"/>
    <xdr:sp macro="" textlink="">
      <xdr:nvSpPr>
        <xdr:cNvPr id="145" name="n_4mainValue【道路】&#10;一人当たり延長">
          <a:extLst>
            <a:ext uri="{FF2B5EF4-FFF2-40B4-BE49-F238E27FC236}">
              <a16:creationId xmlns:a16="http://schemas.microsoft.com/office/drawing/2014/main" id="{2628EBDC-EBDD-4BDE-B0F9-F51C53BCE160}"/>
            </a:ext>
          </a:extLst>
        </xdr:cNvPr>
        <xdr:cNvSpPr txBox="1"/>
      </xdr:nvSpPr>
      <xdr:spPr>
        <a:xfrm>
          <a:off x="5905011" y="59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142076A-6827-4635-BF7C-FE68252EBC2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D00F21B-BC66-4406-BF31-2491049358E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23E387-7F70-4EF0-AD69-6ED9C86953E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37650DD-839F-434D-9804-9F97F83D554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48DF891-88F4-48AB-84F8-43A990ED65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CE77CD2-F868-4590-9DC9-6E5830354D0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E27F613-E194-471C-B9AC-AB796DA2301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C1CF217-A299-469A-84EF-3F04DBBA5B7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B6F763C-E521-4E2C-82D4-ED247E54C9B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A7561C1-49C1-4F26-AA2A-FB94A0CCAA3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CB2616A-41C1-4E0D-80B4-62D75AA2BC3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5BBCEA4-9A79-46DC-BF5D-01560EF2F57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13A827B-6F5C-4C5C-886B-348DBA15F99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4372A19-ECB8-4AD1-85DD-9852A54D1DE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199B50D-6910-4EE2-9E18-8B3F472D03C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AD8B591-85D9-4FBC-B933-9C9040413A2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DCE1A41-C571-4956-806A-FA8B19D3683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82081D0-40E6-4FBA-8939-947E3CE6E4C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1F970C0-31D5-487F-814E-8F3C4DE1B9D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0CC985C-FCC8-41C5-BF72-015638C16B6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4BB3E137-C49B-4068-B2B6-22CC298FDBB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C7A35DE-BDE0-4A21-8E8F-EFADA2C0025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E84706F-A531-4305-BB8C-3CD76D44EE2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D40704D-428C-4309-8449-630EEB9AFA5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9FEE181F-3ED8-4C66-8D0C-2FB95A25D3D2}"/>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C9E40E8-59C1-4129-B23B-E1C4608DFC68}"/>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537FC181-703D-4357-A1DF-3DB075CD3600}"/>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B5F3A81F-5C2C-41BC-9952-D992A8CB3FB4}"/>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A14BFCB2-521C-4AC2-839F-B763743FECE3}"/>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B53699C-027E-4C6B-8050-F0E96094A1F1}"/>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3A2CD55F-A70C-43F4-99AB-905334BF6B80}"/>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A33C9055-ED1E-4AF9-8D66-A665A85EE457}"/>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501EB160-885C-4DA7-BF35-9D3D07529201}"/>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9" name="フローチャート: 判断 178">
          <a:extLst>
            <a:ext uri="{FF2B5EF4-FFF2-40B4-BE49-F238E27FC236}">
              <a16:creationId xmlns:a16="http://schemas.microsoft.com/office/drawing/2014/main" id="{62890B8C-D730-40D8-85C5-26D6F3A41B30}"/>
            </a:ext>
          </a:extLst>
        </xdr:cNvPr>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61595</xdr:rowOff>
    </xdr:from>
    <xdr:to>
      <xdr:col>6</xdr:col>
      <xdr:colOff>38100</xdr:colOff>
      <xdr:row>59</xdr:row>
      <xdr:rowOff>163195</xdr:rowOff>
    </xdr:to>
    <xdr:sp macro="" textlink="">
      <xdr:nvSpPr>
        <xdr:cNvPr id="180" name="フローチャート: 判断 179">
          <a:extLst>
            <a:ext uri="{FF2B5EF4-FFF2-40B4-BE49-F238E27FC236}">
              <a16:creationId xmlns:a16="http://schemas.microsoft.com/office/drawing/2014/main" id="{E2FB9EEA-A43E-43F6-AA65-AD141912EDE7}"/>
            </a:ext>
          </a:extLst>
        </xdr:cNvPr>
        <xdr:cNvSpPr/>
      </xdr:nvSpPr>
      <xdr:spPr>
        <a:xfrm>
          <a:off x="965200" y="995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9CA444C-C896-46E5-86E4-CBE465AEA66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753CED-3693-4F1C-83A5-B8E47298A5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B75FC90-1897-4C07-B3B3-996B6225339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6E1C89-7EC5-45F9-9F13-F50C8ACAC1C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3155E1-E389-4631-A105-671F19206B3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6" name="楕円 185">
          <a:extLst>
            <a:ext uri="{FF2B5EF4-FFF2-40B4-BE49-F238E27FC236}">
              <a16:creationId xmlns:a16="http://schemas.microsoft.com/office/drawing/2014/main" id="{A39C84E1-9ECB-4B47-9E27-408221A59774}"/>
            </a:ext>
          </a:extLst>
        </xdr:cNvPr>
        <xdr:cNvSpPr/>
      </xdr:nvSpPr>
      <xdr:spPr>
        <a:xfrm>
          <a:off x="403606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79ABA1C-DC50-4A49-9757-4877837A1FF7}"/>
            </a:ext>
          </a:extLst>
        </xdr:cNvPr>
        <xdr:cNvSpPr txBox="1"/>
      </xdr:nvSpPr>
      <xdr:spPr>
        <a:xfrm>
          <a:off x="412496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8" name="楕円 187">
          <a:extLst>
            <a:ext uri="{FF2B5EF4-FFF2-40B4-BE49-F238E27FC236}">
              <a16:creationId xmlns:a16="http://schemas.microsoft.com/office/drawing/2014/main" id="{A0DF1FEF-81DB-472B-A9F7-DB79E953410E}"/>
            </a:ext>
          </a:extLst>
        </xdr:cNvPr>
        <xdr:cNvSpPr/>
      </xdr:nvSpPr>
      <xdr:spPr>
        <a:xfrm>
          <a:off x="331216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38100</xdr:rowOff>
    </xdr:to>
    <xdr:cxnSp macro="">
      <xdr:nvCxnSpPr>
        <xdr:cNvPr id="189" name="直線コネクタ 188">
          <a:extLst>
            <a:ext uri="{FF2B5EF4-FFF2-40B4-BE49-F238E27FC236}">
              <a16:creationId xmlns:a16="http://schemas.microsoft.com/office/drawing/2014/main" id="{7E3F257B-0109-44C6-8C2F-396039876D3F}"/>
            </a:ext>
          </a:extLst>
        </xdr:cNvPr>
        <xdr:cNvCxnSpPr/>
      </xdr:nvCxnSpPr>
      <xdr:spPr>
        <a:xfrm>
          <a:off x="3355340" y="1025271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0" name="楕円 189">
          <a:extLst>
            <a:ext uri="{FF2B5EF4-FFF2-40B4-BE49-F238E27FC236}">
              <a16:creationId xmlns:a16="http://schemas.microsoft.com/office/drawing/2014/main" id="{ECA530A1-1289-4F50-B442-00183E663218}"/>
            </a:ext>
          </a:extLst>
        </xdr:cNvPr>
        <xdr:cNvSpPr/>
      </xdr:nvSpPr>
      <xdr:spPr>
        <a:xfrm>
          <a:off x="2514600" y="1015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26670</xdr:rowOff>
    </xdr:to>
    <xdr:cxnSp macro="">
      <xdr:nvCxnSpPr>
        <xdr:cNvPr id="191" name="直線コネクタ 190">
          <a:extLst>
            <a:ext uri="{FF2B5EF4-FFF2-40B4-BE49-F238E27FC236}">
              <a16:creationId xmlns:a16="http://schemas.microsoft.com/office/drawing/2014/main" id="{9C388E87-5E34-4EC8-B05D-A7A3550723B7}"/>
            </a:ext>
          </a:extLst>
        </xdr:cNvPr>
        <xdr:cNvCxnSpPr/>
      </xdr:nvCxnSpPr>
      <xdr:spPr>
        <a:xfrm>
          <a:off x="2565400" y="102088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2" name="楕円 191">
          <a:extLst>
            <a:ext uri="{FF2B5EF4-FFF2-40B4-BE49-F238E27FC236}">
              <a16:creationId xmlns:a16="http://schemas.microsoft.com/office/drawing/2014/main" id="{89C43876-BE2A-4652-AB30-EE2A45426E99}"/>
            </a:ext>
          </a:extLst>
        </xdr:cNvPr>
        <xdr:cNvSpPr/>
      </xdr:nvSpPr>
      <xdr:spPr>
        <a:xfrm>
          <a:off x="17399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150495</xdr:rowOff>
    </xdr:to>
    <xdr:cxnSp macro="">
      <xdr:nvCxnSpPr>
        <xdr:cNvPr id="193" name="直線コネクタ 192">
          <a:extLst>
            <a:ext uri="{FF2B5EF4-FFF2-40B4-BE49-F238E27FC236}">
              <a16:creationId xmlns:a16="http://schemas.microsoft.com/office/drawing/2014/main" id="{7D931E46-82AF-4C19-9ABB-BB1ACE545F3E}"/>
            </a:ext>
          </a:extLst>
        </xdr:cNvPr>
        <xdr:cNvCxnSpPr/>
      </xdr:nvCxnSpPr>
      <xdr:spPr>
        <a:xfrm>
          <a:off x="1790700" y="1016317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4" name="楕円 193">
          <a:extLst>
            <a:ext uri="{FF2B5EF4-FFF2-40B4-BE49-F238E27FC236}">
              <a16:creationId xmlns:a16="http://schemas.microsoft.com/office/drawing/2014/main" id="{24353AE9-0658-4B6C-9671-1ED810DD052E}"/>
            </a:ext>
          </a:extLst>
        </xdr:cNvPr>
        <xdr:cNvSpPr/>
      </xdr:nvSpPr>
      <xdr:spPr>
        <a:xfrm>
          <a:off x="965200" y="1007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104775</xdr:rowOff>
    </xdr:to>
    <xdr:cxnSp macro="">
      <xdr:nvCxnSpPr>
        <xdr:cNvPr id="195" name="直線コネクタ 194">
          <a:extLst>
            <a:ext uri="{FF2B5EF4-FFF2-40B4-BE49-F238E27FC236}">
              <a16:creationId xmlns:a16="http://schemas.microsoft.com/office/drawing/2014/main" id="{74EF20E1-5965-447A-A168-5A1F1BF9FB70}"/>
            </a:ext>
          </a:extLst>
        </xdr:cNvPr>
        <xdr:cNvCxnSpPr/>
      </xdr:nvCxnSpPr>
      <xdr:spPr>
        <a:xfrm>
          <a:off x="1008380" y="1012126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319C525-7EAB-430E-ADE0-8D9A03C88516}"/>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94F4D5C6-FB8E-4430-9A01-C6EB0553F35F}"/>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64744E4-0AB4-4058-8D15-E6FBB2423D96}"/>
            </a:ext>
          </a:extLst>
        </xdr:cNvPr>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8272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B6A4CED-BC0E-40FD-9502-2AC149DCA745}"/>
            </a:ext>
          </a:extLst>
        </xdr:cNvPr>
        <xdr:cNvSpPr txBox="1"/>
      </xdr:nvSpPr>
      <xdr:spPr>
        <a:xfrm>
          <a:off x="83630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2E457AB-F088-4EB0-A4EC-A6E60F946229}"/>
            </a:ext>
          </a:extLst>
        </xdr:cNvPr>
        <xdr:cNvSpPr txBox="1"/>
      </xdr:nvSpPr>
      <xdr:spPr>
        <a:xfrm>
          <a:off x="317056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2C80FB3-D7E0-4230-B60F-AC42A03B477A}"/>
            </a:ext>
          </a:extLst>
        </xdr:cNvPr>
        <xdr:cNvSpPr txBox="1"/>
      </xdr:nvSpPr>
      <xdr:spPr>
        <a:xfrm>
          <a:off x="238570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2F17B76-DFEE-4886-9B7B-BF91048BD0DD}"/>
            </a:ext>
          </a:extLst>
        </xdr:cNvPr>
        <xdr:cNvSpPr txBox="1"/>
      </xdr:nvSpPr>
      <xdr:spPr>
        <a:xfrm>
          <a:off x="161100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29BC5D2-AA55-4965-8EE5-59BA9B916F37}"/>
            </a:ext>
          </a:extLst>
        </xdr:cNvPr>
        <xdr:cNvSpPr txBox="1"/>
      </xdr:nvSpPr>
      <xdr:spPr>
        <a:xfrm>
          <a:off x="83630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EABF009-FD65-4B38-BC3A-6544F8EBBA8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3658120-9618-4B07-B758-26F1120734E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1C31762-64E2-423E-A446-3C038591325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332807C-6A0D-4634-9231-BD8BD0312C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0939156-1F26-4030-8F4D-23C6E35006D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B3615F9-FA39-4435-B3FA-31321631988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170284A4-19B2-4267-B62A-B32D60F1490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8CF341E-0CC7-4F0D-8C11-F6FD4035BC8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F19838E-862C-40BE-8788-4E28B134769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CC2278B-B035-468F-B41C-349F406142F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547F9AC4-447D-431A-8516-2CA884F3BD5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11A7111F-94D6-491E-BE36-CDEE83E8AD1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1446A2CF-A35B-45CE-B00C-7D5A99DED41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E4DF88AF-7D69-462B-BD55-F3DC460FE7E2}"/>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177E6D0D-B7C4-4EB1-A067-CA1622F7866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3A4D5D2A-7BA1-43D9-BFC9-B206019EAB2A}"/>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98736A4-2C24-44A1-8E31-6F16CA56DD2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F13807DE-6CD5-43FC-B010-FE18B2CD6ED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3D11C53-C3EC-49A4-A7CE-B39BF0CFDBA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3C972EB3-D096-4729-BDEC-D9365264C088}"/>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423CB1B-F08C-4E0D-9D30-C67348873B0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0258AF04-CDC0-41F0-AA68-B87DF52DC304}"/>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E257D7D-A5C2-46B0-9C0D-7E4503F7930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CBF9B92E-CC73-44C4-BB8B-FF3F9F7C232F}"/>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23A55A0-E475-4F13-9623-AA2DBF77621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1F267BFD-0858-48B7-A7D7-AEA427783EC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1A8C327-7996-43DB-87BF-585FCBD5AD8C}"/>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45A88A38-AB7D-41DB-80A3-C9A25BC68948}"/>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E6DB1BF8-3A78-4702-BA6A-1E462F54F34B}"/>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FA0DC275-8270-4B00-9976-51524E102AD9}"/>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68F9E0F0-709E-4DFC-8AD6-7F789CE2EDB9}"/>
            </a:ext>
          </a:extLst>
        </xdr:cNvPr>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ABFA6265-B0C2-4812-AC33-DE1AF89EA296}"/>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62070EDF-22EF-43B0-8027-05BDE6FD70EA}"/>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56728E72-5CC4-4045-AC7F-1D2B57787304}"/>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74107</xdr:rowOff>
    </xdr:from>
    <xdr:to>
      <xdr:col>41</xdr:col>
      <xdr:colOff>101600</xdr:colOff>
      <xdr:row>63</xdr:row>
      <xdr:rowOff>4257</xdr:rowOff>
    </xdr:to>
    <xdr:sp macro="" textlink="">
      <xdr:nvSpPr>
        <xdr:cNvPr id="238" name="フローチャート: 判断 237">
          <a:extLst>
            <a:ext uri="{FF2B5EF4-FFF2-40B4-BE49-F238E27FC236}">
              <a16:creationId xmlns:a16="http://schemas.microsoft.com/office/drawing/2014/main" id="{0F242232-B43D-43C4-9E01-A5732C9CD397}"/>
            </a:ext>
          </a:extLst>
        </xdr:cNvPr>
        <xdr:cNvSpPr/>
      </xdr:nvSpPr>
      <xdr:spPr>
        <a:xfrm>
          <a:off x="6873240" y="10467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74130</xdr:rowOff>
    </xdr:from>
    <xdr:to>
      <xdr:col>36</xdr:col>
      <xdr:colOff>165100</xdr:colOff>
      <xdr:row>63</xdr:row>
      <xdr:rowOff>4280</xdr:rowOff>
    </xdr:to>
    <xdr:sp macro="" textlink="">
      <xdr:nvSpPr>
        <xdr:cNvPr id="239" name="フローチャート: 判断 238">
          <a:extLst>
            <a:ext uri="{FF2B5EF4-FFF2-40B4-BE49-F238E27FC236}">
              <a16:creationId xmlns:a16="http://schemas.microsoft.com/office/drawing/2014/main" id="{70F11AD3-5796-4030-875A-C4D05ADF2A3B}"/>
            </a:ext>
          </a:extLst>
        </xdr:cNvPr>
        <xdr:cNvSpPr/>
      </xdr:nvSpPr>
      <xdr:spPr>
        <a:xfrm>
          <a:off x="6098540" y="10467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56CAB9-22FC-48EA-A575-0A856FECC7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3699E1-CA84-40B9-B372-E202D79E41A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801BC7-0134-455D-9F80-43C59E3B8FC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31C482-7B53-4409-916A-61A94AB589F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ED9DB2-7FBE-492A-BAC4-7A2AEE7532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95106</xdr:rowOff>
    </xdr:from>
    <xdr:to>
      <xdr:col>55</xdr:col>
      <xdr:colOff>50800</xdr:colOff>
      <xdr:row>63</xdr:row>
      <xdr:rowOff>25256</xdr:rowOff>
    </xdr:to>
    <xdr:sp macro="" textlink="">
      <xdr:nvSpPr>
        <xdr:cNvPr id="245" name="楕円 244">
          <a:extLst>
            <a:ext uri="{FF2B5EF4-FFF2-40B4-BE49-F238E27FC236}">
              <a16:creationId xmlns:a16="http://schemas.microsoft.com/office/drawing/2014/main" id="{552019F3-306C-4108-BFFB-BB088E32B008}"/>
            </a:ext>
          </a:extLst>
        </xdr:cNvPr>
        <xdr:cNvSpPr/>
      </xdr:nvSpPr>
      <xdr:spPr>
        <a:xfrm>
          <a:off x="9192260" y="10488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117983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97B065D-7570-4A38-A082-AEE8AAB7394F}"/>
            </a:ext>
          </a:extLst>
        </xdr:cNvPr>
        <xdr:cNvSpPr txBox="1"/>
      </xdr:nvSpPr>
      <xdr:spPr>
        <a:xfrm>
          <a:off x="9258300" y="1034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96079</xdr:rowOff>
    </xdr:from>
    <xdr:to>
      <xdr:col>50</xdr:col>
      <xdr:colOff>165100</xdr:colOff>
      <xdr:row>63</xdr:row>
      <xdr:rowOff>26229</xdr:rowOff>
    </xdr:to>
    <xdr:sp macro="" textlink="">
      <xdr:nvSpPr>
        <xdr:cNvPr id="247" name="楕円 246">
          <a:extLst>
            <a:ext uri="{FF2B5EF4-FFF2-40B4-BE49-F238E27FC236}">
              <a16:creationId xmlns:a16="http://schemas.microsoft.com/office/drawing/2014/main" id="{E70D811A-5BFE-48CC-8B5C-1946545AEE87}"/>
            </a:ext>
          </a:extLst>
        </xdr:cNvPr>
        <xdr:cNvSpPr/>
      </xdr:nvSpPr>
      <xdr:spPr>
        <a:xfrm>
          <a:off x="8445500" y="10489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145906</xdr:rowOff>
    </xdr:from>
    <xdr:to>
      <xdr:col>55</xdr:col>
      <xdr:colOff>0</xdr:colOff>
      <xdr:row>62</xdr:row>
      <xdr:rowOff>146879</xdr:rowOff>
    </xdr:to>
    <xdr:cxnSp macro="">
      <xdr:nvCxnSpPr>
        <xdr:cNvPr id="248" name="直線コネクタ 247">
          <a:extLst>
            <a:ext uri="{FF2B5EF4-FFF2-40B4-BE49-F238E27FC236}">
              <a16:creationId xmlns:a16="http://schemas.microsoft.com/office/drawing/2014/main" id="{5BEB9C4C-59A9-428F-AA86-56F5C8F1F371}"/>
            </a:ext>
          </a:extLst>
        </xdr:cNvPr>
        <xdr:cNvCxnSpPr/>
      </xdr:nvCxnSpPr>
      <xdr:spPr>
        <a:xfrm flipV="1">
          <a:off x="8496300" y="10539586"/>
          <a:ext cx="7239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89972</xdr:rowOff>
    </xdr:from>
    <xdr:to>
      <xdr:col>46</xdr:col>
      <xdr:colOff>38100</xdr:colOff>
      <xdr:row>63</xdr:row>
      <xdr:rowOff>20122</xdr:rowOff>
    </xdr:to>
    <xdr:sp macro="" textlink="">
      <xdr:nvSpPr>
        <xdr:cNvPr id="249" name="楕円 248">
          <a:extLst>
            <a:ext uri="{FF2B5EF4-FFF2-40B4-BE49-F238E27FC236}">
              <a16:creationId xmlns:a16="http://schemas.microsoft.com/office/drawing/2014/main" id="{D4BE6C04-A56F-4A7E-8427-00B24EFDC6E0}"/>
            </a:ext>
          </a:extLst>
        </xdr:cNvPr>
        <xdr:cNvSpPr/>
      </xdr:nvSpPr>
      <xdr:spPr>
        <a:xfrm>
          <a:off x="7670800" y="1048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140772</xdr:rowOff>
    </xdr:from>
    <xdr:to>
      <xdr:col>50</xdr:col>
      <xdr:colOff>114300</xdr:colOff>
      <xdr:row>62</xdr:row>
      <xdr:rowOff>146879</xdr:rowOff>
    </xdr:to>
    <xdr:cxnSp macro="">
      <xdr:nvCxnSpPr>
        <xdr:cNvPr id="250" name="直線コネクタ 249">
          <a:extLst>
            <a:ext uri="{FF2B5EF4-FFF2-40B4-BE49-F238E27FC236}">
              <a16:creationId xmlns:a16="http://schemas.microsoft.com/office/drawing/2014/main" id="{615148D7-11E4-46A2-A129-5A66CA698690}"/>
            </a:ext>
          </a:extLst>
        </xdr:cNvPr>
        <xdr:cNvCxnSpPr/>
      </xdr:nvCxnSpPr>
      <xdr:spPr>
        <a:xfrm>
          <a:off x="7713980" y="10534452"/>
          <a:ext cx="78232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82709</xdr:rowOff>
    </xdr:from>
    <xdr:to>
      <xdr:col>41</xdr:col>
      <xdr:colOff>101600</xdr:colOff>
      <xdr:row>63</xdr:row>
      <xdr:rowOff>12859</xdr:rowOff>
    </xdr:to>
    <xdr:sp macro="" textlink="">
      <xdr:nvSpPr>
        <xdr:cNvPr id="251" name="楕円 250">
          <a:extLst>
            <a:ext uri="{FF2B5EF4-FFF2-40B4-BE49-F238E27FC236}">
              <a16:creationId xmlns:a16="http://schemas.microsoft.com/office/drawing/2014/main" id="{DFB47642-F2FA-4EB5-BD9E-63AF2BFF0175}"/>
            </a:ext>
          </a:extLst>
        </xdr:cNvPr>
        <xdr:cNvSpPr/>
      </xdr:nvSpPr>
      <xdr:spPr>
        <a:xfrm>
          <a:off x="6873240" y="10476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133509</xdr:rowOff>
    </xdr:from>
    <xdr:to>
      <xdr:col>45</xdr:col>
      <xdr:colOff>177800</xdr:colOff>
      <xdr:row>62</xdr:row>
      <xdr:rowOff>140772</xdr:rowOff>
    </xdr:to>
    <xdr:cxnSp macro="">
      <xdr:nvCxnSpPr>
        <xdr:cNvPr id="252" name="直線コネクタ 251">
          <a:extLst>
            <a:ext uri="{FF2B5EF4-FFF2-40B4-BE49-F238E27FC236}">
              <a16:creationId xmlns:a16="http://schemas.microsoft.com/office/drawing/2014/main" id="{839510F3-A0D1-4300-94D0-67434D9C4CF4}"/>
            </a:ext>
          </a:extLst>
        </xdr:cNvPr>
        <xdr:cNvCxnSpPr/>
      </xdr:nvCxnSpPr>
      <xdr:spPr>
        <a:xfrm>
          <a:off x="6924040" y="10527189"/>
          <a:ext cx="78994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76383</xdr:rowOff>
    </xdr:from>
    <xdr:to>
      <xdr:col>36</xdr:col>
      <xdr:colOff>165100</xdr:colOff>
      <xdr:row>63</xdr:row>
      <xdr:rowOff>6533</xdr:rowOff>
    </xdr:to>
    <xdr:sp macro="" textlink="">
      <xdr:nvSpPr>
        <xdr:cNvPr id="253" name="楕円 252">
          <a:extLst>
            <a:ext uri="{FF2B5EF4-FFF2-40B4-BE49-F238E27FC236}">
              <a16:creationId xmlns:a16="http://schemas.microsoft.com/office/drawing/2014/main" id="{4C06102D-4106-4A48-BB2E-E1CB005EB14F}"/>
            </a:ext>
          </a:extLst>
        </xdr:cNvPr>
        <xdr:cNvSpPr/>
      </xdr:nvSpPr>
      <xdr:spPr>
        <a:xfrm>
          <a:off x="6098540" y="10470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127183</xdr:rowOff>
    </xdr:from>
    <xdr:to>
      <xdr:col>41</xdr:col>
      <xdr:colOff>50800</xdr:colOff>
      <xdr:row>62</xdr:row>
      <xdr:rowOff>133509</xdr:rowOff>
    </xdr:to>
    <xdr:cxnSp macro="">
      <xdr:nvCxnSpPr>
        <xdr:cNvPr id="254" name="直線コネクタ 253">
          <a:extLst>
            <a:ext uri="{FF2B5EF4-FFF2-40B4-BE49-F238E27FC236}">
              <a16:creationId xmlns:a16="http://schemas.microsoft.com/office/drawing/2014/main" id="{08728116-ECCA-4FCF-9669-BBBBAEFB8A1F}"/>
            </a:ext>
          </a:extLst>
        </xdr:cNvPr>
        <xdr:cNvCxnSpPr/>
      </xdr:nvCxnSpPr>
      <xdr:spPr>
        <a:xfrm>
          <a:off x="6149340" y="10520863"/>
          <a:ext cx="7747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DB40AD20-1D8E-48FD-BC42-63A2785ABB4F}"/>
            </a:ext>
          </a:extLst>
        </xdr:cNvPr>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9DA10E03-FFD4-4F1B-9EDA-7510A632D4AB}"/>
            </a:ext>
          </a:extLst>
        </xdr:cNvPr>
        <xdr:cNvSpPr txBox="1"/>
      </xdr:nvSpPr>
      <xdr:spPr>
        <a:xfrm>
          <a:off x="7477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20784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DEF93A1-1812-4317-AADF-F8A5D9D31B8C}"/>
            </a:ext>
          </a:extLst>
        </xdr:cNvPr>
        <xdr:cNvSpPr txBox="1"/>
      </xdr:nvSpPr>
      <xdr:spPr>
        <a:xfrm>
          <a:off x="6670255" y="1024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20807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7A9CDAAA-1C48-41EF-BD78-BABE942F3352}"/>
            </a:ext>
          </a:extLst>
        </xdr:cNvPr>
        <xdr:cNvSpPr txBox="1"/>
      </xdr:nvSpPr>
      <xdr:spPr>
        <a:xfrm>
          <a:off x="5872695" y="1024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42756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F6BAD7B-3C73-4754-BA42-97E891B841E4}"/>
            </a:ext>
          </a:extLst>
        </xdr:cNvPr>
        <xdr:cNvSpPr txBox="1"/>
      </xdr:nvSpPr>
      <xdr:spPr>
        <a:xfrm>
          <a:off x="8214575" y="102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36649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7DCD0C4-85D4-4804-A375-E63F470F9F2A}"/>
            </a:ext>
          </a:extLst>
        </xdr:cNvPr>
        <xdr:cNvSpPr txBox="1"/>
      </xdr:nvSpPr>
      <xdr:spPr>
        <a:xfrm>
          <a:off x="7444955" y="102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3986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822D605-6FB5-4C0E-A72E-3C14D10ED4FA}"/>
            </a:ext>
          </a:extLst>
        </xdr:cNvPr>
        <xdr:cNvSpPr txBox="1"/>
      </xdr:nvSpPr>
      <xdr:spPr>
        <a:xfrm>
          <a:off x="6670255" y="1056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169110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7BE9728-A86D-4F80-B80B-9D9761B08992}"/>
            </a:ext>
          </a:extLst>
        </xdr:cNvPr>
        <xdr:cNvSpPr txBox="1"/>
      </xdr:nvSpPr>
      <xdr:spPr>
        <a:xfrm>
          <a:off x="5872695" y="1056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E2AF95D-BCBD-4688-A11E-A15E6D78C70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D3BF2F2-DBD6-4B94-AA3F-7D038B5CEC3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F427FF5-4CB3-4741-8B5B-5E1FD4BC78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1527B60-8E77-49FD-B7B0-BA7D52B3BE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6DCC848-B34C-4E90-B5F4-8B0B0F240B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B7245BA-7691-4E12-9190-D7766929D1F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58F7397-D277-4B5D-B055-E51E9A23304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71381C-9312-4C8B-813B-79D26436B07D}"/>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161F2FA3-C15D-4877-B6EF-A277D4FF9EE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548C1235-7C1D-472E-88DF-FEA8C537125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151A0B24-27CF-4689-B83E-3BE875DA79E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F7147FB3-41E6-4A31-8C18-69653233A86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FBC6EA4C-D6C4-4F42-AA43-FE2D2B88FA6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79360605-481E-42CE-8BE3-23335B61798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56B75C0-A4A8-47B0-8C99-116BA84522E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B9C3F9E7-74ED-4F08-83A6-6D54ABA9A02E}"/>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4279B1E-15D4-43AA-BEC7-94AC1F0EF93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29EDFF8-8793-404C-8695-E4554328701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B18400D-B4AF-46D2-89FF-3DA54CDB551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1FB2546A-A59F-4BB2-819B-7E68421D389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ABA0D56-1C4D-4C97-B41D-FEF42E9F014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5B4B016-DB8C-4CC6-B9D1-709F3FA3D53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19F2202-8AE3-49A8-AD8D-B81447690D0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AC82F78C-9E3B-46DE-BCB3-C603B4A5397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CE8099A6-F6D5-4763-B7B7-4A8CF2DB513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9678F815-4154-4094-ACAF-64FE13DE87E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70B94C8D-8788-447C-B72E-5E544BD7DED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4AB0BD37-0A89-4D56-9CAA-F39ECE35691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F76FE61D-1F8F-453F-9E25-79475DED933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33794868-0153-45F6-B60A-B10BB362AD0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DB390AA0-EE48-4DF4-8A14-540AB6E4AB2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2B014472-622B-4005-8FAD-0FEF49BF318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BD8B7E35-2A0E-4D29-876F-1B76DF94768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8DCD13B7-3CC7-4319-BC05-1C4F6D23387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644E480-5330-4628-A010-9C77681ADD5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500F430A-2792-48E7-AF06-CB4050C60E6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B7CF4DA-F069-4DBF-B3CB-C2D38E8C05E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E07DC89F-DBD4-4D50-8E7D-7C124A0157B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4CC5237-1BA1-479B-9843-D78CE93AB2E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F3F6C83-2788-46F6-B03D-57C1A60B0F6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1F0C0914-8507-41A1-BD17-672F479A4D6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A33469E9-B4DD-455F-9FA4-B5A163E3EB9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10476DAB-95EB-42CE-AB9B-9EE363E80B6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1A21F249-1DD1-4EFA-AF28-F2F6D02D60A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DBE5A0AB-B875-4D0D-BC0E-558E734AFE1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D74C0D7-5AB5-4F43-BDA7-8B99F389F61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7E53D1B7-F369-422D-9749-2F88F740E71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91D56C32-790F-4ADC-B9E8-337E36B4730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344365ED-D1F1-4157-9C80-7C34F2DD8D0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693B3DFC-2578-4584-96F5-90F2E5D6B8C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998D12B7-F29A-4603-8921-86753C632D1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E163646D-1039-4D0A-A345-FDACAB18AE4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CC98AEE9-0A70-4C56-A147-6F9790F6D09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AD81D69A-2292-4261-BF1B-EA578C8E1BB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A1AC6866-E4A3-49DF-94D6-87E0B3ECF6B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C18EA428-7EF2-4287-84EB-2C80EB881D8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19" name="直線コネクタ 318">
          <a:extLst>
            <a:ext uri="{FF2B5EF4-FFF2-40B4-BE49-F238E27FC236}">
              <a16:creationId xmlns:a16="http://schemas.microsoft.com/office/drawing/2014/main" id="{E50D84EA-EF31-458C-BAC0-D6571192D83D}"/>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959E3764-4E82-44B1-A36B-15B4DEB4431A}"/>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1" name="直線コネクタ 320">
          <a:extLst>
            <a:ext uri="{FF2B5EF4-FFF2-40B4-BE49-F238E27FC236}">
              <a16:creationId xmlns:a16="http://schemas.microsoft.com/office/drawing/2014/main" id="{1AB05582-FE74-43B0-9C6F-D3438DAB610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2FB26170-DB5D-4C63-AAC3-D1A0BA84A167}"/>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23" name="直線コネクタ 322">
          <a:extLst>
            <a:ext uri="{FF2B5EF4-FFF2-40B4-BE49-F238E27FC236}">
              <a16:creationId xmlns:a16="http://schemas.microsoft.com/office/drawing/2014/main" id="{4A22A72E-D505-4441-864C-CB5AC0BDB3B3}"/>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6BC9C971-B428-4DAF-A4AC-E3A293653AFE}"/>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5" name="フローチャート: 判断 324">
          <a:extLst>
            <a:ext uri="{FF2B5EF4-FFF2-40B4-BE49-F238E27FC236}">
              <a16:creationId xmlns:a16="http://schemas.microsoft.com/office/drawing/2014/main" id="{42672EA1-7120-40EE-B38A-31D54ED2C5EB}"/>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26" name="フローチャート: 判断 325">
          <a:extLst>
            <a:ext uri="{FF2B5EF4-FFF2-40B4-BE49-F238E27FC236}">
              <a16:creationId xmlns:a16="http://schemas.microsoft.com/office/drawing/2014/main" id="{5F131121-4042-4CED-88D7-1A533C688AD7}"/>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327" name="フローチャート: 判断 326">
          <a:extLst>
            <a:ext uri="{FF2B5EF4-FFF2-40B4-BE49-F238E27FC236}">
              <a16:creationId xmlns:a16="http://schemas.microsoft.com/office/drawing/2014/main" id="{9F55549F-8F8E-45C1-8C6A-D60923CAFFC3}"/>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8" name="フローチャート: 判断 327">
          <a:extLst>
            <a:ext uri="{FF2B5EF4-FFF2-40B4-BE49-F238E27FC236}">
              <a16:creationId xmlns:a16="http://schemas.microsoft.com/office/drawing/2014/main" id="{CC4B8754-6E41-4236-A319-17BB2B028D9D}"/>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29" name="フローチャート: 判断 328">
          <a:extLst>
            <a:ext uri="{FF2B5EF4-FFF2-40B4-BE49-F238E27FC236}">
              <a16:creationId xmlns:a16="http://schemas.microsoft.com/office/drawing/2014/main" id="{C2E70B59-FAAC-4F7B-A370-BFD498E36E15}"/>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26BC9B9-92D0-4577-8F73-7AF280F8F51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7990FE6-34A3-4AF4-BEEB-5B0FFA6D9DD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3B57ECC-B3B6-448F-999B-3870771A1BD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075EE75-2653-4F50-9F61-AD50BCB5255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3013938-D92E-405B-BB79-48CC727D732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35" name="楕円 334">
          <a:extLst>
            <a:ext uri="{FF2B5EF4-FFF2-40B4-BE49-F238E27FC236}">
              <a16:creationId xmlns:a16="http://schemas.microsoft.com/office/drawing/2014/main" id="{5F310E19-7265-476C-A0FE-ECF098921E27}"/>
            </a:ext>
          </a:extLst>
        </xdr:cNvPr>
        <xdr:cNvSpPr/>
      </xdr:nvSpPr>
      <xdr:spPr>
        <a:xfrm>
          <a:off x="14325600" y="6355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54EC88DE-591A-414B-AD5B-E2B2C85F9DC0}"/>
            </a:ext>
          </a:extLst>
        </xdr:cNvPr>
        <xdr:cNvSpPr txBox="1"/>
      </xdr:nvSpPr>
      <xdr:spPr>
        <a:xfrm>
          <a:off x="14414500"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337" name="楕円 336">
          <a:extLst>
            <a:ext uri="{FF2B5EF4-FFF2-40B4-BE49-F238E27FC236}">
              <a16:creationId xmlns:a16="http://schemas.microsoft.com/office/drawing/2014/main" id="{C932B946-C9D1-441D-8FE9-DD204F47899D}"/>
            </a:ext>
          </a:extLst>
        </xdr:cNvPr>
        <xdr:cNvSpPr/>
      </xdr:nvSpPr>
      <xdr:spPr>
        <a:xfrm>
          <a:off x="13578840" y="6306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32385</xdr:rowOff>
    </xdr:to>
    <xdr:cxnSp macro="">
      <xdr:nvCxnSpPr>
        <xdr:cNvPr id="338" name="直線コネクタ 337">
          <a:extLst>
            <a:ext uri="{FF2B5EF4-FFF2-40B4-BE49-F238E27FC236}">
              <a16:creationId xmlns:a16="http://schemas.microsoft.com/office/drawing/2014/main" id="{77CB6BAE-A610-484D-A3EC-CAA3C2909AEB}"/>
            </a:ext>
          </a:extLst>
        </xdr:cNvPr>
        <xdr:cNvCxnSpPr/>
      </xdr:nvCxnSpPr>
      <xdr:spPr>
        <a:xfrm>
          <a:off x="13629640" y="635698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39" name="楕円 338">
          <a:extLst>
            <a:ext uri="{FF2B5EF4-FFF2-40B4-BE49-F238E27FC236}">
              <a16:creationId xmlns:a16="http://schemas.microsoft.com/office/drawing/2014/main" id="{E1A83640-AC7F-4AA2-8868-FBD008BBB5A0}"/>
            </a:ext>
          </a:extLst>
        </xdr:cNvPr>
        <xdr:cNvSpPr/>
      </xdr:nvSpPr>
      <xdr:spPr>
        <a:xfrm>
          <a:off x="1280414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37</xdr:row>
      <xdr:rowOff>154305</xdr:rowOff>
    </xdr:to>
    <xdr:cxnSp macro="">
      <xdr:nvCxnSpPr>
        <xdr:cNvPr id="340" name="直線コネクタ 339">
          <a:extLst>
            <a:ext uri="{FF2B5EF4-FFF2-40B4-BE49-F238E27FC236}">
              <a16:creationId xmlns:a16="http://schemas.microsoft.com/office/drawing/2014/main" id="{CD4B43F8-C49F-4B7D-B039-CA04D16450FD}"/>
            </a:ext>
          </a:extLst>
        </xdr:cNvPr>
        <xdr:cNvCxnSpPr/>
      </xdr:nvCxnSpPr>
      <xdr:spPr>
        <a:xfrm>
          <a:off x="12854940" y="63550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341" name="楕円 340">
          <a:extLst>
            <a:ext uri="{FF2B5EF4-FFF2-40B4-BE49-F238E27FC236}">
              <a16:creationId xmlns:a16="http://schemas.microsoft.com/office/drawing/2014/main" id="{33429D6D-DFAA-48E6-BF02-A5C352814661}"/>
            </a:ext>
          </a:extLst>
        </xdr:cNvPr>
        <xdr:cNvSpPr/>
      </xdr:nvSpPr>
      <xdr:spPr>
        <a:xfrm>
          <a:off x="12029440" y="626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152400</xdr:rowOff>
    </xdr:to>
    <xdr:cxnSp macro="">
      <xdr:nvCxnSpPr>
        <xdr:cNvPr id="342" name="直線コネクタ 341">
          <a:extLst>
            <a:ext uri="{FF2B5EF4-FFF2-40B4-BE49-F238E27FC236}">
              <a16:creationId xmlns:a16="http://schemas.microsoft.com/office/drawing/2014/main" id="{9FF8A120-6700-48B1-96C6-F25CBCEE878B}"/>
            </a:ext>
          </a:extLst>
        </xdr:cNvPr>
        <xdr:cNvCxnSpPr/>
      </xdr:nvCxnSpPr>
      <xdr:spPr>
        <a:xfrm>
          <a:off x="12072620" y="631507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114935</xdr:rowOff>
    </xdr:from>
    <xdr:to>
      <xdr:col>67</xdr:col>
      <xdr:colOff>101600</xdr:colOff>
      <xdr:row>38</xdr:row>
      <xdr:rowOff>45085</xdr:rowOff>
    </xdr:to>
    <xdr:sp macro="" textlink="">
      <xdr:nvSpPr>
        <xdr:cNvPr id="343" name="楕円 342">
          <a:extLst>
            <a:ext uri="{FF2B5EF4-FFF2-40B4-BE49-F238E27FC236}">
              <a16:creationId xmlns:a16="http://schemas.microsoft.com/office/drawing/2014/main" id="{BA28F18B-C351-45AC-A352-BD9052070308}"/>
            </a:ext>
          </a:extLst>
        </xdr:cNvPr>
        <xdr:cNvSpPr/>
      </xdr:nvSpPr>
      <xdr:spPr>
        <a:xfrm>
          <a:off x="1123188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37</xdr:row>
      <xdr:rowOff>165735</xdr:rowOff>
    </xdr:to>
    <xdr:cxnSp macro="">
      <xdr:nvCxnSpPr>
        <xdr:cNvPr id="344" name="直線コネクタ 343">
          <a:extLst>
            <a:ext uri="{FF2B5EF4-FFF2-40B4-BE49-F238E27FC236}">
              <a16:creationId xmlns:a16="http://schemas.microsoft.com/office/drawing/2014/main" id="{D0F90B3B-18C6-4BB3-9313-23E1BDD1CE10}"/>
            </a:ext>
          </a:extLst>
        </xdr:cNvPr>
        <xdr:cNvCxnSpPr/>
      </xdr:nvCxnSpPr>
      <xdr:spPr>
        <a:xfrm flipV="1">
          <a:off x="11282680" y="631507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42756827-896A-4A69-99A7-0334EBB4603C}"/>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CECA3903-19CE-4FC6-AF07-AA64584CA443}"/>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A1EFD42C-4AC2-484F-88DB-E9CE1D559829}"/>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39817526-4655-4CA2-B8C2-D1DF27615E98}"/>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A008F227-399A-4D38-9234-27C13AD31984}"/>
            </a:ext>
          </a:extLst>
        </xdr:cNvPr>
        <xdr:cNvSpPr txBox="1"/>
      </xdr:nvSpPr>
      <xdr:spPr>
        <a:xfrm>
          <a:off x="134372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416CD989-58BB-461A-B74D-6C885502A8E5}"/>
            </a:ext>
          </a:extLst>
        </xdr:cNvPr>
        <xdr:cNvSpPr txBox="1"/>
      </xdr:nvSpPr>
      <xdr:spPr>
        <a:xfrm>
          <a:off x="12675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63E5424E-E429-4D4B-ABED-4BC779E36255}"/>
            </a:ext>
          </a:extLst>
        </xdr:cNvPr>
        <xdr:cNvSpPr txBox="1"/>
      </xdr:nvSpPr>
      <xdr:spPr>
        <a:xfrm>
          <a:off x="119005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E2AF3856-A510-4A6D-ADE7-2609896F7E04}"/>
            </a:ext>
          </a:extLst>
        </xdr:cNvPr>
        <xdr:cNvSpPr txBox="1"/>
      </xdr:nvSpPr>
      <xdr:spPr>
        <a:xfrm>
          <a:off x="1110298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8BAEFDE6-0FF3-436A-AB65-10D8648EEAA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FC50EB6-358F-4D55-9B69-6AD6914BBA5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784B98BE-9D33-4D18-A0DB-449F58574B4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802610C2-F7CE-4F70-ACBB-00167794B20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99EA3752-D5E2-499A-8B5F-DBEECA65BFA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BF749ED3-4B8B-49F7-81F1-3382B518E53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B248E700-5120-4AF3-9EC8-A04831DB2D7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DDAF4E87-1EFF-4B06-B99F-06F70413487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F8C4426F-76EE-4547-B70B-F602CAA181F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A0EAE2E3-A1C9-407C-AEEE-82779C70928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BCFBB924-2E36-4B5A-AD81-B0826F00712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AFD93DAB-B8DF-4B13-8BAD-937A5FFFA18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29695199-9D0A-4EEA-9B06-22FC9430505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593FCE8F-C270-451D-ACD4-C7174B9805F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C5B735A4-CB14-4010-BDB5-366681924ED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1CD4D898-41F4-4294-89B8-A0EB4C7916E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33186DD8-2020-4D5D-AE1E-ABE41A305BA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8D5355FA-CD35-409D-A794-517152FE5EF5}"/>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3CFBF897-E47C-4DA1-994C-225CBE2A65B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D6D3C642-DEB2-4870-806E-381F7F9DC9B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276ED7C6-8848-45A9-BAEC-12FD969B428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DFDA6C52-1698-4DFB-A01D-961334384E0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F178253-408D-4D3F-8899-E6424A6A116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376" name="直線コネクタ 375">
          <a:extLst>
            <a:ext uri="{FF2B5EF4-FFF2-40B4-BE49-F238E27FC236}">
              <a16:creationId xmlns:a16="http://schemas.microsoft.com/office/drawing/2014/main" id="{AE2E6022-B3C1-4AED-9BF6-DBC39A0C810A}"/>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53FA249B-DE4A-4878-9627-B2AF9C8950DB}"/>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8" name="直線コネクタ 377">
          <a:extLst>
            <a:ext uri="{FF2B5EF4-FFF2-40B4-BE49-F238E27FC236}">
              <a16:creationId xmlns:a16="http://schemas.microsoft.com/office/drawing/2014/main" id="{6C3042F6-A87D-4D37-B5B1-D4B669AB160B}"/>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F838B6D5-BC6D-4634-B25F-E29E12671B3C}"/>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380" name="直線コネクタ 379">
          <a:extLst>
            <a:ext uri="{FF2B5EF4-FFF2-40B4-BE49-F238E27FC236}">
              <a16:creationId xmlns:a16="http://schemas.microsoft.com/office/drawing/2014/main" id="{335CB33D-125C-45ED-96F8-C52B08FAE336}"/>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E0CE4506-219B-4AE2-BFDE-163E9DAB80DC}"/>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2" name="フローチャート: 判断 381">
          <a:extLst>
            <a:ext uri="{FF2B5EF4-FFF2-40B4-BE49-F238E27FC236}">
              <a16:creationId xmlns:a16="http://schemas.microsoft.com/office/drawing/2014/main" id="{283901F7-4BE5-49F6-AA29-68DABDFB4422}"/>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83" name="フローチャート: 判断 382">
          <a:extLst>
            <a:ext uri="{FF2B5EF4-FFF2-40B4-BE49-F238E27FC236}">
              <a16:creationId xmlns:a16="http://schemas.microsoft.com/office/drawing/2014/main" id="{7E450FE8-60D8-4D65-8CF7-D22F68841769}"/>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384" name="フローチャート: 判断 383">
          <a:extLst>
            <a:ext uri="{FF2B5EF4-FFF2-40B4-BE49-F238E27FC236}">
              <a16:creationId xmlns:a16="http://schemas.microsoft.com/office/drawing/2014/main" id="{7F50607C-10BF-4B1A-82E6-861CA440F41C}"/>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385" name="フローチャート: 判断 384">
          <a:extLst>
            <a:ext uri="{FF2B5EF4-FFF2-40B4-BE49-F238E27FC236}">
              <a16:creationId xmlns:a16="http://schemas.microsoft.com/office/drawing/2014/main" id="{E7FBEE6F-9C53-4FF9-8507-CE7B9D5CBD91}"/>
            </a:ext>
          </a:extLst>
        </xdr:cNvPr>
        <xdr:cNvSpPr/>
      </xdr:nvSpPr>
      <xdr:spPr>
        <a:xfrm>
          <a:off x="171627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386" name="フローチャート: 判断 385">
          <a:extLst>
            <a:ext uri="{FF2B5EF4-FFF2-40B4-BE49-F238E27FC236}">
              <a16:creationId xmlns:a16="http://schemas.microsoft.com/office/drawing/2014/main" id="{F85D34D7-10F3-4F2D-8F18-5CB4A93379FB}"/>
            </a:ext>
          </a:extLst>
        </xdr:cNvPr>
        <xdr:cNvSpPr/>
      </xdr:nvSpPr>
      <xdr:spPr>
        <a:xfrm>
          <a:off x="1638808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9CCD88C-26B8-4A02-A35D-38607C484EC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949CB06-5432-490B-8EB4-4F794E92D0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58E415A-1B9B-4D45-A5E2-34997D7BD4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FCF2C04-99B5-4623-85C3-FDF9796DC42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20E2012-EFFB-4C4B-A27C-4F1B530DAAB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392" name="楕円 391">
          <a:extLst>
            <a:ext uri="{FF2B5EF4-FFF2-40B4-BE49-F238E27FC236}">
              <a16:creationId xmlns:a16="http://schemas.microsoft.com/office/drawing/2014/main" id="{913DC118-9AF8-442D-BEE9-BDF0D7D0E537}"/>
            </a:ext>
          </a:extLst>
        </xdr:cNvPr>
        <xdr:cNvSpPr/>
      </xdr:nvSpPr>
      <xdr:spPr>
        <a:xfrm>
          <a:off x="194589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5D8C266D-E98E-4E93-AB97-72BC0BEE3FFF}"/>
            </a:ext>
          </a:extLst>
        </xdr:cNvPr>
        <xdr:cNvSpPr txBox="1"/>
      </xdr:nvSpPr>
      <xdr:spPr>
        <a:xfrm>
          <a:off x="1954784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394" name="楕円 393">
          <a:extLst>
            <a:ext uri="{FF2B5EF4-FFF2-40B4-BE49-F238E27FC236}">
              <a16:creationId xmlns:a16="http://schemas.microsoft.com/office/drawing/2014/main" id="{193214B2-2675-461F-9900-430ABC06BA8D}"/>
            </a:ext>
          </a:extLst>
        </xdr:cNvPr>
        <xdr:cNvSpPr/>
      </xdr:nvSpPr>
      <xdr:spPr>
        <a:xfrm>
          <a:off x="1873504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167640</xdr:rowOff>
    </xdr:to>
    <xdr:cxnSp macro="">
      <xdr:nvCxnSpPr>
        <xdr:cNvPr id="395" name="直線コネクタ 394">
          <a:extLst>
            <a:ext uri="{FF2B5EF4-FFF2-40B4-BE49-F238E27FC236}">
              <a16:creationId xmlns:a16="http://schemas.microsoft.com/office/drawing/2014/main" id="{04DCC2CE-23F7-4931-9CBB-571A25875228}"/>
            </a:ext>
          </a:extLst>
        </xdr:cNvPr>
        <xdr:cNvCxnSpPr/>
      </xdr:nvCxnSpPr>
      <xdr:spPr>
        <a:xfrm>
          <a:off x="18778220" y="652272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396" name="楕円 395">
          <a:extLst>
            <a:ext uri="{FF2B5EF4-FFF2-40B4-BE49-F238E27FC236}">
              <a16:creationId xmlns:a16="http://schemas.microsoft.com/office/drawing/2014/main" id="{C4A952E3-64B2-4424-921A-464518A0C9F4}"/>
            </a:ext>
          </a:extLst>
        </xdr:cNvPr>
        <xdr:cNvSpPr/>
      </xdr:nvSpPr>
      <xdr:spPr>
        <a:xfrm>
          <a:off x="1793748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83820</xdr:rowOff>
    </xdr:from>
    <xdr:to>
      <xdr:col>111</xdr:col>
      <xdr:colOff>177800</xdr:colOff>
      <xdr:row>38</xdr:row>
      <xdr:rowOff>152400</xdr:rowOff>
    </xdr:to>
    <xdr:cxnSp macro="">
      <xdr:nvCxnSpPr>
        <xdr:cNvPr id="397" name="直線コネクタ 396">
          <a:extLst>
            <a:ext uri="{FF2B5EF4-FFF2-40B4-BE49-F238E27FC236}">
              <a16:creationId xmlns:a16="http://schemas.microsoft.com/office/drawing/2014/main" id="{55F019BA-8EB9-45B1-B6E4-818B0960A86F}"/>
            </a:ext>
          </a:extLst>
        </xdr:cNvPr>
        <xdr:cNvCxnSpPr/>
      </xdr:nvCxnSpPr>
      <xdr:spPr>
        <a:xfrm>
          <a:off x="17988280" y="645414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398" name="楕円 397">
          <a:extLst>
            <a:ext uri="{FF2B5EF4-FFF2-40B4-BE49-F238E27FC236}">
              <a16:creationId xmlns:a16="http://schemas.microsoft.com/office/drawing/2014/main" id="{28645C19-9AF7-4EBD-940D-1F9F288AA8F8}"/>
            </a:ext>
          </a:extLst>
        </xdr:cNvPr>
        <xdr:cNvSpPr/>
      </xdr:nvSpPr>
      <xdr:spPr>
        <a:xfrm>
          <a:off x="1716278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68580</xdr:rowOff>
    </xdr:from>
    <xdr:to>
      <xdr:col>107</xdr:col>
      <xdr:colOff>50800</xdr:colOff>
      <xdr:row>38</xdr:row>
      <xdr:rowOff>83820</xdr:rowOff>
    </xdr:to>
    <xdr:cxnSp macro="">
      <xdr:nvCxnSpPr>
        <xdr:cNvPr id="399" name="直線コネクタ 398">
          <a:extLst>
            <a:ext uri="{FF2B5EF4-FFF2-40B4-BE49-F238E27FC236}">
              <a16:creationId xmlns:a16="http://schemas.microsoft.com/office/drawing/2014/main" id="{A14CC7F8-012E-44C0-A837-C30F42A91645}"/>
            </a:ext>
          </a:extLst>
        </xdr:cNvPr>
        <xdr:cNvCxnSpPr/>
      </xdr:nvCxnSpPr>
      <xdr:spPr>
        <a:xfrm>
          <a:off x="17213580" y="643890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00" name="楕円 399">
          <a:extLst>
            <a:ext uri="{FF2B5EF4-FFF2-40B4-BE49-F238E27FC236}">
              <a16:creationId xmlns:a16="http://schemas.microsoft.com/office/drawing/2014/main" id="{3CB22374-EA2E-4684-AE7E-5AC3806A1089}"/>
            </a:ext>
          </a:extLst>
        </xdr:cNvPr>
        <xdr:cNvSpPr/>
      </xdr:nvSpPr>
      <xdr:spPr>
        <a:xfrm>
          <a:off x="16388080" y="633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xdr:rowOff>
    </xdr:from>
    <xdr:to>
      <xdr:col>102</xdr:col>
      <xdr:colOff>114300</xdr:colOff>
      <xdr:row>38</xdr:row>
      <xdr:rowOff>68580</xdr:rowOff>
    </xdr:to>
    <xdr:cxnSp macro="">
      <xdr:nvCxnSpPr>
        <xdr:cNvPr id="401" name="直線コネクタ 400">
          <a:extLst>
            <a:ext uri="{FF2B5EF4-FFF2-40B4-BE49-F238E27FC236}">
              <a16:creationId xmlns:a16="http://schemas.microsoft.com/office/drawing/2014/main" id="{668C7E63-A853-43D5-AE52-1239AF191F74}"/>
            </a:ext>
          </a:extLst>
        </xdr:cNvPr>
        <xdr:cNvCxnSpPr/>
      </xdr:nvCxnSpPr>
      <xdr:spPr>
        <a:xfrm>
          <a:off x="16431260" y="638556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5462A047-893D-4AA3-BF1C-BB118522A334}"/>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3518308E-C57F-45F3-89EC-B26BEAC46595}"/>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DA4F2194-EC7F-4079-96F1-0625B3EFB8CE}"/>
            </a:ext>
          </a:extLst>
        </xdr:cNvPr>
        <xdr:cNvSpPr txBox="1"/>
      </xdr:nvSpPr>
      <xdr:spPr>
        <a:xfrm>
          <a:off x="1700156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CA8C9321-43CD-4702-AD43-F17CE0F9F122}"/>
            </a:ext>
          </a:extLst>
        </xdr:cNvPr>
        <xdr:cNvSpPr txBox="1"/>
      </xdr:nvSpPr>
      <xdr:spPr>
        <a:xfrm>
          <a:off x="1622686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D2C03548-0ADE-477A-9123-6955465E9292}"/>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190C3C76-EDB2-42DF-8116-FF2FA30F8374}"/>
            </a:ext>
          </a:extLst>
        </xdr:cNvPr>
        <xdr:cNvSpPr txBox="1"/>
      </xdr:nvSpPr>
      <xdr:spPr>
        <a:xfrm>
          <a:off x="177762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110507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DB6AF961-05FE-457B-BD80-12AB1D071540}"/>
            </a:ext>
          </a:extLst>
        </xdr:cNvPr>
        <xdr:cNvSpPr txBox="1"/>
      </xdr:nvSpPr>
      <xdr:spPr>
        <a:xfrm>
          <a:off x="1700156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51C3F7A0-7E4D-468E-B7F5-CE122ECF324E}"/>
            </a:ext>
          </a:extLst>
        </xdr:cNvPr>
        <xdr:cNvSpPr txBox="1"/>
      </xdr:nvSpPr>
      <xdr:spPr>
        <a:xfrm>
          <a:off x="1622686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99FBC71-236A-4E63-9A5D-0C24A211946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D4276AC8-F8BA-4A43-AE3A-AB12DDD2B4B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2787790-FAB1-44A5-BBBF-C31E4BC8334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A024E680-EE09-4A64-ADCE-2AF761F5F55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9020D413-4B37-493C-ACD8-7F83AF78A02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68ECE2E-4193-4EDB-8BDD-D39B42C956B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D2ACEFC1-53F3-4EBF-AB3A-33DB4541752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29C089BC-DCC6-4C37-8A39-83CCFAB5A12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5CE189AC-136C-4B9B-879B-CC896E9F95A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B5F4DB11-80BD-4F66-A825-AE7703B730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F73ACB1D-CE3A-442A-96F0-47AB6B926B5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1" name="直線コネクタ 420">
          <a:extLst>
            <a:ext uri="{FF2B5EF4-FFF2-40B4-BE49-F238E27FC236}">
              <a16:creationId xmlns:a16="http://schemas.microsoft.com/office/drawing/2014/main" id="{8C43EF4B-0A69-4671-8335-40377BF95693}"/>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22" name="テキスト ボックス 421">
          <a:extLst>
            <a:ext uri="{FF2B5EF4-FFF2-40B4-BE49-F238E27FC236}">
              <a16:creationId xmlns:a16="http://schemas.microsoft.com/office/drawing/2014/main" id="{C6DADE38-AA02-4F56-9026-7276668AAE2E}"/>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3" name="直線コネクタ 422">
          <a:extLst>
            <a:ext uri="{FF2B5EF4-FFF2-40B4-BE49-F238E27FC236}">
              <a16:creationId xmlns:a16="http://schemas.microsoft.com/office/drawing/2014/main" id="{2BB7FFDC-65D6-4CC7-B4DA-B8158A488AE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4" name="テキスト ボックス 423">
          <a:extLst>
            <a:ext uri="{FF2B5EF4-FFF2-40B4-BE49-F238E27FC236}">
              <a16:creationId xmlns:a16="http://schemas.microsoft.com/office/drawing/2014/main" id="{71C4B4A9-B958-4779-9E60-96609C7C7E55}"/>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5" name="直線コネクタ 424">
          <a:extLst>
            <a:ext uri="{FF2B5EF4-FFF2-40B4-BE49-F238E27FC236}">
              <a16:creationId xmlns:a16="http://schemas.microsoft.com/office/drawing/2014/main" id="{E8A52966-9FF8-4A85-AF13-E2AAD4A37629}"/>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6" name="テキスト ボックス 425">
          <a:extLst>
            <a:ext uri="{FF2B5EF4-FFF2-40B4-BE49-F238E27FC236}">
              <a16:creationId xmlns:a16="http://schemas.microsoft.com/office/drawing/2014/main" id="{C33B17A6-ADAA-4CBA-9B60-E84D919F5339}"/>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4B5B9310-76CC-4CFD-BA35-148EE0787A1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9FAB2531-74B6-4EAE-A777-72D37167173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9" name="直線コネクタ 428">
          <a:extLst>
            <a:ext uri="{FF2B5EF4-FFF2-40B4-BE49-F238E27FC236}">
              <a16:creationId xmlns:a16="http://schemas.microsoft.com/office/drawing/2014/main" id="{0B60CDFF-16F9-41D1-861E-AE5831FD7263}"/>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0" name="テキスト ボックス 429">
          <a:extLst>
            <a:ext uri="{FF2B5EF4-FFF2-40B4-BE49-F238E27FC236}">
              <a16:creationId xmlns:a16="http://schemas.microsoft.com/office/drawing/2014/main" id="{5A32609B-2BFE-4DC3-9174-AD976266F91F}"/>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1" name="直線コネクタ 430">
          <a:extLst>
            <a:ext uri="{FF2B5EF4-FFF2-40B4-BE49-F238E27FC236}">
              <a16:creationId xmlns:a16="http://schemas.microsoft.com/office/drawing/2014/main" id="{BEEFBA76-7F3B-4876-B25A-574EBF80D8B2}"/>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2" name="テキスト ボックス 431">
          <a:extLst>
            <a:ext uri="{FF2B5EF4-FFF2-40B4-BE49-F238E27FC236}">
              <a16:creationId xmlns:a16="http://schemas.microsoft.com/office/drawing/2014/main" id="{A2C3263F-10C5-44E4-BB7E-6C4D6B1E16A7}"/>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3" name="直線コネクタ 432">
          <a:extLst>
            <a:ext uri="{FF2B5EF4-FFF2-40B4-BE49-F238E27FC236}">
              <a16:creationId xmlns:a16="http://schemas.microsoft.com/office/drawing/2014/main" id="{B89306C8-9E4A-4AC6-8E64-01053E7C8F15}"/>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4" name="テキスト ボックス 433">
          <a:extLst>
            <a:ext uri="{FF2B5EF4-FFF2-40B4-BE49-F238E27FC236}">
              <a16:creationId xmlns:a16="http://schemas.microsoft.com/office/drawing/2014/main" id="{8AD502E4-6C99-4729-ABB9-49EF7F8509DD}"/>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2FE5E50D-2CF9-4983-83B3-2EB772501C2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1C739964-9578-4BF8-B307-43C283D8A57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5B3D3268-23EE-4664-A491-F63AF45C38E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38" name="直線コネクタ 437">
          <a:extLst>
            <a:ext uri="{FF2B5EF4-FFF2-40B4-BE49-F238E27FC236}">
              <a16:creationId xmlns:a16="http://schemas.microsoft.com/office/drawing/2014/main" id="{A39B54D1-8235-42C4-A198-E16B385CA65E}"/>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B3D47E99-0B15-430D-8A23-C112C7D6AD95}"/>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0" name="直線コネクタ 439">
          <a:extLst>
            <a:ext uri="{FF2B5EF4-FFF2-40B4-BE49-F238E27FC236}">
              <a16:creationId xmlns:a16="http://schemas.microsoft.com/office/drawing/2014/main" id="{DEEA5035-D100-4FD9-A69E-04F224286A63}"/>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3A9F9367-723A-4AB9-A524-75484A553AAE}"/>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42" name="直線コネクタ 441">
          <a:extLst>
            <a:ext uri="{FF2B5EF4-FFF2-40B4-BE49-F238E27FC236}">
              <a16:creationId xmlns:a16="http://schemas.microsoft.com/office/drawing/2014/main" id="{0A660242-1777-475C-9B0B-6991B07AC919}"/>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3A1B5D5C-7C88-4F9F-8A81-6274A126BCB4}"/>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44" name="フローチャート: 判断 443">
          <a:extLst>
            <a:ext uri="{FF2B5EF4-FFF2-40B4-BE49-F238E27FC236}">
              <a16:creationId xmlns:a16="http://schemas.microsoft.com/office/drawing/2014/main" id="{14B57901-7736-4CED-A7DD-8D5F41BCEF59}"/>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45" name="フローチャート: 判断 444">
          <a:extLst>
            <a:ext uri="{FF2B5EF4-FFF2-40B4-BE49-F238E27FC236}">
              <a16:creationId xmlns:a16="http://schemas.microsoft.com/office/drawing/2014/main" id="{9BE2FF29-FFFC-4DBE-8F4C-342C889F929F}"/>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446" name="フローチャート: 判断 445">
          <a:extLst>
            <a:ext uri="{FF2B5EF4-FFF2-40B4-BE49-F238E27FC236}">
              <a16:creationId xmlns:a16="http://schemas.microsoft.com/office/drawing/2014/main" id="{E26BB54B-B45E-4C9E-94F5-6E0EF9BC5254}"/>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83503</xdr:rowOff>
    </xdr:from>
    <xdr:to>
      <xdr:col>72</xdr:col>
      <xdr:colOff>38100</xdr:colOff>
      <xdr:row>61</xdr:row>
      <xdr:rowOff>13653</xdr:rowOff>
    </xdr:to>
    <xdr:sp macro="" textlink="">
      <xdr:nvSpPr>
        <xdr:cNvPr id="447" name="フローチャート: 判断 446">
          <a:extLst>
            <a:ext uri="{FF2B5EF4-FFF2-40B4-BE49-F238E27FC236}">
              <a16:creationId xmlns:a16="http://schemas.microsoft.com/office/drawing/2014/main" id="{1632DF23-47E0-4BAC-A524-B1E1332B8415}"/>
            </a:ext>
          </a:extLst>
        </xdr:cNvPr>
        <xdr:cNvSpPr/>
      </xdr:nvSpPr>
      <xdr:spPr>
        <a:xfrm>
          <a:off x="12029440" y="10141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66357</xdr:rowOff>
    </xdr:from>
    <xdr:to>
      <xdr:col>67</xdr:col>
      <xdr:colOff>101600</xdr:colOff>
      <xdr:row>60</xdr:row>
      <xdr:rowOff>167957</xdr:rowOff>
    </xdr:to>
    <xdr:sp macro="" textlink="">
      <xdr:nvSpPr>
        <xdr:cNvPr id="448" name="フローチャート: 判断 447">
          <a:extLst>
            <a:ext uri="{FF2B5EF4-FFF2-40B4-BE49-F238E27FC236}">
              <a16:creationId xmlns:a16="http://schemas.microsoft.com/office/drawing/2014/main" id="{C379D194-F62F-42D3-BE39-B27A34CD687B}"/>
            </a:ext>
          </a:extLst>
        </xdr:cNvPr>
        <xdr:cNvSpPr/>
      </xdr:nvSpPr>
      <xdr:spPr>
        <a:xfrm>
          <a:off x="11231880" y="101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9FBEF87-CA81-4714-B94F-F64A2F70615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10D0A05-4AA3-4ADC-A12F-BBE36AB1B05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79A2767-52F9-421C-A690-19B9823236E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02A602E-D4C0-4334-AB31-28EB5663967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94A4704-BB6C-4C91-8E90-BDA37C1B2F6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37782</xdr:rowOff>
    </xdr:from>
    <xdr:to>
      <xdr:col>85</xdr:col>
      <xdr:colOff>177800</xdr:colOff>
      <xdr:row>59</xdr:row>
      <xdr:rowOff>139382</xdr:rowOff>
    </xdr:to>
    <xdr:sp macro="" textlink="">
      <xdr:nvSpPr>
        <xdr:cNvPr id="454" name="楕円 453">
          <a:extLst>
            <a:ext uri="{FF2B5EF4-FFF2-40B4-BE49-F238E27FC236}">
              <a16:creationId xmlns:a16="http://schemas.microsoft.com/office/drawing/2014/main" id="{BE9D2099-CAC6-4155-B043-2A81F03D8F61}"/>
            </a:ext>
          </a:extLst>
        </xdr:cNvPr>
        <xdr:cNvSpPr/>
      </xdr:nvSpPr>
      <xdr:spPr>
        <a:xfrm>
          <a:off x="14325600" y="99285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60659</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7E3CFD47-C810-4667-AFAC-3A35174C6C79}"/>
            </a:ext>
          </a:extLst>
        </xdr:cNvPr>
        <xdr:cNvSpPr txBox="1"/>
      </xdr:nvSpPr>
      <xdr:spPr>
        <a:xfrm>
          <a:off x="14414500" y="978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49213</xdr:rowOff>
    </xdr:from>
    <xdr:to>
      <xdr:col>81</xdr:col>
      <xdr:colOff>101600</xdr:colOff>
      <xdr:row>59</xdr:row>
      <xdr:rowOff>150813</xdr:rowOff>
    </xdr:to>
    <xdr:sp macro="" textlink="">
      <xdr:nvSpPr>
        <xdr:cNvPr id="456" name="楕円 455">
          <a:extLst>
            <a:ext uri="{FF2B5EF4-FFF2-40B4-BE49-F238E27FC236}">
              <a16:creationId xmlns:a16="http://schemas.microsoft.com/office/drawing/2014/main" id="{3D0106C6-AE46-4358-AFEB-91AFBACC8A5B}"/>
            </a:ext>
          </a:extLst>
        </xdr:cNvPr>
        <xdr:cNvSpPr/>
      </xdr:nvSpPr>
      <xdr:spPr>
        <a:xfrm>
          <a:off x="13578840" y="99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88582</xdr:rowOff>
    </xdr:from>
    <xdr:to>
      <xdr:col>85</xdr:col>
      <xdr:colOff>127000</xdr:colOff>
      <xdr:row>59</xdr:row>
      <xdr:rowOff>100013</xdr:rowOff>
    </xdr:to>
    <xdr:cxnSp macro="">
      <xdr:nvCxnSpPr>
        <xdr:cNvPr id="457" name="直線コネクタ 456">
          <a:extLst>
            <a:ext uri="{FF2B5EF4-FFF2-40B4-BE49-F238E27FC236}">
              <a16:creationId xmlns:a16="http://schemas.microsoft.com/office/drawing/2014/main" id="{5115CC40-E426-4F36-B3E0-B447F06AAB53}"/>
            </a:ext>
          </a:extLst>
        </xdr:cNvPr>
        <xdr:cNvCxnSpPr/>
      </xdr:nvCxnSpPr>
      <xdr:spPr>
        <a:xfrm flipV="1">
          <a:off x="13629640" y="9979342"/>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458" name="楕円 457">
          <a:extLst>
            <a:ext uri="{FF2B5EF4-FFF2-40B4-BE49-F238E27FC236}">
              <a16:creationId xmlns:a16="http://schemas.microsoft.com/office/drawing/2014/main" id="{CB794531-A5D5-43B5-AA9C-0A955EF741EA}"/>
            </a:ext>
          </a:extLst>
        </xdr:cNvPr>
        <xdr:cNvSpPr/>
      </xdr:nvSpPr>
      <xdr:spPr>
        <a:xfrm>
          <a:off x="1280414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100013</xdr:rowOff>
    </xdr:to>
    <xdr:cxnSp macro="">
      <xdr:nvCxnSpPr>
        <xdr:cNvPr id="459" name="直線コネクタ 458">
          <a:extLst>
            <a:ext uri="{FF2B5EF4-FFF2-40B4-BE49-F238E27FC236}">
              <a16:creationId xmlns:a16="http://schemas.microsoft.com/office/drawing/2014/main" id="{8DA7421D-A694-4096-80B8-B3C760FE6B9B}"/>
            </a:ext>
          </a:extLst>
        </xdr:cNvPr>
        <xdr:cNvCxnSpPr/>
      </xdr:nvCxnSpPr>
      <xdr:spPr>
        <a:xfrm>
          <a:off x="12854940" y="9942195"/>
          <a:ext cx="7747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60" name="楕円 459">
          <a:extLst>
            <a:ext uri="{FF2B5EF4-FFF2-40B4-BE49-F238E27FC236}">
              <a16:creationId xmlns:a16="http://schemas.microsoft.com/office/drawing/2014/main" id="{E4F9315E-B372-4B88-A350-84C02E918622}"/>
            </a:ext>
          </a:extLst>
        </xdr:cNvPr>
        <xdr:cNvSpPr/>
      </xdr:nvSpPr>
      <xdr:spPr>
        <a:xfrm>
          <a:off x="12029440" y="9855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51435</xdr:rowOff>
    </xdr:to>
    <xdr:cxnSp macro="">
      <xdr:nvCxnSpPr>
        <xdr:cNvPr id="461" name="直線コネクタ 460">
          <a:extLst>
            <a:ext uri="{FF2B5EF4-FFF2-40B4-BE49-F238E27FC236}">
              <a16:creationId xmlns:a16="http://schemas.microsoft.com/office/drawing/2014/main" id="{09B14248-70E2-4D92-AAF6-4E56FEDF75E2}"/>
            </a:ext>
          </a:extLst>
        </xdr:cNvPr>
        <xdr:cNvCxnSpPr/>
      </xdr:nvCxnSpPr>
      <xdr:spPr>
        <a:xfrm>
          <a:off x="12072620" y="99021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77788</xdr:rowOff>
    </xdr:from>
    <xdr:to>
      <xdr:col>67</xdr:col>
      <xdr:colOff>101600</xdr:colOff>
      <xdr:row>59</xdr:row>
      <xdr:rowOff>7938</xdr:rowOff>
    </xdr:to>
    <xdr:sp macro="" textlink="">
      <xdr:nvSpPr>
        <xdr:cNvPr id="462" name="楕円 461">
          <a:extLst>
            <a:ext uri="{FF2B5EF4-FFF2-40B4-BE49-F238E27FC236}">
              <a16:creationId xmlns:a16="http://schemas.microsoft.com/office/drawing/2014/main" id="{3544DE8A-1C0E-4102-8663-498D94022A76}"/>
            </a:ext>
          </a:extLst>
        </xdr:cNvPr>
        <xdr:cNvSpPr/>
      </xdr:nvSpPr>
      <xdr:spPr>
        <a:xfrm>
          <a:off x="11231880" y="9800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128588</xdr:rowOff>
    </xdr:from>
    <xdr:to>
      <xdr:col>71</xdr:col>
      <xdr:colOff>177800</xdr:colOff>
      <xdr:row>59</xdr:row>
      <xdr:rowOff>11430</xdr:rowOff>
    </xdr:to>
    <xdr:cxnSp macro="">
      <xdr:nvCxnSpPr>
        <xdr:cNvPr id="463" name="直線コネクタ 462">
          <a:extLst>
            <a:ext uri="{FF2B5EF4-FFF2-40B4-BE49-F238E27FC236}">
              <a16:creationId xmlns:a16="http://schemas.microsoft.com/office/drawing/2014/main" id="{8666A0F9-9357-4FB2-A433-BD340F21F57B}"/>
            </a:ext>
          </a:extLst>
        </xdr:cNvPr>
        <xdr:cNvCxnSpPr/>
      </xdr:nvCxnSpPr>
      <xdr:spPr>
        <a:xfrm>
          <a:off x="11282680" y="9851708"/>
          <a:ext cx="78994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464" name="n_1aveValue【学校施設】&#10;有形固定資産減価償却率">
          <a:extLst>
            <a:ext uri="{FF2B5EF4-FFF2-40B4-BE49-F238E27FC236}">
              <a16:creationId xmlns:a16="http://schemas.microsoft.com/office/drawing/2014/main" id="{3273D1AF-4620-4FB8-B51B-E1DEFE203B87}"/>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465" name="n_2aveValue【学校施設】&#10;有形固定資産減価償却率">
          <a:extLst>
            <a:ext uri="{FF2B5EF4-FFF2-40B4-BE49-F238E27FC236}">
              <a16:creationId xmlns:a16="http://schemas.microsoft.com/office/drawing/2014/main" id="{461F1CA2-F5E8-4976-8206-8D2A673CE62A}"/>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4780</xdr:rowOff>
    </xdr:from>
    <xdr:ext cx="405111" cy="259045"/>
    <xdr:sp macro="" textlink="">
      <xdr:nvSpPr>
        <xdr:cNvPr id="466" name="n_3aveValue【学校施設】&#10;有形固定資産減価償却率">
          <a:extLst>
            <a:ext uri="{FF2B5EF4-FFF2-40B4-BE49-F238E27FC236}">
              <a16:creationId xmlns:a16="http://schemas.microsoft.com/office/drawing/2014/main" id="{C4B1808F-AE84-4CAF-8500-20139FE810FB}"/>
            </a:ext>
          </a:extLst>
        </xdr:cNvPr>
        <xdr:cNvSpPr txBox="1"/>
      </xdr:nvSpPr>
      <xdr:spPr>
        <a:xfrm>
          <a:off x="11900544" y="1023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159084</xdr:rowOff>
    </xdr:from>
    <xdr:ext cx="405111" cy="259045"/>
    <xdr:sp macro="" textlink="">
      <xdr:nvSpPr>
        <xdr:cNvPr id="467" name="n_4aveValue【学校施設】&#10;有形固定資産減価償却率">
          <a:extLst>
            <a:ext uri="{FF2B5EF4-FFF2-40B4-BE49-F238E27FC236}">
              <a16:creationId xmlns:a16="http://schemas.microsoft.com/office/drawing/2014/main" id="{B07D63A0-BE83-4CE0-8279-965FCDC7E0DE}"/>
            </a:ext>
          </a:extLst>
        </xdr:cNvPr>
        <xdr:cNvSpPr txBox="1"/>
      </xdr:nvSpPr>
      <xdr:spPr>
        <a:xfrm>
          <a:off x="11102984" y="10217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167340</xdr:rowOff>
    </xdr:from>
    <xdr:ext cx="405111" cy="259045"/>
    <xdr:sp macro="" textlink="">
      <xdr:nvSpPr>
        <xdr:cNvPr id="468" name="n_1mainValue【学校施設】&#10;有形固定資産減価償却率">
          <a:extLst>
            <a:ext uri="{FF2B5EF4-FFF2-40B4-BE49-F238E27FC236}">
              <a16:creationId xmlns:a16="http://schemas.microsoft.com/office/drawing/2014/main" id="{DD8C589C-B3D6-4DA6-8F59-A75187197764}"/>
            </a:ext>
          </a:extLst>
        </xdr:cNvPr>
        <xdr:cNvSpPr txBox="1"/>
      </xdr:nvSpPr>
      <xdr:spPr>
        <a:xfrm>
          <a:off x="134372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469" name="n_2mainValue【学校施設】&#10;有形固定資産減価償却率">
          <a:extLst>
            <a:ext uri="{FF2B5EF4-FFF2-40B4-BE49-F238E27FC236}">
              <a16:creationId xmlns:a16="http://schemas.microsoft.com/office/drawing/2014/main" id="{ADB80AFF-3449-4635-A65C-7632CE659869}"/>
            </a:ext>
          </a:extLst>
        </xdr:cNvPr>
        <xdr:cNvSpPr txBox="1"/>
      </xdr:nvSpPr>
      <xdr:spPr>
        <a:xfrm>
          <a:off x="126752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70" name="n_3mainValue【学校施設】&#10;有形固定資産減価償却率">
          <a:extLst>
            <a:ext uri="{FF2B5EF4-FFF2-40B4-BE49-F238E27FC236}">
              <a16:creationId xmlns:a16="http://schemas.microsoft.com/office/drawing/2014/main" id="{E57AE648-73FF-40DF-A23A-59A9E8C4F9E4}"/>
            </a:ext>
          </a:extLst>
        </xdr:cNvPr>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24465</xdr:rowOff>
    </xdr:from>
    <xdr:ext cx="405111" cy="259045"/>
    <xdr:sp macro="" textlink="">
      <xdr:nvSpPr>
        <xdr:cNvPr id="471" name="n_4mainValue【学校施設】&#10;有形固定資産減価償却率">
          <a:extLst>
            <a:ext uri="{FF2B5EF4-FFF2-40B4-BE49-F238E27FC236}">
              <a16:creationId xmlns:a16="http://schemas.microsoft.com/office/drawing/2014/main" id="{C344F693-ABC4-401A-9460-7029701EBEDF}"/>
            </a:ext>
          </a:extLst>
        </xdr:cNvPr>
        <xdr:cNvSpPr txBox="1"/>
      </xdr:nvSpPr>
      <xdr:spPr>
        <a:xfrm>
          <a:off x="11102984" y="957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79E306BA-DFBE-4095-B492-6EC240E287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AADB705-D871-400B-ABA6-E35FDAB8AFA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1D1AA529-18D0-4E96-8D6C-0A280CE4B02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62C5BDB9-4360-4F52-B132-027E81624E0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841C31B9-E23D-48F4-A6C8-E3BFB01BC45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C22BFCE6-9085-40C0-AB7A-6CE12531986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8C48EE29-57C2-43CE-8E9E-8BBF550161B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9E1C2DC9-97B4-47AE-B2AF-5D4A02E6C1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26DA6D75-B5B3-49A6-9395-3336B514E41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230EB528-623D-45C8-AB03-5F76100B971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AEF58A87-A99D-4892-8375-A532FE0B40C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17896B8F-7143-49AF-B84C-617A26A8C23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2A8589FC-3129-48F0-A439-864813C93B3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ED6CFB22-3DDD-4B2E-BAF9-7758D9A1845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DC4065BA-520A-4852-8ED1-B8A4167F3E77}"/>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B96CDCB7-2094-44F6-830B-3D99E905943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541F9856-11FB-4283-9924-125F41E3E9A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F6DD9DE4-4F46-4484-B8B4-3C269885ADD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C78C8722-8080-486D-975E-2F6D90174B5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6DCA7862-BA50-4126-B709-08D9314EE88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78B0A76A-8653-4845-BF6C-850E6EC75E3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E73AAAF1-076D-4A35-8F99-1D6123B94EE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98705D5-434B-4BEB-B33B-56EB799711B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6F9FC9F8-7105-441D-ACB4-C3C065AF10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2B8C993F-8EC8-42FA-B989-3949CC58192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AD33BF65-3C73-4265-8EA3-864EB4C06B0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498" name="直線コネクタ 497">
          <a:extLst>
            <a:ext uri="{FF2B5EF4-FFF2-40B4-BE49-F238E27FC236}">
              <a16:creationId xmlns:a16="http://schemas.microsoft.com/office/drawing/2014/main" id="{C706B2E2-3CF0-4E98-94E0-7CAD26EA297D}"/>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499" name="【学校施設】&#10;一人当たり面積最小値テキスト">
          <a:extLst>
            <a:ext uri="{FF2B5EF4-FFF2-40B4-BE49-F238E27FC236}">
              <a16:creationId xmlns:a16="http://schemas.microsoft.com/office/drawing/2014/main" id="{B3B9039E-0772-4D14-9298-E53C0C92E50F}"/>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00" name="直線コネクタ 499">
          <a:extLst>
            <a:ext uri="{FF2B5EF4-FFF2-40B4-BE49-F238E27FC236}">
              <a16:creationId xmlns:a16="http://schemas.microsoft.com/office/drawing/2014/main" id="{A80B0439-21BF-4E3E-96D0-C6C4B659AAC6}"/>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01" name="【学校施設】&#10;一人当たり面積最大値テキスト">
          <a:extLst>
            <a:ext uri="{FF2B5EF4-FFF2-40B4-BE49-F238E27FC236}">
              <a16:creationId xmlns:a16="http://schemas.microsoft.com/office/drawing/2014/main" id="{3047A26F-C64F-409F-8B51-8175B9F99607}"/>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02" name="直線コネクタ 501">
          <a:extLst>
            <a:ext uri="{FF2B5EF4-FFF2-40B4-BE49-F238E27FC236}">
              <a16:creationId xmlns:a16="http://schemas.microsoft.com/office/drawing/2014/main" id="{B8668E68-9DCD-448E-AEFA-FABEB9FCA351}"/>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03" name="【学校施設】&#10;一人当たり面積平均値テキスト">
          <a:extLst>
            <a:ext uri="{FF2B5EF4-FFF2-40B4-BE49-F238E27FC236}">
              <a16:creationId xmlns:a16="http://schemas.microsoft.com/office/drawing/2014/main" id="{A259E6D1-9951-4B76-8432-0FAC3BC4EBE1}"/>
            </a:ext>
          </a:extLst>
        </xdr:cNvPr>
        <xdr:cNvSpPr txBox="1"/>
      </xdr:nvSpPr>
      <xdr:spPr>
        <a:xfrm>
          <a:off x="19547840" y="1003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04" name="フローチャート: 判断 503">
          <a:extLst>
            <a:ext uri="{FF2B5EF4-FFF2-40B4-BE49-F238E27FC236}">
              <a16:creationId xmlns:a16="http://schemas.microsoft.com/office/drawing/2014/main" id="{26F16A54-7041-4886-A791-48B1BBBA070F}"/>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05" name="フローチャート: 判断 504">
          <a:extLst>
            <a:ext uri="{FF2B5EF4-FFF2-40B4-BE49-F238E27FC236}">
              <a16:creationId xmlns:a16="http://schemas.microsoft.com/office/drawing/2014/main" id="{DECEC81A-9DEE-4996-BDA5-6B7793F69FDD}"/>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506" name="フローチャート: 判断 505">
          <a:extLst>
            <a:ext uri="{FF2B5EF4-FFF2-40B4-BE49-F238E27FC236}">
              <a16:creationId xmlns:a16="http://schemas.microsoft.com/office/drawing/2014/main" id="{0C3DB1B7-8095-4647-8DD9-C8C1BE152D81}"/>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134257</xdr:rowOff>
    </xdr:from>
    <xdr:to>
      <xdr:col>102</xdr:col>
      <xdr:colOff>165100</xdr:colOff>
      <xdr:row>59</xdr:row>
      <xdr:rowOff>64407</xdr:rowOff>
    </xdr:to>
    <xdr:sp macro="" textlink="">
      <xdr:nvSpPr>
        <xdr:cNvPr id="507" name="フローチャート: 判断 506">
          <a:extLst>
            <a:ext uri="{FF2B5EF4-FFF2-40B4-BE49-F238E27FC236}">
              <a16:creationId xmlns:a16="http://schemas.microsoft.com/office/drawing/2014/main" id="{E4873469-B138-4417-84DC-639AF8823052}"/>
            </a:ext>
          </a:extLst>
        </xdr:cNvPr>
        <xdr:cNvSpPr/>
      </xdr:nvSpPr>
      <xdr:spPr>
        <a:xfrm>
          <a:off x="17162780" y="9857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166915</xdr:rowOff>
    </xdr:from>
    <xdr:to>
      <xdr:col>98</xdr:col>
      <xdr:colOff>38100</xdr:colOff>
      <xdr:row>59</xdr:row>
      <xdr:rowOff>97065</xdr:rowOff>
    </xdr:to>
    <xdr:sp macro="" textlink="">
      <xdr:nvSpPr>
        <xdr:cNvPr id="508" name="フローチャート: 判断 507">
          <a:extLst>
            <a:ext uri="{FF2B5EF4-FFF2-40B4-BE49-F238E27FC236}">
              <a16:creationId xmlns:a16="http://schemas.microsoft.com/office/drawing/2014/main" id="{241D3B2A-42B4-4308-ADE4-A7EE33E8B739}"/>
            </a:ext>
          </a:extLst>
        </xdr:cNvPr>
        <xdr:cNvSpPr/>
      </xdr:nvSpPr>
      <xdr:spPr>
        <a:xfrm>
          <a:off x="16388080" y="989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08B5E65-C2DE-4A1D-8F74-38035B393BF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77F5E8C-0A65-4A23-AD42-8CFFED2A321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8507854-951F-4EAF-8316-CABD6AAB81E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D21210D-FC57-45B9-99FC-17F77773FFC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E1893BC2-4963-4138-842D-29CD0C9D3AB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169091</xdr:rowOff>
    </xdr:from>
    <xdr:to>
      <xdr:col>116</xdr:col>
      <xdr:colOff>114300</xdr:colOff>
      <xdr:row>57</xdr:row>
      <xdr:rowOff>99241</xdr:rowOff>
    </xdr:to>
    <xdr:sp macro="" textlink="">
      <xdr:nvSpPr>
        <xdr:cNvPr id="514" name="楕円 513">
          <a:extLst>
            <a:ext uri="{FF2B5EF4-FFF2-40B4-BE49-F238E27FC236}">
              <a16:creationId xmlns:a16="http://schemas.microsoft.com/office/drawing/2014/main" id="{40647A03-0A66-4D18-AECB-23BA3F546D2C}"/>
            </a:ext>
          </a:extLst>
        </xdr:cNvPr>
        <xdr:cNvSpPr/>
      </xdr:nvSpPr>
      <xdr:spPr>
        <a:xfrm>
          <a:off x="19458940" y="955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20518</xdr:rowOff>
    </xdr:from>
    <xdr:ext cx="469744" cy="259045"/>
    <xdr:sp macro="" textlink="">
      <xdr:nvSpPr>
        <xdr:cNvPr id="515" name="【学校施設】&#10;一人当たり面積該当値テキスト">
          <a:extLst>
            <a:ext uri="{FF2B5EF4-FFF2-40B4-BE49-F238E27FC236}">
              <a16:creationId xmlns:a16="http://schemas.microsoft.com/office/drawing/2014/main" id="{55EB9B5D-63A3-4BC0-9360-EF25CD7A760E}"/>
            </a:ext>
          </a:extLst>
        </xdr:cNvPr>
        <xdr:cNvSpPr txBox="1"/>
      </xdr:nvSpPr>
      <xdr:spPr>
        <a:xfrm>
          <a:off x="19547840" y="940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170180</xdr:rowOff>
    </xdr:from>
    <xdr:to>
      <xdr:col>112</xdr:col>
      <xdr:colOff>38100</xdr:colOff>
      <xdr:row>57</xdr:row>
      <xdr:rowOff>100330</xdr:rowOff>
    </xdr:to>
    <xdr:sp macro="" textlink="">
      <xdr:nvSpPr>
        <xdr:cNvPr id="516" name="楕円 515">
          <a:extLst>
            <a:ext uri="{FF2B5EF4-FFF2-40B4-BE49-F238E27FC236}">
              <a16:creationId xmlns:a16="http://schemas.microsoft.com/office/drawing/2014/main" id="{3D98753E-E775-403E-8B6A-B2B7E569A346}"/>
            </a:ext>
          </a:extLst>
        </xdr:cNvPr>
        <xdr:cNvSpPr/>
      </xdr:nvSpPr>
      <xdr:spPr>
        <a:xfrm>
          <a:off x="18735040" y="9558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48441</xdr:rowOff>
    </xdr:from>
    <xdr:to>
      <xdr:col>116</xdr:col>
      <xdr:colOff>63500</xdr:colOff>
      <xdr:row>57</xdr:row>
      <xdr:rowOff>49530</xdr:rowOff>
    </xdr:to>
    <xdr:cxnSp macro="">
      <xdr:nvCxnSpPr>
        <xdr:cNvPr id="517" name="直線コネクタ 516">
          <a:extLst>
            <a:ext uri="{FF2B5EF4-FFF2-40B4-BE49-F238E27FC236}">
              <a16:creationId xmlns:a16="http://schemas.microsoft.com/office/drawing/2014/main" id="{43A78202-C3AE-4421-8D7E-AFA7F5809380}"/>
            </a:ext>
          </a:extLst>
        </xdr:cNvPr>
        <xdr:cNvCxnSpPr/>
      </xdr:nvCxnSpPr>
      <xdr:spPr>
        <a:xfrm flipV="1">
          <a:off x="18778220" y="9603921"/>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151674</xdr:rowOff>
    </xdr:from>
    <xdr:to>
      <xdr:col>107</xdr:col>
      <xdr:colOff>101600</xdr:colOff>
      <xdr:row>57</xdr:row>
      <xdr:rowOff>81824</xdr:rowOff>
    </xdr:to>
    <xdr:sp macro="" textlink="">
      <xdr:nvSpPr>
        <xdr:cNvPr id="518" name="楕円 517">
          <a:extLst>
            <a:ext uri="{FF2B5EF4-FFF2-40B4-BE49-F238E27FC236}">
              <a16:creationId xmlns:a16="http://schemas.microsoft.com/office/drawing/2014/main" id="{0B32DF2E-B4B7-4252-B80D-0F444560DEAB}"/>
            </a:ext>
          </a:extLst>
        </xdr:cNvPr>
        <xdr:cNvSpPr/>
      </xdr:nvSpPr>
      <xdr:spPr>
        <a:xfrm>
          <a:off x="17937480" y="953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31024</xdr:rowOff>
    </xdr:from>
    <xdr:to>
      <xdr:col>111</xdr:col>
      <xdr:colOff>177800</xdr:colOff>
      <xdr:row>57</xdr:row>
      <xdr:rowOff>49530</xdr:rowOff>
    </xdr:to>
    <xdr:cxnSp macro="">
      <xdr:nvCxnSpPr>
        <xdr:cNvPr id="519" name="直線コネクタ 518">
          <a:extLst>
            <a:ext uri="{FF2B5EF4-FFF2-40B4-BE49-F238E27FC236}">
              <a16:creationId xmlns:a16="http://schemas.microsoft.com/office/drawing/2014/main" id="{102371C5-05C4-400A-BE37-DBA813430554}"/>
            </a:ext>
          </a:extLst>
        </xdr:cNvPr>
        <xdr:cNvCxnSpPr/>
      </xdr:nvCxnSpPr>
      <xdr:spPr>
        <a:xfrm>
          <a:off x="17988280" y="9586504"/>
          <a:ext cx="78994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115751</xdr:rowOff>
    </xdr:from>
    <xdr:to>
      <xdr:col>102</xdr:col>
      <xdr:colOff>165100</xdr:colOff>
      <xdr:row>57</xdr:row>
      <xdr:rowOff>45901</xdr:rowOff>
    </xdr:to>
    <xdr:sp macro="" textlink="">
      <xdr:nvSpPr>
        <xdr:cNvPr id="520" name="楕円 519">
          <a:extLst>
            <a:ext uri="{FF2B5EF4-FFF2-40B4-BE49-F238E27FC236}">
              <a16:creationId xmlns:a16="http://schemas.microsoft.com/office/drawing/2014/main" id="{9CE4BC19-2291-4975-91B1-0FBDC2BD9383}"/>
            </a:ext>
          </a:extLst>
        </xdr:cNvPr>
        <xdr:cNvSpPr/>
      </xdr:nvSpPr>
      <xdr:spPr>
        <a:xfrm>
          <a:off x="17162780" y="9503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166551</xdr:rowOff>
    </xdr:from>
    <xdr:to>
      <xdr:col>107</xdr:col>
      <xdr:colOff>50800</xdr:colOff>
      <xdr:row>57</xdr:row>
      <xdr:rowOff>31024</xdr:rowOff>
    </xdr:to>
    <xdr:cxnSp macro="">
      <xdr:nvCxnSpPr>
        <xdr:cNvPr id="521" name="直線コネクタ 520">
          <a:extLst>
            <a:ext uri="{FF2B5EF4-FFF2-40B4-BE49-F238E27FC236}">
              <a16:creationId xmlns:a16="http://schemas.microsoft.com/office/drawing/2014/main" id="{AD7EAD47-49C0-4D44-945A-FF3137CA5D50}"/>
            </a:ext>
          </a:extLst>
        </xdr:cNvPr>
        <xdr:cNvCxnSpPr/>
      </xdr:nvCxnSpPr>
      <xdr:spPr>
        <a:xfrm>
          <a:off x="17213580" y="9554391"/>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100512</xdr:rowOff>
    </xdr:from>
    <xdr:to>
      <xdr:col>98</xdr:col>
      <xdr:colOff>38100</xdr:colOff>
      <xdr:row>57</xdr:row>
      <xdr:rowOff>30662</xdr:rowOff>
    </xdr:to>
    <xdr:sp macro="" textlink="">
      <xdr:nvSpPr>
        <xdr:cNvPr id="522" name="楕円 521">
          <a:extLst>
            <a:ext uri="{FF2B5EF4-FFF2-40B4-BE49-F238E27FC236}">
              <a16:creationId xmlns:a16="http://schemas.microsoft.com/office/drawing/2014/main" id="{F43EE0F4-78C8-4B6E-8798-C2899EEB230E}"/>
            </a:ext>
          </a:extLst>
        </xdr:cNvPr>
        <xdr:cNvSpPr/>
      </xdr:nvSpPr>
      <xdr:spPr>
        <a:xfrm>
          <a:off x="16388080" y="9488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151312</xdr:rowOff>
    </xdr:from>
    <xdr:to>
      <xdr:col>102</xdr:col>
      <xdr:colOff>114300</xdr:colOff>
      <xdr:row>56</xdr:row>
      <xdr:rowOff>166551</xdr:rowOff>
    </xdr:to>
    <xdr:cxnSp macro="">
      <xdr:nvCxnSpPr>
        <xdr:cNvPr id="523" name="直線コネクタ 522">
          <a:extLst>
            <a:ext uri="{FF2B5EF4-FFF2-40B4-BE49-F238E27FC236}">
              <a16:creationId xmlns:a16="http://schemas.microsoft.com/office/drawing/2014/main" id="{DF632AB5-D74F-4BB6-979B-3599F494A943}"/>
            </a:ext>
          </a:extLst>
        </xdr:cNvPr>
        <xdr:cNvCxnSpPr/>
      </xdr:nvCxnSpPr>
      <xdr:spPr>
        <a:xfrm>
          <a:off x="16431260" y="9539152"/>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524" name="n_1aveValue【学校施設】&#10;一人当たり面積">
          <a:extLst>
            <a:ext uri="{FF2B5EF4-FFF2-40B4-BE49-F238E27FC236}">
              <a16:creationId xmlns:a16="http://schemas.microsoft.com/office/drawing/2014/main" id="{C8B4298E-EF98-4577-9747-95604ADBFFC0}"/>
            </a:ext>
          </a:extLst>
        </xdr:cNvPr>
        <xdr:cNvSpPr txBox="1"/>
      </xdr:nvSpPr>
      <xdr:spPr>
        <a:xfrm>
          <a:off x="185611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525" name="n_2aveValue【学校施設】&#10;一人当たり面積">
          <a:extLst>
            <a:ext uri="{FF2B5EF4-FFF2-40B4-BE49-F238E27FC236}">
              <a16:creationId xmlns:a16="http://schemas.microsoft.com/office/drawing/2014/main" id="{8D1F67C3-1C81-41E1-982D-B9DBA6850337}"/>
            </a:ext>
          </a:extLst>
        </xdr:cNvPr>
        <xdr:cNvSpPr txBox="1"/>
      </xdr:nvSpPr>
      <xdr:spPr>
        <a:xfrm>
          <a:off x="1777626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55534</xdr:rowOff>
    </xdr:from>
    <xdr:ext cx="469744" cy="259045"/>
    <xdr:sp macro="" textlink="">
      <xdr:nvSpPr>
        <xdr:cNvPr id="526" name="n_3aveValue【学校施設】&#10;一人当たり面積">
          <a:extLst>
            <a:ext uri="{FF2B5EF4-FFF2-40B4-BE49-F238E27FC236}">
              <a16:creationId xmlns:a16="http://schemas.microsoft.com/office/drawing/2014/main" id="{42828624-79DC-4A01-BA54-7AAAD3A5E267}"/>
            </a:ext>
          </a:extLst>
        </xdr:cNvPr>
        <xdr:cNvSpPr txBox="1"/>
      </xdr:nvSpPr>
      <xdr:spPr>
        <a:xfrm>
          <a:off x="17001567" y="99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88192</xdr:rowOff>
    </xdr:from>
    <xdr:ext cx="469744" cy="259045"/>
    <xdr:sp macro="" textlink="">
      <xdr:nvSpPr>
        <xdr:cNvPr id="527" name="n_4aveValue【学校施設】&#10;一人当たり面積">
          <a:extLst>
            <a:ext uri="{FF2B5EF4-FFF2-40B4-BE49-F238E27FC236}">
              <a16:creationId xmlns:a16="http://schemas.microsoft.com/office/drawing/2014/main" id="{3724E833-1919-43BF-BAA1-C9F0B8B9BD9A}"/>
            </a:ext>
          </a:extLst>
        </xdr:cNvPr>
        <xdr:cNvSpPr txBox="1"/>
      </xdr:nvSpPr>
      <xdr:spPr>
        <a:xfrm>
          <a:off x="16226867" y="99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116857</xdr:rowOff>
    </xdr:from>
    <xdr:ext cx="469744" cy="259045"/>
    <xdr:sp macro="" textlink="">
      <xdr:nvSpPr>
        <xdr:cNvPr id="528" name="n_1mainValue【学校施設】&#10;一人当たり面積">
          <a:extLst>
            <a:ext uri="{FF2B5EF4-FFF2-40B4-BE49-F238E27FC236}">
              <a16:creationId xmlns:a16="http://schemas.microsoft.com/office/drawing/2014/main" id="{11792CBC-E8AE-40B0-BAA9-DDA7CDE968F6}"/>
            </a:ext>
          </a:extLst>
        </xdr:cNvPr>
        <xdr:cNvSpPr txBox="1"/>
      </xdr:nvSpPr>
      <xdr:spPr>
        <a:xfrm>
          <a:off x="18561127"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98351</xdr:rowOff>
    </xdr:from>
    <xdr:ext cx="469744" cy="259045"/>
    <xdr:sp macro="" textlink="">
      <xdr:nvSpPr>
        <xdr:cNvPr id="529" name="n_2mainValue【学校施設】&#10;一人当たり面積">
          <a:extLst>
            <a:ext uri="{FF2B5EF4-FFF2-40B4-BE49-F238E27FC236}">
              <a16:creationId xmlns:a16="http://schemas.microsoft.com/office/drawing/2014/main" id="{62E49B00-7F8F-4EE3-9714-8AB7AAD3A1B9}"/>
            </a:ext>
          </a:extLst>
        </xdr:cNvPr>
        <xdr:cNvSpPr txBox="1"/>
      </xdr:nvSpPr>
      <xdr:spPr>
        <a:xfrm>
          <a:off x="17776267" y="931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62428</xdr:rowOff>
    </xdr:from>
    <xdr:ext cx="469744" cy="259045"/>
    <xdr:sp macro="" textlink="">
      <xdr:nvSpPr>
        <xdr:cNvPr id="530" name="n_3mainValue【学校施設】&#10;一人当たり面積">
          <a:extLst>
            <a:ext uri="{FF2B5EF4-FFF2-40B4-BE49-F238E27FC236}">
              <a16:creationId xmlns:a16="http://schemas.microsoft.com/office/drawing/2014/main" id="{991155A2-85DC-406F-B7DF-DF33F2C9BEE9}"/>
            </a:ext>
          </a:extLst>
        </xdr:cNvPr>
        <xdr:cNvSpPr txBox="1"/>
      </xdr:nvSpPr>
      <xdr:spPr>
        <a:xfrm>
          <a:off x="17001567" y="928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47189</xdr:rowOff>
    </xdr:from>
    <xdr:ext cx="469744" cy="259045"/>
    <xdr:sp macro="" textlink="">
      <xdr:nvSpPr>
        <xdr:cNvPr id="531" name="n_4mainValue【学校施設】&#10;一人当たり面積">
          <a:extLst>
            <a:ext uri="{FF2B5EF4-FFF2-40B4-BE49-F238E27FC236}">
              <a16:creationId xmlns:a16="http://schemas.microsoft.com/office/drawing/2014/main" id="{4DC1429C-F3C0-4B69-930E-16AA8417C69C}"/>
            </a:ext>
          </a:extLst>
        </xdr:cNvPr>
        <xdr:cNvSpPr txBox="1"/>
      </xdr:nvSpPr>
      <xdr:spPr>
        <a:xfrm>
          <a:off x="16226867" y="926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DBD445DA-D886-4FAC-8ECE-D2C2E735F47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EE2F801B-47B6-47A5-A8CE-A17A96EA975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B1CA88E-3089-449E-8F62-3DE170DA3E3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95DB41DC-F173-4845-9F27-AFB2AC26D14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FA1BED31-66FB-409E-A17C-F99A3D2AF68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6CD17CEF-1FB7-4069-BFDF-3EA32B16EF7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A726AC8B-BBA6-4496-BCE3-AE3590EF732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E940AA30-F74E-45CF-A9F7-A91716B4001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52FB8171-AB5C-4672-9E77-F6671191B6E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E68F74B2-CAB7-43BE-B86F-40107FA8C34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B830740D-D6E0-4FCC-AC3E-BA0A4A298C5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5AAB8790-4890-49B4-A556-9B2A6004D3D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36D14E60-A3DB-471E-A28F-1A56D2C753E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B0E9E5F2-931D-4DD8-8190-025625A2743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DF155FAB-AB9B-4466-9303-553611D8B0B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CFB48CFB-21F0-4826-8F43-96F9CD6D58B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4A21BA7A-B33C-41F5-B517-46F088BC97A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2DB9C0BA-8440-4584-9BDD-B517D68CB7B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22F0FCF9-34A6-4E30-96E8-901602737A5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FAADB7AF-BAA0-4806-84FF-603744AFE37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D3A82E28-4E34-4AB1-8282-0109631557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4CC7F212-ECE0-4BEC-BAEC-18915DD2B4E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9A58761D-8EE5-4423-A60B-B72F1B7F043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5E21A310-7A87-4D07-A850-5E3AA322EC2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F27B7756-D2F7-4804-B813-0FB814D6C57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F01BB047-AA48-47EF-8703-48F5D9D388E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a:extLst>
            <a:ext uri="{FF2B5EF4-FFF2-40B4-BE49-F238E27FC236}">
              <a16:creationId xmlns:a16="http://schemas.microsoft.com/office/drawing/2014/main" id="{D1149181-F04F-420A-8778-51B6D803DB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a:extLst>
            <a:ext uri="{FF2B5EF4-FFF2-40B4-BE49-F238E27FC236}">
              <a16:creationId xmlns:a16="http://schemas.microsoft.com/office/drawing/2014/main" id="{60A40719-B767-4092-93AA-AA47AB2D2FB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id="{CBE2925C-AA1A-47C2-9E68-E0BE1D118AC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a:extLst>
            <a:ext uri="{FF2B5EF4-FFF2-40B4-BE49-F238E27FC236}">
              <a16:creationId xmlns:a16="http://schemas.microsoft.com/office/drawing/2014/main" id="{E733434E-8A02-4362-8F82-21FD00CD550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a:extLst>
            <a:ext uri="{FF2B5EF4-FFF2-40B4-BE49-F238E27FC236}">
              <a16:creationId xmlns:a16="http://schemas.microsoft.com/office/drawing/2014/main" id="{AF97EC25-2B98-4AA6-A112-E64A9624066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a:extLst>
            <a:ext uri="{FF2B5EF4-FFF2-40B4-BE49-F238E27FC236}">
              <a16:creationId xmlns:a16="http://schemas.microsoft.com/office/drawing/2014/main" id="{F27EA94D-619F-4A7E-BED0-CFC3B617457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a:extLst>
            <a:ext uri="{FF2B5EF4-FFF2-40B4-BE49-F238E27FC236}">
              <a16:creationId xmlns:a16="http://schemas.microsoft.com/office/drawing/2014/main" id="{67D64E48-DDCE-4CBC-91A0-4498229C3AC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a:extLst>
            <a:ext uri="{FF2B5EF4-FFF2-40B4-BE49-F238E27FC236}">
              <a16:creationId xmlns:a16="http://schemas.microsoft.com/office/drawing/2014/main" id="{7AE04ABA-2C50-4781-8C7C-A90B419526B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a:extLst>
            <a:ext uri="{FF2B5EF4-FFF2-40B4-BE49-F238E27FC236}">
              <a16:creationId xmlns:a16="http://schemas.microsoft.com/office/drawing/2014/main" id="{FAC24F2A-0053-4848-A2FE-7909150FCC3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a:extLst>
            <a:ext uri="{FF2B5EF4-FFF2-40B4-BE49-F238E27FC236}">
              <a16:creationId xmlns:a16="http://schemas.microsoft.com/office/drawing/2014/main" id="{B6CE4F0D-38E9-4D24-80E2-6571C021F69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8" name="テキスト ボックス 567">
          <a:extLst>
            <a:ext uri="{FF2B5EF4-FFF2-40B4-BE49-F238E27FC236}">
              <a16:creationId xmlns:a16="http://schemas.microsoft.com/office/drawing/2014/main" id="{C2245207-D855-432A-A1C8-70E53783D25C}"/>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E3B30190-C275-4495-B2EF-F7067D76D18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0" name="テキスト ボックス 569">
          <a:extLst>
            <a:ext uri="{FF2B5EF4-FFF2-40B4-BE49-F238E27FC236}">
              <a16:creationId xmlns:a16="http://schemas.microsoft.com/office/drawing/2014/main" id="{90B0C08D-0219-412A-ABB9-29BDDE3FB2C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a:extLst>
            <a:ext uri="{FF2B5EF4-FFF2-40B4-BE49-F238E27FC236}">
              <a16:creationId xmlns:a16="http://schemas.microsoft.com/office/drawing/2014/main" id="{B327DE6F-D224-4B14-86E9-ABB95F86BA7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572" name="直線コネクタ 571">
          <a:extLst>
            <a:ext uri="{FF2B5EF4-FFF2-40B4-BE49-F238E27FC236}">
              <a16:creationId xmlns:a16="http://schemas.microsoft.com/office/drawing/2014/main" id="{E28CB420-3926-4446-911B-A9C62150817B}"/>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73" name="【公民館】&#10;有形固定資産減価償却率最小値テキスト">
          <a:extLst>
            <a:ext uri="{FF2B5EF4-FFF2-40B4-BE49-F238E27FC236}">
              <a16:creationId xmlns:a16="http://schemas.microsoft.com/office/drawing/2014/main" id="{11558B40-F784-413F-A401-3928D9C141CE}"/>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74" name="直線コネクタ 573">
          <a:extLst>
            <a:ext uri="{FF2B5EF4-FFF2-40B4-BE49-F238E27FC236}">
              <a16:creationId xmlns:a16="http://schemas.microsoft.com/office/drawing/2014/main" id="{7D48FC0E-52D0-4363-A98B-BC1605B42EDA}"/>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5" name="【公民館】&#10;有形固定資産減価償却率最大値テキスト">
          <a:extLst>
            <a:ext uri="{FF2B5EF4-FFF2-40B4-BE49-F238E27FC236}">
              <a16:creationId xmlns:a16="http://schemas.microsoft.com/office/drawing/2014/main" id="{72C3A4C7-4821-451F-AF33-0EAFD567E940}"/>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6" name="直線コネクタ 575">
          <a:extLst>
            <a:ext uri="{FF2B5EF4-FFF2-40B4-BE49-F238E27FC236}">
              <a16:creationId xmlns:a16="http://schemas.microsoft.com/office/drawing/2014/main" id="{F3057041-8A5F-4645-B3BB-B40FD57D38B0}"/>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577" name="【公民館】&#10;有形固定資産減価償却率平均値テキスト">
          <a:extLst>
            <a:ext uri="{FF2B5EF4-FFF2-40B4-BE49-F238E27FC236}">
              <a16:creationId xmlns:a16="http://schemas.microsoft.com/office/drawing/2014/main" id="{25616537-60D0-435E-A3D5-049B44D71968}"/>
            </a:ext>
          </a:extLst>
        </xdr:cNvPr>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578" name="フローチャート: 判断 577">
          <a:extLst>
            <a:ext uri="{FF2B5EF4-FFF2-40B4-BE49-F238E27FC236}">
              <a16:creationId xmlns:a16="http://schemas.microsoft.com/office/drawing/2014/main" id="{C55D2D1A-DC2D-4077-AD5A-9655A8489B2F}"/>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9" name="フローチャート: 判断 578">
          <a:extLst>
            <a:ext uri="{FF2B5EF4-FFF2-40B4-BE49-F238E27FC236}">
              <a16:creationId xmlns:a16="http://schemas.microsoft.com/office/drawing/2014/main" id="{C3C9BEE1-A2B0-49AB-82B8-C2BE68F9605B}"/>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580" name="フローチャート: 判断 579">
          <a:extLst>
            <a:ext uri="{FF2B5EF4-FFF2-40B4-BE49-F238E27FC236}">
              <a16:creationId xmlns:a16="http://schemas.microsoft.com/office/drawing/2014/main" id="{91081143-3A73-4E11-999C-A1447EB22EFE}"/>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581" name="フローチャート: 判断 580">
          <a:extLst>
            <a:ext uri="{FF2B5EF4-FFF2-40B4-BE49-F238E27FC236}">
              <a16:creationId xmlns:a16="http://schemas.microsoft.com/office/drawing/2014/main" id="{FC93442A-8837-43BA-9F03-CA7AD58B659B}"/>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582" name="フローチャート: 判断 581">
          <a:extLst>
            <a:ext uri="{FF2B5EF4-FFF2-40B4-BE49-F238E27FC236}">
              <a16:creationId xmlns:a16="http://schemas.microsoft.com/office/drawing/2014/main" id="{6C2684C2-9951-4497-9AE7-FF39D800C1BA}"/>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42C6E17-86D7-4D39-A9AC-69DBA437E0D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94F2463B-BCF7-41C1-A5B7-079204A6F32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75BC8E55-26B0-4165-B146-868650654A8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AAC55E96-1912-4486-91B4-45C2FFFEC4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F5D05065-B419-4361-90ED-F8D37F9DA8C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588" name="楕円 587">
          <a:extLst>
            <a:ext uri="{FF2B5EF4-FFF2-40B4-BE49-F238E27FC236}">
              <a16:creationId xmlns:a16="http://schemas.microsoft.com/office/drawing/2014/main" id="{E32422A4-C227-4A5D-BCDD-D03BF21951E3}"/>
            </a:ext>
          </a:extLst>
        </xdr:cNvPr>
        <xdr:cNvSpPr/>
      </xdr:nvSpPr>
      <xdr:spPr>
        <a:xfrm>
          <a:off x="14325600" y="172427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589" name="【公民館】&#10;有形固定資産減価償却率該当値テキスト">
          <a:extLst>
            <a:ext uri="{FF2B5EF4-FFF2-40B4-BE49-F238E27FC236}">
              <a16:creationId xmlns:a16="http://schemas.microsoft.com/office/drawing/2014/main" id="{09670929-64EE-42CC-9C9B-08C920B4AEAB}"/>
            </a:ext>
          </a:extLst>
        </xdr:cNvPr>
        <xdr:cNvSpPr txBox="1"/>
      </xdr:nvSpPr>
      <xdr:spPr>
        <a:xfrm>
          <a:off x="14414500"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101600</xdr:rowOff>
    </xdr:from>
    <xdr:to>
      <xdr:col>81</xdr:col>
      <xdr:colOff>101600</xdr:colOff>
      <xdr:row>103</xdr:row>
      <xdr:rowOff>31750</xdr:rowOff>
    </xdr:to>
    <xdr:sp macro="" textlink="">
      <xdr:nvSpPr>
        <xdr:cNvPr id="590" name="楕円 589">
          <a:extLst>
            <a:ext uri="{FF2B5EF4-FFF2-40B4-BE49-F238E27FC236}">
              <a16:creationId xmlns:a16="http://schemas.microsoft.com/office/drawing/2014/main" id="{41FAA5D2-5F43-4C52-B001-D8A76C2CC25D}"/>
            </a:ext>
          </a:extLst>
        </xdr:cNvPr>
        <xdr:cNvSpPr/>
      </xdr:nvSpPr>
      <xdr:spPr>
        <a:xfrm>
          <a:off x="13578840" y="1720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22861</xdr:rowOff>
    </xdr:to>
    <xdr:cxnSp macro="">
      <xdr:nvCxnSpPr>
        <xdr:cNvPr id="591" name="直線コネクタ 590">
          <a:extLst>
            <a:ext uri="{FF2B5EF4-FFF2-40B4-BE49-F238E27FC236}">
              <a16:creationId xmlns:a16="http://schemas.microsoft.com/office/drawing/2014/main" id="{A52671EB-8810-4DDA-BE79-54F5BC8F26A7}"/>
            </a:ext>
          </a:extLst>
        </xdr:cNvPr>
        <xdr:cNvCxnSpPr/>
      </xdr:nvCxnSpPr>
      <xdr:spPr>
        <a:xfrm>
          <a:off x="13629640" y="17251680"/>
          <a:ext cx="7467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592" name="楕円 591">
          <a:extLst>
            <a:ext uri="{FF2B5EF4-FFF2-40B4-BE49-F238E27FC236}">
              <a16:creationId xmlns:a16="http://schemas.microsoft.com/office/drawing/2014/main" id="{F545B390-2969-4A9B-9CC0-5CA93A1EB150}"/>
            </a:ext>
          </a:extLst>
        </xdr:cNvPr>
        <xdr:cNvSpPr/>
      </xdr:nvSpPr>
      <xdr:spPr>
        <a:xfrm>
          <a:off x="1280414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152400</xdr:rowOff>
    </xdr:from>
    <xdr:to>
      <xdr:col>81</xdr:col>
      <xdr:colOff>50800</xdr:colOff>
      <xdr:row>103</xdr:row>
      <xdr:rowOff>163830</xdr:rowOff>
    </xdr:to>
    <xdr:cxnSp macro="">
      <xdr:nvCxnSpPr>
        <xdr:cNvPr id="593" name="直線コネクタ 592">
          <a:extLst>
            <a:ext uri="{FF2B5EF4-FFF2-40B4-BE49-F238E27FC236}">
              <a16:creationId xmlns:a16="http://schemas.microsoft.com/office/drawing/2014/main" id="{7AC1EA17-A51A-4E34-B435-34480E2378D4}"/>
            </a:ext>
          </a:extLst>
        </xdr:cNvPr>
        <xdr:cNvCxnSpPr/>
      </xdr:nvCxnSpPr>
      <xdr:spPr>
        <a:xfrm flipV="1">
          <a:off x="12854940" y="17251680"/>
          <a:ext cx="7747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67311</xdr:rowOff>
    </xdr:from>
    <xdr:to>
      <xdr:col>72</xdr:col>
      <xdr:colOff>38100</xdr:colOff>
      <xdr:row>103</xdr:row>
      <xdr:rowOff>168911</xdr:rowOff>
    </xdr:to>
    <xdr:sp macro="" textlink="">
      <xdr:nvSpPr>
        <xdr:cNvPr id="594" name="楕円 593">
          <a:extLst>
            <a:ext uri="{FF2B5EF4-FFF2-40B4-BE49-F238E27FC236}">
              <a16:creationId xmlns:a16="http://schemas.microsoft.com/office/drawing/2014/main" id="{0E38C563-C2FB-4581-AB83-4229DF51B75E}"/>
            </a:ext>
          </a:extLst>
        </xdr:cNvPr>
        <xdr:cNvSpPr/>
      </xdr:nvSpPr>
      <xdr:spPr>
        <a:xfrm>
          <a:off x="12029440" y="17334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103</xdr:row>
      <xdr:rowOff>163830</xdr:rowOff>
    </xdr:to>
    <xdr:cxnSp macro="">
      <xdr:nvCxnSpPr>
        <xdr:cNvPr id="595" name="直線コネクタ 594">
          <a:extLst>
            <a:ext uri="{FF2B5EF4-FFF2-40B4-BE49-F238E27FC236}">
              <a16:creationId xmlns:a16="http://schemas.microsoft.com/office/drawing/2014/main" id="{5F4F664A-6B9D-470C-BE02-BAA8D39242E9}"/>
            </a:ext>
          </a:extLst>
        </xdr:cNvPr>
        <xdr:cNvCxnSpPr/>
      </xdr:nvCxnSpPr>
      <xdr:spPr>
        <a:xfrm>
          <a:off x="12072620" y="1738503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17780</xdr:rowOff>
    </xdr:from>
    <xdr:to>
      <xdr:col>67</xdr:col>
      <xdr:colOff>101600</xdr:colOff>
      <xdr:row>103</xdr:row>
      <xdr:rowOff>119380</xdr:rowOff>
    </xdr:to>
    <xdr:sp macro="" textlink="">
      <xdr:nvSpPr>
        <xdr:cNvPr id="596" name="楕円 595">
          <a:extLst>
            <a:ext uri="{FF2B5EF4-FFF2-40B4-BE49-F238E27FC236}">
              <a16:creationId xmlns:a16="http://schemas.microsoft.com/office/drawing/2014/main" id="{52487DF3-5A12-4A44-8820-388985AC0D69}"/>
            </a:ext>
          </a:extLst>
        </xdr:cNvPr>
        <xdr:cNvSpPr/>
      </xdr:nvSpPr>
      <xdr:spPr>
        <a:xfrm>
          <a:off x="1123188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68580</xdr:rowOff>
    </xdr:from>
    <xdr:to>
      <xdr:col>71</xdr:col>
      <xdr:colOff>177800</xdr:colOff>
      <xdr:row>103</xdr:row>
      <xdr:rowOff>118111</xdr:rowOff>
    </xdr:to>
    <xdr:cxnSp macro="">
      <xdr:nvCxnSpPr>
        <xdr:cNvPr id="597" name="直線コネクタ 596">
          <a:extLst>
            <a:ext uri="{FF2B5EF4-FFF2-40B4-BE49-F238E27FC236}">
              <a16:creationId xmlns:a16="http://schemas.microsoft.com/office/drawing/2014/main" id="{A30E416C-66B8-4BDE-AA48-A61435DA703B}"/>
            </a:ext>
          </a:extLst>
        </xdr:cNvPr>
        <xdr:cNvCxnSpPr/>
      </xdr:nvCxnSpPr>
      <xdr:spPr>
        <a:xfrm>
          <a:off x="11282680" y="17335500"/>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598" name="n_1aveValue【公民館】&#10;有形固定資産減価償却率">
          <a:extLst>
            <a:ext uri="{FF2B5EF4-FFF2-40B4-BE49-F238E27FC236}">
              <a16:creationId xmlns:a16="http://schemas.microsoft.com/office/drawing/2014/main" id="{D24E98EB-4E5D-4043-A5E6-EE7C6B7B26F3}"/>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599" name="n_2aveValue【公民館】&#10;有形固定資産減価償却率">
          <a:extLst>
            <a:ext uri="{FF2B5EF4-FFF2-40B4-BE49-F238E27FC236}">
              <a16:creationId xmlns:a16="http://schemas.microsoft.com/office/drawing/2014/main" id="{531EA327-8400-48E5-8708-59C0B62CF3B9}"/>
            </a:ext>
          </a:extLst>
        </xdr:cNvPr>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00" name="n_3aveValue【公民館】&#10;有形固定資産減価償却率">
          <a:extLst>
            <a:ext uri="{FF2B5EF4-FFF2-40B4-BE49-F238E27FC236}">
              <a16:creationId xmlns:a16="http://schemas.microsoft.com/office/drawing/2014/main" id="{80FF959C-1576-4B69-9384-F6B5B50ECBE8}"/>
            </a:ext>
          </a:extLst>
        </xdr:cNvPr>
        <xdr:cNvSpPr txBox="1"/>
      </xdr:nvSpPr>
      <xdr:spPr>
        <a:xfrm>
          <a:off x="119005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01" name="n_4aveValue【公民館】&#10;有形固定資産減価償却率">
          <a:extLst>
            <a:ext uri="{FF2B5EF4-FFF2-40B4-BE49-F238E27FC236}">
              <a16:creationId xmlns:a16="http://schemas.microsoft.com/office/drawing/2014/main" id="{05E627B3-3540-4C69-B2FD-8325BDC307CB}"/>
            </a:ext>
          </a:extLst>
        </xdr:cNvPr>
        <xdr:cNvSpPr txBox="1"/>
      </xdr:nvSpPr>
      <xdr:spPr>
        <a:xfrm>
          <a:off x="1110298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48277</xdr:rowOff>
    </xdr:from>
    <xdr:ext cx="405111" cy="259045"/>
    <xdr:sp macro="" textlink="">
      <xdr:nvSpPr>
        <xdr:cNvPr id="602" name="n_1mainValue【公民館】&#10;有形固定資産減価償却率">
          <a:extLst>
            <a:ext uri="{FF2B5EF4-FFF2-40B4-BE49-F238E27FC236}">
              <a16:creationId xmlns:a16="http://schemas.microsoft.com/office/drawing/2014/main" id="{433E795D-5627-478D-93C0-7AAD47EB728E}"/>
            </a:ext>
          </a:extLst>
        </xdr:cNvPr>
        <xdr:cNvSpPr txBox="1"/>
      </xdr:nvSpPr>
      <xdr:spPr>
        <a:xfrm>
          <a:off x="13437244" y="1697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03" name="n_2mainValue【公民館】&#10;有形固定資産減価償却率">
          <a:extLst>
            <a:ext uri="{FF2B5EF4-FFF2-40B4-BE49-F238E27FC236}">
              <a16:creationId xmlns:a16="http://schemas.microsoft.com/office/drawing/2014/main" id="{01E30F5D-A6FB-4839-972C-03B5FCE69C4B}"/>
            </a:ext>
          </a:extLst>
        </xdr:cNvPr>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13988</xdr:rowOff>
    </xdr:from>
    <xdr:ext cx="405111" cy="259045"/>
    <xdr:sp macro="" textlink="">
      <xdr:nvSpPr>
        <xdr:cNvPr id="604" name="n_3mainValue【公民館】&#10;有形固定資産減価償却率">
          <a:extLst>
            <a:ext uri="{FF2B5EF4-FFF2-40B4-BE49-F238E27FC236}">
              <a16:creationId xmlns:a16="http://schemas.microsoft.com/office/drawing/2014/main" id="{BBC409A2-F741-4623-B5FE-E2F6D483B498}"/>
            </a:ext>
          </a:extLst>
        </xdr:cNvPr>
        <xdr:cNvSpPr txBox="1"/>
      </xdr:nvSpPr>
      <xdr:spPr>
        <a:xfrm>
          <a:off x="1190054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135907</xdr:rowOff>
    </xdr:from>
    <xdr:ext cx="405111" cy="259045"/>
    <xdr:sp macro="" textlink="">
      <xdr:nvSpPr>
        <xdr:cNvPr id="605" name="n_4mainValue【公民館】&#10;有形固定資産減価償却率">
          <a:extLst>
            <a:ext uri="{FF2B5EF4-FFF2-40B4-BE49-F238E27FC236}">
              <a16:creationId xmlns:a16="http://schemas.microsoft.com/office/drawing/2014/main" id="{6BA289BE-E33D-4136-B2C1-09EF2E8ADC5B}"/>
            </a:ext>
          </a:extLst>
        </xdr:cNvPr>
        <xdr:cNvSpPr txBox="1"/>
      </xdr:nvSpPr>
      <xdr:spPr>
        <a:xfrm>
          <a:off x="1110298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460FC6F1-9443-4D1F-8A85-E24EDE45139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97A8B1E1-9D64-42B7-BE6C-217685C762E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B4A89F4B-C8D2-4209-9ECC-4209662F9B0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9E417237-B167-4D30-BDD6-87976D9FD3B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EDE2D42C-FA19-4C85-A88D-46172040E21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5A8238B1-8A62-4588-A149-2C070DAE076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9DB66E52-C921-41E5-946E-84835C162F7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253F8440-7DBC-4876-A102-8F6CAC82DF6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96D03AFF-E365-4BBB-9868-491497EDEDF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2FB26AA4-C7D3-40F8-92EC-B67727E51F8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B2F9B0B2-2661-4472-8C06-E8F10852A0A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EF699ABB-D407-4764-8685-D6366174528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8F3B5FC6-3D20-47D8-81A8-82396796768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82B4BA14-97C2-430B-A55B-C6087B6C90B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F89545B1-B1F7-4BE4-943F-4AC019F6AD4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3F78ED1C-4EB3-4A11-99CD-7607A883649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65A85C14-7E12-4C01-BCFD-735240B41A2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E760527F-809B-4695-8226-29397BD8578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DA22CD24-0B25-44B5-BC52-C0C48D6DBF9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133D6745-2A04-4EF3-A4B1-19D93AB9AF1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97678BD3-A4C6-4B50-8426-C77204FED7B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B59ACD16-4F13-4FA4-B259-35B9DC285CB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116DBCC8-503A-4C8F-81D8-077B8B35E0D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629" name="直線コネクタ 628">
          <a:extLst>
            <a:ext uri="{FF2B5EF4-FFF2-40B4-BE49-F238E27FC236}">
              <a16:creationId xmlns:a16="http://schemas.microsoft.com/office/drawing/2014/main" id="{EE7D416C-6AFB-430B-897B-222F64B33673}"/>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0" name="【公民館】&#10;一人当たり面積最小値テキスト">
          <a:extLst>
            <a:ext uri="{FF2B5EF4-FFF2-40B4-BE49-F238E27FC236}">
              <a16:creationId xmlns:a16="http://schemas.microsoft.com/office/drawing/2014/main" id="{12F7073C-B603-47A1-BE16-60D4D2CFFAEF}"/>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1" name="直線コネクタ 630">
          <a:extLst>
            <a:ext uri="{FF2B5EF4-FFF2-40B4-BE49-F238E27FC236}">
              <a16:creationId xmlns:a16="http://schemas.microsoft.com/office/drawing/2014/main" id="{1A2B5DFA-76A6-48BF-8225-6EE63371150D}"/>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632" name="【公民館】&#10;一人当たり面積最大値テキスト">
          <a:extLst>
            <a:ext uri="{FF2B5EF4-FFF2-40B4-BE49-F238E27FC236}">
              <a16:creationId xmlns:a16="http://schemas.microsoft.com/office/drawing/2014/main" id="{DCF26CE1-A00D-4804-A8BC-4C2B75CFF372}"/>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633" name="直線コネクタ 632">
          <a:extLst>
            <a:ext uri="{FF2B5EF4-FFF2-40B4-BE49-F238E27FC236}">
              <a16:creationId xmlns:a16="http://schemas.microsoft.com/office/drawing/2014/main" id="{B4AD8BFC-7457-4F10-AF94-6587E4AE391B}"/>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634" name="【公民館】&#10;一人当たり面積平均値テキスト">
          <a:extLst>
            <a:ext uri="{FF2B5EF4-FFF2-40B4-BE49-F238E27FC236}">
              <a16:creationId xmlns:a16="http://schemas.microsoft.com/office/drawing/2014/main" id="{D9BEC568-280B-4368-A536-12D6D7924D93}"/>
            </a:ext>
          </a:extLst>
        </xdr:cNvPr>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35" name="フローチャート: 判断 634">
          <a:extLst>
            <a:ext uri="{FF2B5EF4-FFF2-40B4-BE49-F238E27FC236}">
              <a16:creationId xmlns:a16="http://schemas.microsoft.com/office/drawing/2014/main" id="{11FA01DA-AD17-4F3B-8BDD-671A2EDEFC3C}"/>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636" name="フローチャート: 判断 635">
          <a:extLst>
            <a:ext uri="{FF2B5EF4-FFF2-40B4-BE49-F238E27FC236}">
              <a16:creationId xmlns:a16="http://schemas.microsoft.com/office/drawing/2014/main" id="{74E6AFA2-13F0-4D08-8F86-7ECDDF574EEF}"/>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37" name="フローチャート: 判断 636">
          <a:extLst>
            <a:ext uri="{FF2B5EF4-FFF2-40B4-BE49-F238E27FC236}">
              <a16:creationId xmlns:a16="http://schemas.microsoft.com/office/drawing/2014/main" id="{72B60F40-D0D5-4A0A-BC98-088781FB426E}"/>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638" name="フローチャート: 判断 637">
          <a:extLst>
            <a:ext uri="{FF2B5EF4-FFF2-40B4-BE49-F238E27FC236}">
              <a16:creationId xmlns:a16="http://schemas.microsoft.com/office/drawing/2014/main" id="{4B072F51-B1E7-4B96-BA86-A40FEF43ED25}"/>
            </a:ext>
          </a:extLst>
        </xdr:cNvPr>
        <xdr:cNvSpPr/>
      </xdr:nvSpPr>
      <xdr:spPr>
        <a:xfrm>
          <a:off x="171627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132080</xdr:rowOff>
    </xdr:from>
    <xdr:to>
      <xdr:col>98</xdr:col>
      <xdr:colOff>38100</xdr:colOff>
      <xdr:row>105</xdr:row>
      <xdr:rowOff>62230</xdr:rowOff>
    </xdr:to>
    <xdr:sp macro="" textlink="">
      <xdr:nvSpPr>
        <xdr:cNvPr id="639" name="フローチャート: 判断 638">
          <a:extLst>
            <a:ext uri="{FF2B5EF4-FFF2-40B4-BE49-F238E27FC236}">
              <a16:creationId xmlns:a16="http://schemas.microsoft.com/office/drawing/2014/main" id="{155EDAE1-9214-4B1C-8EEE-7585695B7EE2}"/>
            </a:ext>
          </a:extLst>
        </xdr:cNvPr>
        <xdr:cNvSpPr/>
      </xdr:nvSpPr>
      <xdr:spPr>
        <a:xfrm>
          <a:off x="1638808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1524295E-2549-4298-9903-BFC242ADD85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07ABD5B-26A8-4069-BED2-89A04F068AA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5E139B3-A55E-48CC-8AA8-63037DC487A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8F2AE10-0AB3-426E-9962-99605DD2AC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1DB1F27-02CA-42CD-B29C-DAABE06F478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21589</xdr:rowOff>
    </xdr:from>
    <xdr:to>
      <xdr:col>116</xdr:col>
      <xdr:colOff>114300</xdr:colOff>
      <xdr:row>101</xdr:row>
      <xdr:rowOff>123189</xdr:rowOff>
    </xdr:to>
    <xdr:sp macro="" textlink="">
      <xdr:nvSpPr>
        <xdr:cNvPr id="645" name="楕円 644">
          <a:extLst>
            <a:ext uri="{FF2B5EF4-FFF2-40B4-BE49-F238E27FC236}">
              <a16:creationId xmlns:a16="http://schemas.microsoft.com/office/drawing/2014/main" id="{DFD88F3F-8522-49C3-AE81-33EA68763AB5}"/>
            </a:ext>
          </a:extLst>
        </xdr:cNvPr>
        <xdr:cNvSpPr/>
      </xdr:nvSpPr>
      <xdr:spPr>
        <a:xfrm>
          <a:off x="19458940" y="169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146066</xdr:rowOff>
    </xdr:from>
    <xdr:ext cx="469744" cy="259045"/>
    <xdr:sp macro="" textlink="">
      <xdr:nvSpPr>
        <xdr:cNvPr id="646" name="【公民館】&#10;一人当たり面積該当値テキスト">
          <a:extLst>
            <a:ext uri="{FF2B5EF4-FFF2-40B4-BE49-F238E27FC236}">
              <a16:creationId xmlns:a16="http://schemas.microsoft.com/office/drawing/2014/main" id="{E6AF0973-985F-4C89-BBBE-2C182383392D}"/>
            </a:ext>
          </a:extLst>
        </xdr:cNvPr>
        <xdr:cNvSpPr txBox="1"/>
      </xdr:nvSpPr>
      <xdr:spPr>
        <a:xfrm>
          <a:off x="19547840" y="169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647" name="楕円 646">
          <a:extLst>
            <a:ext uri="{FF2B5EF4-FFF2-40B4-BE49-F238E27FC236}">
              <a16:creationId xmlns:a16="http://schemas.microsoft.com/office/drawing/2014/main" id="{F61A69D5-4F90-4E70-8211-709338364B0C}"/>
            </a:ext>
          </a:extLst>
        </xdr:cNvPr>
        <xdr:cNvSpPr/>
      </xdr:nvSpPr>
      <xdr:spPr>
        <a:xfrm>
          <a:off x="18735040" y="1693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49530</xdr:rowOff>
    </xdr:from>
    <xdr:to>
      <xdr:col>116</xdr:col>
      <xdr:colOff>63500</xdr:colOff>
      <xdr:row>101</xdr:row>
      <xdr:rowOff>72389</xdr:rowOff>
    </xdr:to>
    <xdr:cxnSp macro="">
      <xdr:nvCxnSpPr>
        <xdr:cNvPr id="648" name="直線コネクタ 647">
          <a:extLst>
            <a:ext uri="{FF2B5EF4-FFF2-40B4-BE49-F238E27FC236}">
              <a16:creationId xmlns:a16="http://schemas.microsoft.com/office/drawing/2014/main" id="{4C83E29B-A8DD-4521-98FB-34AF610BE011}"/>
            </a:ext>
          </a:extLst>
        </xdr:cNvPr>
        <xdr:cNvCxnSpPr/>
      </xdr:nvCxnSpPr>
      <xdr:spPr>
        <a:xfrm>
          <a:off x="18778220" y="16981170"/>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147320</xdr:rowOff>
    </xdr:from>
    <xdr:to>
      <xdr:col>107</xdr:col>
      <xdr:colOff>101600</xdr:colOff>
      <xdr:row>101</xdr:row>
      <xdr:rowOff>77470</xdr:rowOff>
    </xdr:to>
    <xdr:sp macro="" textlink="">
      <xdr:nvSpPr>
        <xdr:cNvPr id="649" name="楕円 648">
          <a:extLst>
            <a:ext uri="{FF2B5EF4-FFF2-40B4-BE49-F238E27FC236}">
              <a16:creationId xmlns:a16="http://schemas.microsoft.com/office/drawing/2014/main" id="{F6CA400B-B099-4A3B-99E8-9D2E50797789}"/>
            </a:ext>
          </a:extLst>
        </xdr:cNvPr>
        <xdr:cNvSpPr/>
      </xdr:nvSpPr>
      <xdr:spPr>
        <a:xfrm>
          <a:off x="17937480" y="1691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26670</xdr:rowOff>
    </xdr:from>
    <xdr:to>
      <xdr:col>111</xdr:col>
      <xdr:colOff>177800</xdr:colOff>
      <xdr:row>101</xdr:row>
      <xdr:rowOff>49530</xdr:rowOff>
    </xdr:to>
    <xdr:cxnSp macro="">
      <xdr:nvCxnSpPr>
        <xdr:cNvPr id="650" name="直線コネクタ 649">
          <a:extLst>
            <a:ext uri="{FF2B5EF4-FFF2-40B4-BE49-F238E27FC236}">
              <a16:creationId xmlns:a16="http://schemas.microsoft.com/office/drawing/2014/main" id="{8CA6BB7D-E8DC-4075-8537-43FF7B553E57}"/>
            </a:ext>
          </a:extLst>
        </xdr:cNvPr>
        <xdr:cNvCxnSpPr/>
      </xdr:nvCxnSpPr>
      <xdr:spPr>
        <a:xfrm>
          <a:off x="17988280" y="1695831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651" name="楕円 650">
          <a:extLst>
            <a:ext uri="{FF2B5EF4-FFF2-40B4-BE49-F238E27FC236}">
              <a16:creationId xmlns:a16="http://schemas.microsoft.com/office/drawing/2014/main" id="{587DEC3C-B75D-4011-A490-B097150290BB}"/>
            </a:ext>
          </a:extLst>
        </xdr:cNvPr>
        <xdr:cNvSpPr/>
      </xdr:nvSpPr>
      <xdr:spPr>
        <a:xfrm>
          <a:off x="1716278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26670</xdr:rowOff>
    </xdr:to>
    <xdr:cxnSp macro="">
      <xdr:nvCxnSpPr>
        <xdr:cNvPr id="652" name="直線コネクタ 651">
          <a:extLst>
            <a:ext uri="{FF2B5EF4-FFF2-40B4-BE49-F238E27FC236}">
              <a16:creationId xmlns:a16="http://schemas.microsoft.com/office/drawing/2014/main" id="{60E7058E-AF95-481C-82DF-AAEA6075114F}"/>
            </a:ext>
          </a:extLst>
        </xdr:cNvPr>
        <xdr:cNvCxnSpPr/>
      </xdr:nvCxnSpPr>
      <xdr:spPr>
        <a:xfrm>
          <a:off x="17213580" y="16931639"/>
          <a:ext cx="7747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86361</xdr:rowOff>
    </xdr:from>
    <xdr:to>
      <xdr:col>98</xdr:col>
      <xdr:colOff>38100</xdr:colOff>
      <xdr:row>101</xdr:row>
      <xdr:rowOff>16511</xdr:rowOff>
    </xdr:to>
    <xdr:sp macro="" textlink="">
      <xdr:nvSpPr>
        <xdr:cNvPr id="653" name="楕円 652">
          <a:extLst>
            <a:ext uri="{FF2B5EF4-FFF2-40B4-BE49-F238E27FC236}">
              <a16:creationId xmlns:a16="http://schemas.microsoft.com/office/drawing/2014/main" id="{D6868539-49BF-4EC1-AE3F-AD4721189863}"/>
            </a:ext>
          </a:extLst>
        </xdr:cNvPr>
        <xdr:cNvSpPr/>
      </xdr:nvSpPr>
      <xdr:spPr>
        <a:xfrm>
          <a:off x="16388080" y="16850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137161</xdr:rowOff>
    </xdr:from>
    <xdr:to>
      <xdr:col>102</xdr:col>
      <xdr:colOff>114300</xdr:colOff>
      <xdr:row>100</xdr:row>
      <xdr:rowOff>167639</xdr:rowOff>
    </xdr:to>
    <xdr:cxnSp macro="">
      <xdr:nvCxnSpPr>
        <xdr:cNvPr id="654" name="直線コネクタ 653">
          <a:extLst>
            <a:ext uri="{FF2B5EF4-FFF2-40B4-BE49-F238E27FC236}">
              <a16:creationId xmlns:a16="http://schemas.microsoft.com/office/drawing/2014/main" id="{19BE541C-8A87-4EA3-A167-050715FA4F0F}"/>
            </a:ext>
          </a:extLst>
        </xdr:cNvPr>
        <xdr:cNvCxnSpPr/>
      </xdr:nvCxnSpPr>
      <xdr:spPr>
        <a:xfrm>
          <a:off x="16431260" y="16901161"/>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655" name="n_1aveValue【公民館】&#10;一人当たり面積">
          <a:extLst>
            <a:ext uri="{FF2B5EF4-FFF2-40B4-BE49-F238E27FC236}">
              <a16:creationId xmlns:a16="http://schemas.microsoft.com/office/drawing/2014/main" id="{E8885E94-EFAF-4576-9B23-EF07BF8D097C}"/>
            </a:ext>
          </a:extLst>
        </xdr:cNvPr>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656" name="n_2aveValue【公民館】&#10;一人当たり面積">
          <a:extLst>
            <a:ext uri="{FF2B5EF4-FFF2-40B4-BE49-F238E27FC236}">
              <a16:creationId xmlns:a16="http://schemas.microsoft.com/office/drawing/2014/main" id="{75A39226-F53C-4A83-8938-450D44A640B6}"/>
            </a:ext>
          </a:extLst>
        </xdr:cNvPr>
        <xdr:cNvSpPr txBox="1"/>
      </xdr:nvSpPr>
      <xdr:spPr>
        <a:xfrm>
          <a:off x="177762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657" name="n_3aveValue【公民館】&#10;一人当たり面積">
          <a:extLst>
            <a:ext uri="{FF2B5EF4-FFF2-40B4-BE49-F238E27FC236}">
              <a16:creationId xmlns:a16="http://schemas.microsoft.com/office/drawing/2014/main" id="{36B4A052-D058-4EAA-8C24-D298444A7255}"/>
            </a:ext>
          </a:extLst>
        </xdr:cNvPr>
        <xdr:cNvSpPr txBox="1"/>
      </xdr:nvSpPr>
      <xdr:spPr>
        <a:xfrm>
          <a:off x="1700156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658" name="n_4aveValue【公民館】&#10;一人当たり面積">
          <a:extLst>
            <a:ext uri="{FF2B5EF4-FFF2-40B4-BE49-F238E27FC236}">
              <a16:creationId xmlns:a16="http://schemas.microsoft.com/office/drawing/2014/main" id="{34C6DBA5-5A2E-4AEF-AAA7-632E35103E6F}"/>
            </a:ext>
          </a:extLst>
        </xdr:cNvPr>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659" name="n_1mainValue【公民館】&#10;一人当たり面積">
          <a:extLst>
            <a:ext uri="{FF2B5EF4-FFF2-40B4-BE49-F238E27FC236}">
              <a16:creationId xmlns:a16="http://schemas.microsoft.com/office/drawing/2014/main" id="{C88492EB-42D5-4620-8C40-3AE5EC7A2087}"/>
            </a:ext>
          </a:extLst>
        </xdr:cNvPr>
        <xdr:cNvSpPr txBox="1"/>
      </xdr:nvSpPr>
      <xdr:spPr>
        <a:xfrm>
          <a:off x="18561127" y="1671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93997</xdr:rowOff>
    </xdr:from>
    <xdr:ext cx="469744" cy="259045"/>
    <xdr:sp macro="" textlink="">
      <xdr:nvSpPr>
        <xdr:cNvPr id="660" name="n_2mainValue【公民館】&#10;一人当たり面積">
          <a:extLst>
            <a:ext uri="{FF2B5EF4-FFF2-40B4-BE49-F238E27FC236}">
              <a16:creationId xmlns:a16="http://schemas.microsoft.com/office/drawing/2014/main" id="{0BD76DFE-7E7D-4719-97D4-3142B3B0C058}"/>
            </a:ext>
          </a:extLst>
        </xdr:cNvPr>
        <xdr:cNvSpPr txBox="1"/>
      </xdr:nvSpPr>
      <xdr:spPr>
        <a:xfrm>
          <a:off x="17776267" y="1669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661" name="n_3mainValue【公民館】&#10;一人当たり面積">
          <a:extLst>
            <a:ext uri="{FF2B5EF4-FFF2-40B4-BE49-F238E27FC236}">
              <a16:creationId xmlns:a16="http://schemas.microsoft.com/office/drawing/2014/main" id="{E21C4D9E-24FF-4B35-B52F-EBBC9DA0ACA6}"/>
            </a:ext>
          </a:extLst>
        </xdr:cNvPr>
        <xdr:cNvSpPr txBox="1"/>
      </xdr:nvSpPr>
      <xdr:spPr>
        <a:xfrm>
          <a:off x="1700156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33038</xdr:rowOff>
    </xdr:from>
    <xdr:ext cx="469744" cy="259045"/>
    <xdr:sp macro="" textlink="">
      <xdr:nvSpPr>
        <xdr:cNvPr id="662" name="n_4mainValue【公民館】&#10;一人当たり面積">
          <a:extLst>
            <a:ext uri="{FF2B5EF4-FFF2-40B4-BE49-F238E27FC236}">
              <a16:creationId xmlns:a16="http://schemas.microsoft.com/office/drawing/2014/main" id="{642F95C5-317E-4673-8FD7-C98A2E6FEE6F}"/>
            </a:ext>
          </a:extLst>
        </xdr:cNvPr>
        <xdr:cNvSpPr txBox="1"/>
      </xdr:nvSpPr>
      <xdr:spPr>
        <a:xfrm>
          <a:off x="16226867" y="166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CFA39208-3004-4EA6-A373-C902072CF0B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FDF60C35-B039-4E68-89E0-1A86776E63F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8C617CAA-AB0F-4B23-AC91-EDCABCA7E10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及び</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57913C-61DB-478A-929D-5E2F2B1DDD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7C190B-FF97-4FFD-BDDF-04C43DC70AE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E52F0D-C008-4AF8-AD5A-9246CE78BBD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C938B8-51BA-4386-8897-19A20C746A9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F03DE1-FD79-454C-9FF6-6EF015E5774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33EEEA-0505-4200-82B3-A5919A121A7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A332AC-BE86-4CC9-A1AE-302F21D63F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495801-E37F-4FF6-938E-E6838048B0F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30BD24-8C4F-4340-9663-62AC208F94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58836F-9034-41DB-B20C-BBC5ABF87C4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9264DA-B20D-4962-AA3B-CCE3DBD21DD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D36490-51E1-45B9-9265-114C1B2D8DE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CF2ED2-774E-4E0E-A99F-1D6FFCECAFF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D04579-9B1F-4B4E-A5D7-63DCA0EB860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5BC59D-B780-43DD-AE6A-AEE618C53A0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A77344-AFD5-49A3-BB64-B7067617EF2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32DA5F-5F9F-493C-A261-6DD4B7C3749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A9215D-8585-4CDB-8EE4-2CA0453199D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1519FB-2447-49C6-A1B3-3081BC62939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F76EFA-DA40-4A05-AC7B-794C48EE415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CF3923-DEF0-4039-864F-20F802EE1A5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84FE7A-691E-4068-BBDF-1E53A0F2538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230C35-3B04-41E3-9D70-898E7BCB4C2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023F50-BE8E-4BC6-8D2F-766872AB092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C7AA8-3995-44CA-BE36-A8128D98A14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A47377-C95D-4C26-8251-EE85E2C6177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B7414A-2835-42D7-B19C-1944862684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C7DBDF-0964-448C-A53D-EF7F5BEB538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F991B8-29F6-45C3-8E0E-4A922BB86BC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0D8E0F-9761-45D5-B80C-A05C6E67525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8051DD-0626-41BA-ADD5-2EF57CBDEBB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27A27E-7345-46B4-94A9-2E26E66E93B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E26A34-0FB5-4F7D-84A1-7FDC336C766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C75323-A986-46FD-B2EF-CCE2BCCECB5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02B216-B45A-4ECA-8899-B7BEB031D0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96C717-E77B-449B-B639-8FACE48C73C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481DF1-FB79-4D20-8074-A5081D50049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B90F57-4684-42CB-B6E1-9D0168636D2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B87570-C2CF-473E-A55F-01CC23704D8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3827FD-EFA5-4039-879A-7BB1363C833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D9443C-E3C4-47C9-82FA-04FCBAF946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BF9179-B7E7-4688-9C96-C10B6967E25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06F072-B6DF-431F-A49B-47E46C1BDAC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2082F1-915D-4048-BC69-BA0575C38F6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A6F5BB-C9E8-41FF-8EAB-C597A3F8765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4B0FAE3-9F50-44D8-94FF-DC07F59CAE1D}"/>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16D37AE-1D58-49CC-8231-CC37FF0FD10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BEC07B-3388-4D03-8774-66EF4E4F8AA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02335DE-D380-4A07-91DC-2F0D2969B4D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C1E9164-DE2D-4093-9AD6-8F2F8B3CFE6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86A59F-AD07-47E5-8D52-E5A083BA336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48A8B2-C584-490B-B640-BD6D57C06D5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CB81473-7D66-4908-ACC2-20CB4AEB44B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951E6C5-6B13-4AE4-A8CB-028E25486BE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A35E7F-42BC-4CFE-BD42-0C64DB5B1F7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5F8535-FFEC-4070-97F5-79D72A17933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5EBD416E-756A-4F86-9AED-4392A13B03B4}"/>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F791415D-1998-4047-9B17-F400F49C3BE6}"/>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72653EE7-2837-4D92-A58D-F2294E54575E}"/>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FD16AF4A-CC6B-4840-83BC-06002331210C}"/>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E70A225B-96F7-4715-BCEA-61E2E0615201}"/>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52A8BF5C-10C6-4E55-8B82-C20F50BB215B}"/>
            </a:ext>
          </a:extLst>
        </xdr:cNvPr>
        <xdr:cNvSpPr txBox="1"/>
      </xdr:nvSpPr>
      <xdr:spPr>
        <a:xfrm>
          <a:off x="412496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73176204-340D-491C-B3B3-F66EF25A819B}"/>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D51B45E9-2E05-4DE6-987A-8FF406CB2849}"/>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4558E2A3-E433-4516-8F6A-E09B6B075EB8}"/>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589114E1-FBF6-4E6B-9338-A1C3E1BA0CEA}"/>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CEC4DB3-9D49-438F-B1D2-08C9D7D8A179}"/>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A98C2B-D6CB-46FE-80EC-7FC1D135A58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212851-DF13-4609-864D-CB3A20F33D9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A16837-6435-4DC1-90E5-967BF914A7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11B8AB-58B9-4AA5-BFD7-0D0368D491A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DDAC39-57E7-4E4C-86F1-3EDD4A4055B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4" name="楕円 73">
          <a:extLst>
            <a:ext uri="{FF2B5EF4-FFF2-40B4-BE49-F238E27FC236}">
              <a16:creationId xmlns:a16="http://schemas.microsoft.com/office/drawing/2014/main" id="{B380804E-350E-44C7-89F8-EDD83CD28B62}"/>
            </a:ext>
          </a:extLst>
        </xdr:cNvPr>
        <xdr:cNvSpPr/>
      </xdr:nvSpPr>
      <xdr:spPr>
        <a:xfrm>
          <a:off x="4036060" y="62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5" name="【図書館】&#10;有形固定資産減価償却率該当値テキスト">
          <a:extLst>
            <a:ext uri="{FF2B5EF4-FFF2-40B4-BE49-F238E27FC236}">
              <a16:creationId xmlns:a16="http://schemas.microsoft.com/office/drawing/2014/main" id="{87510BCF-3EEF-4250-BF5C-A6BD0F9A4AC7}"/>
            </a:ext>
          </a:extLst>
        </xdr:cNvPr>
        <xdr:cNvSpPr txBox="1"/>
      </xdr:nvSpPr>
      <xdr:spPr>
        <a:xfrm>
          <a:off x="412496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6" name="楕円 75">
          <a:extLst>
            <a:ext uri="{FF2B5EF4-FFF2-40B4-BE49-F238E27FC236}">
              <a16:creationId xmlns:a16="http://schemas.microsoft.com/office/drawing/2014/main" id="{A505BCB3-DB65-48BA-9EFD-C20012D064D6}"/>
            </a:ext>
          </a:extLst>
        </xdr:cNvPr>
        <xdr:cNvSpPr/>
      </xdr:nvSpPr>
      <xdr:spPr>
        <a:xfrm>
          <a:off x="3312160" y="6206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97427</xdr:rowOff>
    </xdr:to>
    <xdr:cxnSp macro="">
      <xdr:nvCxnSpPr>
        <xdr:cNvPr id="77" name="直線コネクタ 76">
          <a:extLst>
            <a:ext uri="{FF2B5EF4-FFF2-40B4-BE49-F238E27FC236}">
              <a16:creationId xmlns:a16="http://schemas.microsoft.com/office/drawing/2014/main" id="{4945C141-9515-44F8-B801-DA981C3CFB78}"/>
            </a:ext>
          </a:extLst>
        </xdr:cNvPr>
        <xdr:cNvCxnSpPr/>
      </xdr:nvCxnSpPr>
      <xdr:spPr>
        <a:xfrm>
          <a:off x="3355340" y="6257653"/>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134801</xdr:rowOff>
    </xdr:from>
    <xdr:to>
      <xdr:col>15</xdr:col>
      <xdr:colOff>101600</xdr:colOff>
      <xdr:row>37</xdr:row>
      <xdr:rowOff>64951</xdr:rowOff>
    </xdr:to>
    <xdr:sp macro="" textlink="">
      <xdr:nvSpPr>
        <xdr:cNvPr id="78" name="楕円 77">
          <a:extLst>
            <a:ext uri="{FF2B5EF4-FFF2-40B4-BE49-F238E27FC236}">
              <a16:creationId xmlns:a16="http://schemas.microsoft.com/office/drawing/2014/main" id="{26065B38-2C43-4B06-8E47-C82376B75E78}"/>
            </a:ext>
          </a:extLst>
        </xdr:cNvPr>
        <xdr:cNvSpPr/>
      </xdr:nvSpPr>
      <xdr:spPr>
        <a:xfrm>
          <a:off x="2514600" y="6169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xdr:rowOff>
    </xdr:from>
    <xdr:to>
      <xdr:col>19</xdr:col>
      <xdr:colOff>177800</xdr:colOff>
      <xdr:row>37</xdr:row>
      <xdr:rowOff>54973</xdr:rowOff>
    </xdr:to>
    <xdr:cxnSp macro="">
      <xdr:nvCxnSpPr>
        <xdr:cNvPr id="79" name="直線コネクタ 78">
          <a:extLst>
            <a:ext uri="{FF2B5EF4-FFF2-40B4-BE49-F238E27FC236}">
              <a16:creationId xmlns:a16="http://schemas.microsoft.com/office/drawing/2014/main" id="{454A3C45-2BBA-451E-ACDB-6B9577ADFE7D}"/>
            </a:ext>
          </a:extLst>
        </xdr:cNvPr>
        <xdr:cNvCxnSpPr/>
      </xdr:nvCxnSpPr>
      <xdr:spPr>
        <a:xfrm>
          <a:off x="2565400" y="6216831"/>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0" name="楕円 79">
          <a:extLst>
            <a:ext uri="{FF2B5EF4-FFF2-40B4-BE49-F238E27FC236}">
              <a16:creationId xmlns:a16="http://schemas.microsoft.com/office/drawing/2014/main" id="{2EC744EE-674D-447E-BEF9-7338E6E6F490}"/>
            </a:ext>
          </a:extLst>
        </xdr:cNvPr>
        <xdr:cNvSpPr/>
      </xdr:nvSpPr>
      <xdr:spPr>
        <a:xfrm>
          <a:off x="173990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14151</xdr:rowOff>
    </xdr:to>
    <xdr:cxnSp macro="">
      <xdr:nvCxnSpPr>
        <xdr:cNvPr id="81" name="直線コネクタ 80">
          <a:extLst>
            <a:ext uri="{FF2B5EF4-FFF2-40B4-BE49-F238E27FC236}">
              <a16:creationId xmlns:a16="http://schemas.microsoft.com/office/drawing/2014/main" id="{25B83986-2282-4CD5-BED3-C7BA9EA20BA1}"/>
            </a:ext>
          </a:extLst>
        </xdr:cNvPr>
        <xdr:cNvCxnSpPr/>
      </xdr:nvCxnSpPr>
      <xdr:spPr>
        <a:xfrm>
          <a:off x="1790700" y="6179820"/>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53158</xdr:rowOff>
    </xdr:from>
    <xdr:to>
      <xdr:col>6</xdr:col>
      <xdr:colOff>38100</xdr:colOff>
      <xdr:row>36</xdr:row>
      <xdr:rowOff>154758</xdr:rowOff>
    </xdr:to>
    <xdr:sp macro="" textlink="">
      <xdr:nvSpPr>
        <xdr:cNvPr id="82" name="楕円 81">
          <a:extLst>
            <a:ext uri="{FF2B5EF4-FFF2-40B4-BE49-F238E27FC236}">
              <a16:creationId xmlns:a16="http://schemas.microsoft.com/office/drawing/2014/main" id="{FF59E869-2672-482B-A44B-82CCD00CEF50}"/>
            </a:ext>
          </a:extLst>
        </xdr:cNvPr>
        <xdr:cNvSpPr/>
      </xdr:nvSpPr>
      <xdr:spPr>
        <a:xfrm>
          <a:off x="965200" y="6088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103958</xdr:rowOff>
    </xdr:from>
    <xdr:to>
      <xdr:col>10</xdr:col>
      <xdr:colOff>114300</xdr:colOff>
      <xdr:row>36</xdr:row>
      <xdr:rowOff>144780</xdr:rowOff>
    </xdr:to>
    <xdr:cxnSp macro="">
      <xdr:nvCxnSpPr>
        <xdr:cNvPr id="83" name="直線コネクタ 82">
          <a:extLst>
            <a:ext uri="{FF2B5EF4-FFF2-40B4-BE49-F238E27FC236}">
              <a16:creationId xmlns:a16="http://schemas.microsoft.com/office/drawing/2014/main" id="{EBB3D3B5-A1F6-4AC8-9AD9-EAA4AD6A64B6}"/>
            </a:ext>
          </a:extLst>
        </xdr:cNvPr>
        <xdr:cNvCxnSpPr/>
      </xdr:nvCxnSpPr>
      <xdr:spPr>
        <a:xfrm>
          <a:off x="1008380" y="6138998"/>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4CE20E83-D646-4563-AFF3-EF5079E3CEE5}"/>
            </a:ext>
          </a:extLst>
        </xdr:cNvPr>
        <xdr:cNvSpPr txBox="1"/>
      </xdr:nvSpPr>
      <xdr:spPr>
        <a:xfrm>
          <a:off x="3170564"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a:extLst>
            <a:ext uri="{FF2B5EF4-FFF2-40B4-BE49-F238E27FC236}">
              <a16:creationId xmlns:a16="http://schemas.microsoft.com/office/drawing/2014/main" id="{CF885E3B-BFD3-4CC6-B510-199FCBCC94C1}"/>
            </a:ext>
          </a:extLst>
        </xdr:cNvPr>
        <xdr:cNvSpPr txBox="1"/>
      </xdr:nvSpPr>
      <xdr:spPr>
        <a:xfrm>
          <a:off x="238570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FD46DE3-4E1F-4871-B062-57AD8104F266}"/>
            </a:ext>
          </a:extLst>
        </xdr:cNvPr>
        <xdr:cNvSpPr txBox="1"/>
      </xdr:nvSpPr>
      <xdr:spPr>
        <a:xfrm>
          <a:off x="16110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F38A52D2-DB0E-4B06-819F-659328249346}"/>
            </a:ext>
          </a:extLst>
        </xdr:cNvPr>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122300</xdr:rowOff>
    </xdr:from>
    <xdr:ext cx="405111" cy="259045"/>
    <xdr:sp macro="" textlink="">
      <xdr:nvSpPr>
        <xdr:cNvPr id="88" name="n_1mainValue【図書館】&#10;有形固定資産減価償却率">
          <a:extLst>
            <a:ext uri="{FF2B5EF4-FFF2-40B4-BE49-F238E27FC236}">
              <a16:creationId xmlns:a16="http://schemas.microsoft.com/office/drawing/2014/main" id="{50EFE0C6-A002-467C-B9E9-E5441C649726}"/>
            </a:ext>
          </a:extLst>
        </xdr:cNvPr>
        <xdr:cNvSpPr txBox="1"/>
      </xdr:nvSpPr>
      <xdr:spPr>
        <a:xfrm>
          <a:off x="3170564" y="59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81478</xdr:rowOff>
    </xdr:from>
    <xdr:ext cx="405111" cy="259045"/>
    <xdr:sp macro="" textlink="">
      <xdr:nvSpPr>
        <xdr:cNvPr id="89" name="n_2mainValue【図書館】&#10;有形固定資産減価償却率">
          <a:extLst>
            <a:ext uri="{FF2B5EF4-FFF2-40B4-BE49-F238E27FC236}">
              <a16:creationId xmlns:a16="http://schemas.microsoft.com/office/drawing/2014/main" id="{25149BF1-0EC1-4F8D-8843-C2DA633D7250}"/>
            </a:ext>
          </a:extLst>
        </xdr:cNvPr>
        <xdr:cNvSpPr txBox="1"/>
      </xdr:nvSpPr>
      <xdr:spPr>
        <a:xfrm>
          <a:off x="238570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90" name="n_3mainValue【図書館】&#10;有形固定資産減価償却率">
          <a:extLst>
            <a:ext uri="{FF2B5EF4-FFF2-40B4-BE49-F238E27FC236}">
              <a16:creationId xmlns:a16="http://schemas.microsoft.com/office/drawing/2014/main" id="{FC4E779E-FA4E-4696-92B7-58BFBC8CCB1B}"/>
            </a:ext>
          </a:extLst>
        </xdr:cNvPr>
        <xdr:cNvSpPr txBox="1"/>
      </xdr:nvSpPr>
      <xdr:spPr>
        <a:xfrm>
          <a:off x="161100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171285</xdr:rowOff>
    </xdr:from>
    <xdr:ext cx="405111" cy="259045"/>
    <xdr:sp macro="" textlink="">
      <xdr:nvSpPr>
        <xdr:cNvPr id="91" name="n_4mainValue【図書館】&#10;有形固定資産減価償却率">
          <a:extLst>
            <a:ext uri="{FF2B5EF4-FFF2-40B4-BE49-F238E27FC236}">
              <a16:creationId xmlns:a16="http://schemas.microsoft.com/office/drawing/2014/main" id="{948BF2E8-D349-4799-8ECF-65F54B4392F0}"/>
            </a:ext>
          </a:extLst>
        </xdr:cNvPr>
        <xdr:cNvSpPr txBox="1"/>
      </xdr:nvSpPr>
      <xdr:spPr>
        <a:xfrm>
          <a:off x="836304" y="587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19E920-68D3-4DAC-97FD-5BB4FC72A4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356540E-1D93-472B-9805-B30F193354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8EDC2C0-A7D0-40D7-8E7F-055559A318B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62E01EC-2B41-49AA-9F50-2ACF7B8F714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D24BFD-EC9C-4584-A3DD-C5E306FC63F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E43CEAB-2AC2-4024-8969-5964634B434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5BCEAA1-6843-41E6-B77B-6F0FFA2007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6A126EA-B1A3-4ADA-AF91-E2A165BCD17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7C1BA81-6AC2-451F-84C3-777F0A7BF11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499B174-D006-4D1A-9E11-A2CBB653CD8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2F81DBA-025D-48CC-9F4D-98F61000184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335A514-0998-46E9-AFC5-B3E0B2FD6A6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3D37F72-E4A9-4400-B324-F6F5134BC87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F871F09-ACB0-43D9-AED9-D195CB31D208}"/>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3324298-040A-4617-AB31-7E00331BB7C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6ECF74E-B60A-4CA5-87C8-B19262FF7489}"/>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1F64709-1300-427B-809A-C7C34039CD5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AA452A6-E3D7-495C-8252-933E8C82C9A4}"/>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221A81D-0391-4E73-9864-A30C13438C0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AD2384F-A31B-4F41-B8E7-EC5970123BD3}"/>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B35B574-F980-4EF3-B073-24E6F65A07B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878AF77-7CD1-4765-8553-D706DF90B322}"/>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652E947-4D5B-408E-A07D-1D321A699CC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3DF431F-E342-487E-AAA3-F2B57B9BC87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A508674-A73A-41CE-882A-5DED70FA490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BC208F8D-DD5E-4CE8-AC72-C8C96B877232}"/>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5D65CD74-7B1D-4907-B4D0-8A6E5B223245}"/>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DF9F8A5A-518B-46F0-97C2-63346F0BB713}"/>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6C5714AC-D399-4B43-93B9-5A127704B2DB}"/>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2E87AD2C-5C40-4AB9-9D90-959CE7B75ADB}"/>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19886535-F58F-4163-8180-D4368F092573}"/>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B213C94B-26E8-480A-9CBA-071A438A36B1}"/>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EC687515-3F85-4966-87BF-933AB8994D2B}"/>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3DE9846B-0690-43D6-A487-391B9E3B8A13}"/>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109765</xdr:rowOff>
    </xdr:from>
    <xdr:to>
      <xdr:col>41</xdr:col>
      <xdr:colOff>101600</xdr:colOff>
      <xdr:row>40</xdr:row>
      <xdr:rowOff>39915</xdr:rowOff>
    </xdr:to>
    <xdr:sp macro="" textlink="">
      <xdr:nvSpPr>
        <xdr:cNvPr id="126" name="フローチャート: 判断 125">
          <a:extLst>
            <a:ext uri="{FF2B5EF4-FFF2-40B4-BE49-F238E27FC236}">
              <a16:creationId xmlns:a16="http://schemas.microsoft.com/office/drawing/2014/main" id="{7A1EF15C-FD1B-4DD8-BE61-ADEA00ECECA6}"/>
            </a:ext>
          </a:extLst>
        </xdr:cNvPr>
        <xdr:cNvSpPr/>
      </xdr:nvSpPr>
      <xdr:spPr>
        <a:xfrm>
          <a:off x="6873240" y="6647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109765</xdr:rowOff>
    </xdr:from>
    <xdr:to>
      <xdr:col>36</xdr:col>
      <xdr:colOff>165100</xdr:colOff>
      <xdr:row>40</xdr:row>
      <xdr:rowOff>39915</xdr:rowOff>
    </xdr:to>
    <xdr:sp macro="" textlink="">
      <xdr:nvSpPr>
        <xdr:cNvPr id="127" name="フローチャート: 判断 126">
          <a:extLst>
            <a:ext uri="{FF2B5EF4-FFF2-40B4-BE49-F238E27FC236}">
              <a16:creationId xmlns:a16="http://schemas.microsoft.com/office/drawing/2014/main" id="{E93D61F8-54B0-4A25-8F9D-AC3AA70A2363}"/>
            </a:ext>
          </a:extLst>
        </xdr:cNvPr>
        <xdr:cNvSpPr/>
      </xdr:nvSpPr>
      <xdr:spPr>
        <a:xfrm>
          <a:off x="6098540" y="6647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432D59-6F2D-410F-A4D1-E505AC0CCB6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4A2EC35-B13B-43E7-8EDF-38467CBCA04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CD9EB31-CD62-4157-8A76-61AA221D5BE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927FE86-EA10-4E77-BA72-7C32A9A8953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BB205C-A8EA-4037-B8A5-E5C682B34CB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a:extLst>
            <a:ext uri="{FF2B5EF4-FFF2-40B4-BE49-F238E27FC236}">
              <a16:creationId xmlns:a16="http://schemas.microsoft.com/office/drawing/2014/main" id="{AFA6EE92-4701-4766-95AE-EE167F832726}"/>
            </a:ext>
          </a:extLst>
        </xdr:cNvPr>
        <xdr:cNvSpPr/>
      </xdr:nvSpPr>
      <xdr:spPr>
        <a:xfrm>
          <a:off x="9192260" y="681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90912</xdr:rowOff>
    </xdr:from>
    <xdr:ext cx="469744" cy="259045"/>
    <xdr:sp macro="" textlink="">
      <xdr:nvSpPr>
        <xdr:cNvPr id="134" name="【図書館】&#10;一人当たり面積該当値テキスト">
          <a:extLst>
            <a:ext uri="{FF2B5EF4-FFF2-40B4-BE49-F238E27FC236}">
              <a16:creationId xmlns:a16="http://schemas.microsoft.com/office/drawing/2014/main" id="{02BBE376-D43C-42AA-B34D-044DA0D5B091}"/>
            </a:ext>
          </a:extLst>
        </xdr:cNvPr>
        <xdr:cNvSpPr txBox="1"/>
      </xdr:nvSpPr>
      <xdr:spPr>
        <a:xfrm>
          <a:off x="92583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35" name="楕円 134">
          <a:extLst>
            <a:ext uri="{FF2B5EF4-FFF2-40B4-BE49-F238E27FC236}">
              <a16:creationId xmlns:a16="http://schemas.microsoft.com/office/drawing/2014/main" id="{50786C69-5C6D-403C-99CD-DC4120E3310D}"/>
            </a:ext>
          </a:extLst>
        </xdr:cNvPr>
        <xdr:cNvSpPr/>
      </xdr:nvSpPr>
      <xdr:spPr>
        <a:xfrm>
          <a:off x="8445500" y="681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40</xdr:row>
      <xdr:rowOff>163285</xdr:rowOff>
    </xdr:to>
    <xdr:cxnSp macro="">
      <xdr:nvCxnSpPr>
        <xdr:cNvPr id="136" name="直線コネクタ 135">
          <a:extLst>
            <a:ext uri="{FF2B5EF4-FFF2-40B4-BE49-F238E27FC236}">
              <a16:creationId xmlns:a16="http://schemas.microsoft.com/office/drawing/2014/main" id="{9E042CE9-AD47-4FEC-A3F8-E9D069A1D79B}"/>
            </a:ext>
          </a:extLst>
        </xdr:cNvPr>
        <xdr:cNvCxnSpPr/>
      </xdr:nvCxnSpPr>
      <xdr:spPr>
        <a:xfrm>
          <a:off x="8496300" y="686888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AD73E432-07CB-42F3-894E-EA4936BFAB1A}"/>
            </a:ext>
          </a:extLst>
        </xdr:cNvPr>
        <xdr:cNvSpPr/>
      </xdr:nvSpPr>
      <xdr:spPr>
        <a:xfrm>
          <a:off x="767080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163285</xdr:rowOff>
    </xdr:to>
    <xdr:cxnSp macro="">
      <xdr:nvCxnSpPr>
        <xdr:cNvPr id="138" name="直線コネクタ 137">
          <a:extLst>
            <a:ext uri="{FF2B5EF4-FFF2-40B4-BE49-F238E27FC236}">
              <a16:creationId xmlns:a16="http://schemas.microsoft.com/office/drawing/2014/main" id="{041628B5-E50B-437B-9AEB-E01E6A397E97}"/>
            </a:ext>
          </a:extLst>
        </xdr:cNvPr>
        <xdr:cNvCxnSpPr/>
      </xdr:nvCxnSpPr>
      <xdr:spPr>
        <a:xfrm>
          <a:off x="7713980" y="6858000"/>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BC66D9AC-2A21-4F69-93B5-623D36E09548}"/>
            </a:ext>
          </a:extLst>
        </xdr:cNvPr>
        <xdr:cNvSpPr/>
      </xdr:nvSpPr>
      <xdr:spPr>
        <a:xfrm>
          <a:off x="68732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E43D1237-B832-434D-BA7D-89E52DDFBDC9}"/>
            </a:ext>
          </a:extLst>
        </xdr:cNvPr>
        <xdr:cNvCxnSpPr/>
      </xdr:nvCxnSpPr>
      <xdr:spPr>
        <a:xfrm>
          <a:off x="6924040" y="6858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D5A9A02E-E904-4A09-838F-6E72A95E2A0B}"/>
            </a:ext>
          </a:extLst>
        </xdr:cNvPr>
        <xdr:cNvSpPr/>
      </xdr:nvSpPr>
      <xdr:spPr>
        <a:xfrm>
          <a:off x="609854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79B53BBC-82B1-4EAB-A90F-15687D9F0281}"/>
            </a:ext>
          </a:extLst>
        </xdr:cNvPr>
        <xdr:cNvCxnSpPr/>
      </xdr:nvCxnSpPr>
      <xdr:spPr>
        <a:xfrm>
          <a:off x="6149340" y="6847115"/>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EA2E13F2-688B-4156-8051-A7AB9B1D3DD9}"/>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07384A72-E9DA-46BA-8AF9-D32F944DB2B4}"/>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56442</xdr:rowOff>
    </xdr:from>
    <xdr:ext cx="469744" cy="259045"/>
    <xdr:sp macro="" textlink="">
      <xdr:nvSpPr>
        <xdr:cNvPr id="145" name="n_3aveValue【図書館】&#10;一人当たり面積">
          <a:extLst>
            <a:ext uri="{FF2B5EF4-FFF2-40B4-BE49-F238E27FC236}">
              <a16:creationId xmlns:a16="http://schemas.microsoft.com/office/drawing/2014/main" id="{C9E4CCB7-673B-42F8-A9F8-26D81A0ED925}"/>
            </a:ext>
          </a:extLst>
        </xdr:cNvPr>
        <xdr:cNvSpPr txBox="1"/>
      </xdr:nvSpPr>
      <xdr:spPr>
        <a:xfrm>
          <a:off x="6712027" y="64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56442</xdr:rowOff>
    </xdr:from>
    <xdr:ext cx="469744" cy="259045"/>
    <xdr:sp macro="" textlink="">
      <xdr:nvSpPr>
        <xdr:cNvPr id="146" name="n_4aveValue【図書館】&#10;一人当たり面積">
          <a:extLst>
            <a:ext uri="{FF2B5EF4-FFF2-40B4-BE49-F238E27FC236}">
              <a16:creationId xmlns:a16="http://schemas.microsoft.com/office/drawing/2014/main" id="{ACDD5542-280F-49C9-8B91-52A9C13782EC}"/>
            </a:ext>
          </a:extLst>
        </xdr:cNvPr>
        <xdr:cNvSpPr txBox="1"/>
      </xdr:nvSpPr>
      <xdr:spPr>
        <a:xfrm>
          <a:off x="5937327" y="64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47" name="n_1mainValue【図書館】&#10;一人当たり面積">
          <a:extLst>
            <a:ext uri="{FF2B5EF4-FFF2-40B4-BE49-F238E27FC236}">
              <a16:creationId xmlns:a16="http://schemas.microsoft.com/office/drawing/2014/main" id="{21F4AC7D-06AF-4E8F-92B3-B415BE0CA3BF}"/>
            </a:ext>
          </a:extLst>
        </xdr:cNvPr>
        <xdr:cNvSpPr txBox="1"/>
      </xdr:nvSpPr>
      <xdr:spPr>
        <a:xfrm>
          <a:off x="8271587" y="690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9358CE4C-1DF8-46BF-AD1A-53C61C32FBE7}"/>
            </a:ext>
          </a:extLst>
        </xdr:cNvPr>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F1EDB77A-F528-4AA9-8C1C-F2CBD9358FFE}"/>
            </a:ext>
          </a:extLst>
        </xdr:cNvPr>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21907441-0F7B-4609-A3FB-BF2E760664F2}"/>
            </a:ext>
          </a:extLst>
        </xdr:cNvPr>
        <xdr:cNvSpPr txBox="1"/>
      </xdr:nvSpPr>
      <xdr:spPr>
        <a:xfrm>
          <a:off x="5937327" y="68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58DA208-4996-46DB-9B0C-DE9D61AFAC8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7BA8E87-F512-4E0C-82BF-797E7EC7AE7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4D9C0DB-5BE7-480C-9D19-BDC90B2568C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AE6A2D6-52E8-4561-9B53-B43BD1A6915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496809A-509C-4BEC-8BEB-8BBF3E56D4E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11DEE15-4713-498C-8F9A-0C41DBC5971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25960F0-943E-4CAD-B201-DE6308FBAED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B205929-4435-4298-813E-36AEF4AC13D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1E98AC3-84FC-48E7-BFEF-01EEA63888E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80958A0-24A1-4300-A6B4-CA8EA99D1C6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6559C81-9D3F-4B70-88C5-2D8D23ABC59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3BF4D9F3-CF40-4C6C-B20E-15A4BEC0D29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C445712-2EB6-43DD-8B39-3AF41FB7743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1C6A8811-696B-4A01-BB7D-7B4677FD01B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B895961-4F4F-4C46-B464-C7655D15724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4A371C4-5C07-4DDC-B0D8-4A96586608C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CCD6200B-AD6A-40F1-B73A-0CCF43F5594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65CFE39-B6FE-477D-83D8-E6B4D5E15A4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4E829E7-7BF0-4EE2-9B73-C8EC7095059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64FE1CA-2A55-4B3A-8BB5-8ADFEE8EC1F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9148227-E9D8-46EA-87D7-7A09D903A58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040A0F3-7314-4A5D-ABA4-B1D5F4A1345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6A29C7F-8BD6-4401-A00B-04BF8DF4D23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BC0D778-5DA8-42F1-8C46-B92408CEFB1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5C972F86-E853-4812-BBF5-25ABCB3FEEB4}"/>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ABF90090-EE9C-42F2-9E96-4263A91B784E}"/>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D20EB32A-37D2-4B49-86BF-A8DFEB0B851E}"/>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C3209FE-7CD7-4049-910D-414C7BDFCA32}"/>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64D669C2-E034-4B8A-9D17-3C9E05A53C79}"/>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ADCF8AF-7837-4585-940A-16F09DDCD89A}"/>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D541D3B0-66B1-496E-BBCB-53D2E08261B4}"/>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19935D93-9039-499E-9EAB-DA4A5133D6BE}"/>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09638C6B-7F6B-4CA4-8469-8ED97D722799}"/>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4" name="フローチャート: 判断 183">
          <a:extLst>
            <a:ext uri="{FF2B5EF4-FFF2-40B4-BE49-F238E27FC236}">
              <a16:creationId xmlns:a16="http://schemas.microsoft.com/office/drawing/2014/main" id="{F3550CC4-BD2B-4B9E-9148-4DE05AA4E1EC}"/>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5" name="フローチャート: 判断 184">
          <a:extLst>
            <a:ext uri="{FF2B5EF4-FFF2-40B4-BE49-F238E27FC236}">
              <a16:creationId xmlns:a16="http://schemas.microsoft.com/office/drawing/2014/main" id="{E66A4A0C-6652-454B-8B66-A3E9D7F9DC6F}"/>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467777-60EE-417D-ACE9-C4DB1E3A662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107758-7B2A-4AB8-90EB-F67B63C15DC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CE12524-EB8C-49B4-BE7E-156E7B232F7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43969F8-B75F-41B8-94F9-A61A859CBCF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8C4380E-5760-4904-BD53-32F059AE0E5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46355</xdr:rowOff>
    </xdr:from>
    <xdr:to>
      <xdr:col>24</xdr:col>
      <xdr:colOff>114300</xdr:colOff>
      <xdr:row>56</xdr:row>
      <xdr:rowOff>147955</xdr:rowOff>
    </xdr:to>
    <xdr:sp macro="" textlink="">
      <xdr:nvSpPr>
        <xdr:cNvPr id="191" name="楕円 190">
          <a:extLst>
            <a:ext uri="{FF2B5EF4-FFF2-40B4-BE49-F238E27FC236}">
              <a16:creationId xmlns:a16="http://schemas.microsoft.com/office/drawing/2014/main" id="{5D5AA3EC-ED0C-4EDD-A6A9-CAAB80713F8A}"/>
            </a:ext>
          </a:extLst>
        </xdr:cNvPr>
        <xdr:cNvSpPr/>
      </xdr:nvSpPr>
      <xdr:spPr>
        <a:xfrm>
          <a:off x="403606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69232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0ECD7F2-60C1-42B5-B9ED-D771F84BD56C}"/>
            </a:ext>
          </a:extLst>
        </xdr:cNvPr>
        <xdr:cNvSpPr txBox="1"/>
      </xdr:nvSpPr>
      <xdr:spPr>
        <a:xfrm>
          <a:off x="4124960" y="928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xdr:rowOff>
    </xdr:from>
    <xdr:to>
      <xdr:col>20</xdr:col>
      <xdr:colOff>38100</xdr:colOff>
      <xdr:row>56</xdr:row>
      <xdr:rowOff>106045</xdr:rowOff>
    </xdr:to>
    <xdr:sp macro="" textlink="">
      <xdr:nvSpPr>
        <xdr:cNvPr id="193" name="楕円 192">
          <a:extLst>
            <a:ext uri="{FF2B5EF4-FFF2-40B4-BE49-F238E27FC236}">
              <a16:creationId xmlns:a16="http://schemas.microsoft.com/office/drawing/2014/main" id="{9905BFC3-0F86-40A4-BCD5-D522745B6732}"/>
            </a:ext>
          </a:extLst>
        </xdr:cNvPr>
        <xdr:cNvSpPr/>
      </xdr:nvSpPr>
      <xdr:spPr>
        <a:xfrm>
          <a:off x="3312160" y="9392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55245</xdr:rowOff>
    </xdr:from>
    <xdr:to>
      <xdr:col>24</xdr:col>
      <xdr:colOff>63500</xdr:colOff>
      <xdr:row>56</xdr:row>
      <xdr:rowOff>97155</xdr:rowOff>
    </xdr:to>
    <xdr:cxnSp macro="">
      <xdr:nvCxnSpPr>
        <xdr:cNvPr id="194" name="直線コネクタ 193">
          <a:extLst>
            <a:ext uri="{FF2B5EF4-FFF2-40B4-BE49-F238E27FC236}">
              <a16:creationId xmlns:a16="http://schemas.microsoft.com/office/drawing/2014/main" id="{499BB1A6-E7E1-49BB-917F-001C1F15DB57}"/>
            </a:ext>
          </a:extLst>
        </xdr:cNvPr>
        <xdr:cNvCxnSpPr/>
      </xdr:nvCxnSpPr>
      <xdr:spPr>
        <a:xfrm>
          <a:off x="3355340" y="944308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133985</xdr:rowOff>
    </xdr:from>
    <xdr:to>
      <xdr:col>15</xdr:col>
      <xdr:colOff>101600</xdr:colOff>
      <xdr:row>56</xdr:row>
      <xdr:rowOff>64135</xdr:rowOff>
    </xdr:to>
    <xdr:sp macro="" textlink="">
      <xdr:nvSpPr>
        <xdr:cNvPr id="195" name="楕円 194">
          <a:extLst>
            <a:ext uri="{FF2B5EF4-FFF2-40B4-BE49-F238E27FC236}">
              <a16:creationId xmlns:a16="http://schemas.microsoft.com/office/drawing/2014/main" id="{07EE9870-D360-40FC-8BE3-9B66D2C7DD23}"/>
            </a:ext>
          </a:extLst>
        </xdr:cNvPr>
        <xdr:cNvSpPr/>
      </xdr:nvSpPr>
      <xdr:spPr>
        <a:xfrm>
          <a:off x="2514600" y="935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xdr:rowOff>
    </xdr:from>
    <xdr:to>
      <xdr:col>19</xdr:col>
      <xdr:colOff>177800</xdr:colOff>
      <xdr:row>56</xdr:row>
      <xdr:rowOff>55245</xdr:rowOff>
    </xdr:to>
    <xdr:cxnSp macro="">
      <xdr:nvCxnSpPr>
        <xdr:cNvPr id="196" name="直線コネクタ 195">
          <a:extLst>
            <a:ext uri="{FF2B5EF4-FFF2-40B4-BE49-F238E27FC236}">
              <a16:creationId xmlns:a16="http://schemas.microsoft.com/office/drawing/2014/main" id="{E6A06CAE-1369-4795-A36F-159993AB6BA5}"/>
            </a:ext>
          </a:extLst>
        </xdr:cNvPr>
        <xdr:cNvCxnSpPr/>
      </xdr:nvCxnSpPr>
      <xdr:spPr>
        <a:xfrm>
          <a:off x="2565400" y="940117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92075</xdr:rowOff>
    </xdr:from>
    <xdr:to>
      <xdr:col>10</xdr:col>
      <xdr:colOff>165100</xdr:colOff>
      <xdr:row>56</xdr:row>
      <xdr:rowOff>22225</xdr:rowOff>
    </xdr:to>
    <xdr:sp macro="" textlink="">
      <xdr:nvSpPr>
        <xdr:cNvPr id="197" name="楕円 196">
          <a:extLst>
            <a:ext uri="{FF2B5EF4-FFF2-40B4-BE49-F238E27FC236}">
              <a16:creationId xmlns:a16="http://schemas.microsoft.com/office/drawing/2014/main" id="{4DF6BCDB-7518-45CE-AFCF-C4D5CD21AD2D}"/>
            </a:ext>
          </a:extLst>
        </xdr:cNvPr>
        <xdr:cNvSpPr/>
      </xdr:nvSpPr>
      <xdr:spPr>
        <a:xfrm>
          <a:off x="1739900" y="9312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142875</xdr:rowOff>
    </xdr:from>
    <xdr:to>
      <xdr:col>15</xdr:col>
      <xdr:colOff>50800</xdr:colOff>
      <xdr:row>56</xdr:row>
      <xdr:rowOff>13335</xdr:rowOff>
    </xdr:to>
    <xdr:cxnSp macro="">
      <xdr:nvCxnSpPr>
        <xdr:cNvPr id="198" name="直線コネクタ 197">
          <a:extLst>
            <a:ext uri="{FF2B5EF4-FFF2-40B4-BE49-F238E27FC236}">
              <a16:creationId xmlns:a16="http://schemas.microsoft.com/office/drawing/2014/main" id="{8C7295E0-4E7E-4326-B2AF-B99C9843CE8C}"/>
            </a:ext>
          </a:extLst>
        </xdr:cNvPr>
        <xdr:cNvCxnSpPr/>
      </xdr:nvCxnSpPr>
      <xdr:spPr>
        <a:xfrm>
          <a:off x="1790700" y="93630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50165</xdr:rowOff>
    </xdr:from>
    <xdr:to>
      <xdr:col>6</xdr:col>
      <xdr:colOff>38100</xdr:colOff>
      <xdr:row>55</xdr:row>
      <xdr:rowOff>151765</xdr:rowOff>
    </xdr:to>
    <xdr:sp macro="" textlink="">
      <xdr:nvSpPr>
        <xdr:cNvPr id="199" name="楕円 198">
          <a:extLst>
            <a:ext uri="{FF2B5EF4-FFF2-40B4-BE49-F238E27FC236}">
              <a16:creationId xmlns:a16="http://schemas.microsoft.com/office/drawing/2014/main" id="{F29F77EF-4232-4B63-89E0-AE2EBBC429B4}"/>
            </a:ext>
          </a:extLst>
        </xdr:cNvPr>
        <xdr:cNvSpPr/>
      </xdr:nvSpPr>
      <xdr:spPr>
        <a:xfrm>
          <a:off x="965200" y="9270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100965</xdr:rowOff>
    </xdr:from>
    <xdr:to>
      <xdr:col>10</xdr:col>
      <xdr:colOff>114300</xdr:colOff>
      <xdr:row>55</xdr:row>
      <xdr:rowOff>142875</xdr:rowOff>
    </xdr:to>
    <xdr:cxnSp macro="">
      <xdr:nvCxnSpPr>
        <xdr:cNvPr id="200" name="直線コネクタ 199">
          <a:extLst>
            <a:ext uri="{FF2B5EF4-FFF2-40B4-BE49-F238E27FC236}">
              <a16:creationId xmlns:a16="http://schemas.microsoft.com/office/drawing/2014/main" id="{139CF895-847E-458B-B1E0-33DA3A864D14}"/>
            </a:ext>
          </a:extLst>
        </xdr:cNvPr>
        <xdr:cNvCxnSpPr/>
      </xdr:nvCxnSpPr>
      <xdr:spPr>
        <a:xfrm>
          <a:off x="1008380" y="932116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7BCFBB69-84A0-468F-B23C-4A280B054DB1}"/>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a:extLst>
            <a:ext uri="{FF2B5EF4-FFF2-40B4-BE49-F238E27FC236}">
              <a16:creationId xmlns:a16="http://schemas.microsoft.com/office/drawing/2014/main" id="{BA6EF2A3-D769-4DD0-84D0-7DFCF4C1004D}"/>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3" name="n_3aveValue【体育館・プール】&#10;有形固定資産減価償却率">
          <a:extLst>
            <a:ext uri="{FF2B5EF4-FFF2-40B4-BE49-F238E27FC236}">
              <a16:creationId xmlns:a16="http://schemas.microsoft.com/office/drawing/2014/main" id="{05DA8C5B-3F81-48D2-AAED-4CCAA7B32E60}"/>
            </a:ext>
          </a:extLst>
        </xdr:cNvPr>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4" name="n_4aveValue【体育館・プール】&#10;有形固定資産減価償却率">
          <a:extLst>
            <a:ext uri="{FF2B5EF4-FFF2-40B4-BE49-F238E27FC236}">
              <a16:creationId xmlns:a16="http://schemas.microsoft.com/office/drawing/2014/main" id="{94812120-FC6F-4770-8ED4-525AE3CC1E19}"/>
            </a:ext>
          </a:extLst>
        </xdr:cNvPr>
        <xdr:cNvSpPr txBox="1"/>
      </xdr:nvSpPr>
      <xdr:spPr>
        <a:xfrm>
          <a:off x="8363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122572</xdr:rowOff>
    </xdr:from>
    <xdr:ext cx="405111" cy="259045"/>
    <xdr:sp macro="" textlink="">
      <xdr:nvSpPr>
        <xdr:cNvPr id="205" name="n_1mainValue【体育館・プール】&#10;有形固定資産減価償却率">
          <a:extLst>
            <a:ext uri="{FF2B5EF4-FFF2-40B4-BE49-F238E27FC236}">
              <a16:creationId xmlns:a16="http://schemas.microsoft.com/office/drawing/2014/main" id="{2D9261F7-CB3D-47AD-BA87-E377F07BE74A}"/>
            </a:ext>
          </a:extLst>
        </xdr:cNvPr>
        <xdr:cNvSpPr txBox="1"/>
      </xdr:nvSpPr>
      <xdr:spPr>
        <a:xfrm>
          <a:off x="317056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80662</xdr:rowOff>
    </xdr:from>
    <xdr:ext cx="405111" cy="259045"/>
    <xdr:sp macro="" textlink="">
      <xdr:nvSpPr>
        <xdr:cNvPr id="206" name="n_2mainValue【体育館・プール】&#10;有形固定資産減価償却率">
          <a:extLst>
            <a:ext uri="{FF2B5EF4-FFF2-40B4-BE49-F238E27FC236}">
              <a16:creationId xmlns:a16="http://schemas.microsoft.com/office/drawing/2014/main" id="{A3B17B83-E245-4F19-BE03-540A2E63E4FE}"/>
            </a:ext>
          </a:extLst>
        </xdr:cNvPr>
        <xdr:cNvSpPr txBox="1"/>
      </xdr:nvSpPr>
      <xdr:spPr>
        <a:xfrm>
          <a:off x="2385704" y="913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38752</xdr:rowOff>
    </xdr:from>
    <xdr:ext cx="405111" cy="259045"/>
    <xdr:sp macro="" textlink="">
      <xdr:nvSpPr>
        <xdr:cNvPr id="207" name="n_3mainValue【体育館・プール】&#10;有形固定資産減価償却率">
          <a:extLst>
            <a:ext uri="{FF2B5EF4-FFF2-40B4-BE49-F238E27FC236}">
              <a16:creationId xmlns:a16="http://schemas.microsoft.com/office/drawing/2014/main" id="{86FFCE73-54AB-45D2-845D-F378A1886BFF}"/>
            </a:ext>
          </a:extLst>
        </xdr:cNvPr>
        <xdr:cNvSpPr txBox="1"/>
      </xdr:nvSpPr>
      <xdr:spPr>
        <a:xfrm>
          <a:off x="1611004" y="909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168292</xdr:rowOff>
    </xdr:from>
    <xdr:ext cx="405111" cy="259045"/>
    <xdr:sp macro="" textlink="">
      <xdr:nvSpPr>
        <xdr:cNvPr id="208" name="n_4mainValue【体育館・プール】&#10;有形固定資産減価償却率">
          <a:extLst>
            <a:ext uri="{FF2B5EF4-FFF2-40B4-BE49-F238E27FC236}">
              <a16:creationId xmlns:a16="http://schemas.microsoft.com/office/drawing/2014/main" id="{38AAF50F-A9CE-42EC-B465-3CD3E14466EA}"/>
            </a:ext>
          </a:extLst>
        </xdr:cNvPr>
        <xdr:cNvSpPr txBox="1"/>
      </xdr:nvSpPr>
      <xdr:spPr>
        <a:xfrm>
          <a:off x="836304" y="905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27AE061-31E6-4B87-AEFC-C0C45CC184C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48C9408-5E31-4ACC-9C19-1FF9450C427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B5F080F-5FA9-4993-87D3-5E2F8F9C824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28A134F-452D-4BF1-9318-76BBDBF71A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D3E9FC2-F686-4FD9-AE3C-B0500D192CB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8F8E8C1-512C-49C2-A48A-37347231D5E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56CF44B-1615-4CB7-AE21-DC786C56BD2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A19BC96-2FD9-46DD-BEC2-2F8DB1729B6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B893A98-AB7D-4323-9C51-5D53D663B4B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C23E53A-8BFA-4845-9ED7-A6ABA05D6A0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5E81A577-B5FE-49AF-B07A-E5F3A27A688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696B54B-8A61-461C-ADDB-6EFD6416373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3BC5DF8-947E-4738-BB42-CC1C80F0F4E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47F1439A-A513-4466-9C80-691591804C7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D239CBB-28D5-4FA6-8A72-CF814AF6821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6AE35675-19C6-49FA-A477-1E51B707E40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4FD52AD3-ABA2-434D-9B48-8501C3F13DB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BD8DC69F-75C5-4C53-94FB-5C1FEF8AB32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3314B5D-8A7E-4350-AFE2-FA783A3FBF7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7075521-A7A0-47A4-BF32-F25B8D2331B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62E214C-55B4-412E-B48C-90DC84AA98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05B5923-DC0A-4DAB-9398-0ECB8E3E885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09D0B4D-416A-46C8-996A-28686373C59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93548F67-9A65-4744-82D0-598489F2DCC4}"/>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7B241D96-FC4E-46DA-945A-97EE03FB9685}"/>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7D8D0A36-252E-4389-9C9B-93386AAC7741}"/>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7502512F-1A60-4F41-82AF-F8B30EECA475}"/>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A7FB7E60-C0DC-4A98-9E3C-F0D540A7796C}"/>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202B40E2-15E6-497C-9772-7A22C58D4564}"/>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83AB5FA6-1935-4E4F-9E4D-58B2E6BB296F}"/>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C6547057-154A-4C13-8395-29FF05E1FB11}"/>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7F902935-5685-4765-9AAD-8B5C7E037291}"/>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124460</xdr:rowOff>
    </xdr:from>
    <xdr:to>
      <xdr:col>41</xdr:col>
      <xdr:colOff>101600</xdr:colOff>
      <xdr:row>61</xdr:row>
      <xdr:rowOff>54610</xdr:rowOff>
    </xdr:to>
    <xdr:sp macro="" textlink="">
      <xdr:nvSpPr>
        <xdr:cNvPr id="241" name="フローチャート: 判断 240">
          <a:extLst>
            <a:ext uri="{FF2B5EF4-FFF2-40B4-BE49-F238E27FC236}">
              <a16:creationId xmlns:a16="http://schemas.microsoft.com/office/drawing/2014/main" id="{BF7EC719-78A8-4FEA-B585-0B6877512835}"/>
            </a:ext>
          </a:extLst>
        </xdr:cNvPr>
        <xdr:cNvSpPr/>
      </xdr:nvSpPr>
      <xdr:spPr>
        <a:xfrm>
          <a:off x="6873240" y="1018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42" name="フローチャート: 判断 241">
          <a:extLst>
            <a:ext uri="{FF2B5EF4-FFF2-40B4-BE49-F238E27FC236}">
              <a16:creationId xmlns:a16="http://schemas.microsoft.com/office/drawing/2014/main" id="{C1BD31D7-E9FF-4A78-8F47-6D26F78EC468}"/>
            </a:ext>
          </a:extLst>
        </xdr:cNvPr>
        <xdr:cNvSpPr/>
      </xdr:nvSpPr>
      <xdr:spPr>
        <a:xfrm>
          <a:off x="6098540" y="1018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23C1D3-4308-4AD0-924A-35461B00B52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7652721-46F0-40C2-B9DF-CF7910BFAA4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0ED0D46-E477-4A58-96F2-F1E256C49DD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C7D9403-3A4C-4C21-B072-DF9D0475454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F38E008-55BF-49A4-9E91-EDB053FF64E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8" name="楕円 247">
          <a:extLst>
            <a:ext uri="{FF2B5EF4-FFF2-40B4-BE49-F238E27FC236}">
              <a16:creationId xmlns:a16="http://schemas.microsoft.com/office/drawing/2014/main" id="{1B86DE5C-A041-4C1C-A728-A04909ADD486}"/>
            </a:ext>
          </a:extLst>
        </xdr:cNvPr>
        <xdr:cNvSpPr/>
      </xdr:nvSpPr>
      <xdr:spPr>
        <a:xfrm>
          <a:off x="91922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49" name="【体育館・プール】&#10;一人当たり面積該当値テキスト">
          <a:extLst>
            <a:ext uri="{FF2B5EF4-FFF2-40B4-BE49-F238E27FC236}">
              <a16:creationId xmlns:a16="http://schemas.microsoft.com/office/drawing/2014/main" id="{F107FB7F-02CE-46A0-9667-2637A6FFE1BF}"/>
            </a:ext>
          </a:extLst>
        </xdr:cNvPr>
        <xdr:cNvSpPr txBox="1"/>
      </xdr:nvSpPr>
      <xdr:spPr>
        <a:xfrm>
          <a:off x="92583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50" name="楕円 249">
          <a:extLst>
            <a:ext uri="{FF2B5EF4-FFF2-40B4-BE49-F238E27FC236}">
              <a16:creationId xmlns:a16="http://schemas.microsoft.com/office/drawing/2014/main" id="{C46F2E6F-CA3F-4AF3-95F1-EC63F3192A79}"/>
            </a:ext>
          </a:extLst>
        </xdr:cNvPr>
        <xdr:cNvSpPr/>
      </xdr:nvSpPr>
      <xdr:spPr>
        <a:xfrm>
          <a:off x="8445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102870</xdr:rowOff>
    </xdr:to>
    <xdr:cxnSp macro="">
      <xdr:nvCxnSpPr>
        <xdr:cNvPr id="251" name="直線コネクタ 250">
          <a:extLst>
            <a:ext uri="{FF2B5EF4-FFF2-40B4-BE49-F238E27FC236}">
              <a16:creationId xmlns:a16="http://schemas.microsoft.com/office/drawing/2014/main" id="{1949EF45-7EA4-4DAC-87B0-8A2092FD67DA}"/>
            </a:ext>
          </a:extLst>
        </xdr:cNvPr>
        <xdr:cNvCxnSpPr/>
      </xdr:nvCxnSpPr>
      <xdr:spPr>
        <a:xfrm>
          <a:off x="8496300" y="1048893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52" name="楕円 251">
          <a:extLst>
            <a:ext uri="{FF2B5EF4-FFF2-40B4-BE49-F238E27FC236}">
              <a16:creationId xmlns:a16="http://schemas.microsoft.com/office/drawing/2014/main" id="{4991B691-8AA7-41B1-ADB8-B88F89E9EBA0}"/>
            </a:ext>
          </a:extLst>
        </xdr:cNvPr>
        <xdr:cNvSpPr/>
      </xdr:nvSpPr>
      <xdr:spPr>
        <a:xfrm>
          <a:off x="767080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95250</xdr:rowOff>
    </xdr:to>
    <xdr:cxnSp macro="">
      <xdr:nvCxnSpPr>
        <xdr:cNvPr id="253" name="直線コネクタ 252">
          <a:extLst>
            <a:ext uri="{FF2B5EF4-FFF2-40B4-BE49-F238E27FC236}">
              <a16:creationId xmlns:a16="http://schemas.microsoft.com/office/drawing/2014/main" id="{5DBAEFB5-EF88-46E4-BFC7-20694BA04FDA}"/>
            </a:ext>
          </a:extLst>
        </xdr:cNvPr>
        <xdr:cNvCxnSpPr/>
      </xdr:nvCxnSpPr>
      <xdr:spPr>
        <a:xfrm>
          <a:off x="7713980" y="104851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33020</xdr:rowOff>
    </xdr:from>
    <xdr:to>
      <xdr:col>41</xdr:col>
      <xdr:colOff>101600</xdr:colOff>
      <xdr:row>62</xdr:row>
      <xdr:rowOff>134620</xdr:rowOff>
    </xdr:to>
    <xdr:sp macro="" textlink="">
      <xdr:nvSpPr>
        <xdr:cNvPr id="254" name="楕円 253">
          <a:extLst>
            <a:ext uri="{FF2B5EF4-FFF2-40B4-BE49-F238E27FC236}">
              <a16:creationId xmlns:a16="http://schemas.microsoft.com/office/drawing/2014/main" id="{161703CD-80B6-46C9-9976-A81CD709FB7E}"/>
            </a:ext>
          </a:extLst>
        </xdr:cNvPr>
        <xdr:cNvSpPr/>
      </xdr:nvSpPr>
      <xdr:spPr>
        <a:xfrm>
          <a:off x="687324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83820</xdr:rowOff>
    </xdr:from>
    <xdr:to>
      <xdr:col>45</xdr:col>
      <xdr:colOff>177800</xdr:colOff>
      <xdr:row>62</xdr:row>
      <xdr:rowOff>91440</xdr:rowOff>
    </xdr:to>
    <xdr:cxnSp macro="">
      <xdr:nvCxnSpPr>
        <xdr:cNvPr id="255" name="直線コネクタ 254">
          <a:extLst>
            <a:ext uri="{FF2B5EF4-FFF2-40B4-BE49-F238E27FC236}">
              <a16:creationId xmlns:a16="http://schemas.microsoft.com/office/drawing/2014/main" id="{590292DE-EA36-4F4C-B969-26BE4BB3065B}"/>
            </a:ext>
          </a:extLst>
        </xdr:cNvPr>
        <xdr:cNvCxnSpPr/>
      </xdr:nvCxnSpPr>
      <xdr:spPr>
        <a:xfrm>
          <a:off x="6924040" y="104775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56" name="楕円 255">
          <a:extLst>
            <a:ext uri="{FF2B5EF4-FFF2-40B4-BE49-F238E27FC236}">
              <a16:creationId xmlns:a16="http://schemas.microsoft.com/office/drawing/2014/main" id="{AEB0B92A-1D74-42CE-BDE5-94456EEE2FF3}"/>
            </a:ext>
          </a:extLst>
        </xdr:cNvPr>
        <xdr:cNvSpPr/>
      </xdr:nvSpPr>
      <xdr:spPr>
        <a:xfrm>
          <a:off x="609854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83820</xdr:rowOff>
    </xdr:to>
    <xdr:cxnSp macro="">
      <xdr:nvCxnSpPr>
        <xdr:cNvPr id="257" name="直線コネクタ 256">
          <a:extLst>
            <a:ext uri="{FF2B5EF4-FFF2-40B4-BE49-F238E27FC236}">
              <a16:creationId xmlns:a16="http://schemas.microsoft.com/office/drawing/2014/main" id="{5BC24AF9-212C-4884-8995-8E7CCAC979F4}"/>
            </a:ext>
          </a:extLst>
        </xdr:cNvPr>
        <xdr:cNvCxnSpPr/>
      </xdr:nvCxnSpPr>
      <xdr:spPr>
        <a:xfrm>
          <a:off x="6149340" y="104698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ACAC0768-84B7-42E5-AD93-A7CAEDB71C65}"/>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ECBF8FDC-2543-49AC-ACEE-D9500BA07003}"/>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71137</xdr:rowOff>
    </xdr:from>
    <xdr:ext cx="469744" cy="259045"/>
    <xdr:sp macro="" textlink="">
      <xdr:nvSpPr>
        <xdr:cNvPr id="260" name="n_3aveValue【体育館・プール】&#10;一人当たり面積">
          <a:extLst>
            <a:ext uri="{FF2B5EF4-FFF2-40B4-BE49-F238E27FC236}">
              <a16:creationId xmlns:a16="http://schemas.microsoft.com/office/drawing/2014/main" id="{5792D287-B1DC-449F-B244-B171D410CC44}"/>
            </a:ext>
          </a:extLst>
        </xdr:cNvPr>
        <xdr:cNvSpPr txBox="1"/>
      </xdr:nvSpPr>
      <xdr:spPr>
        <a:xfrm>
          <a:off x="67120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74947</xdr:rowOff>
    </xdr:from>
    <xdr:ext cx="469744" cy="259045"/>
    <xdr:sp macro="" textlink="">
      <xdr:nvSpPr>
        <xdr:cNvPr id="261" name="n_4aveValue【体育館・プール】&#10;一人当たり面積">
          <a:extLst>
            <a:ext uri="{FF2B5EF4-FFF2-40B4-BE49-F238E27FC236}">
              <a16:creationId xmlns:a16="http://schemas.microsoft.com/office/drawing/2014/main" id="{19D69405-B6EF-4290-B7C8-42E1BA5F7BDF}"/>
            </a:ext>
          </a:extLst>
        </xdr:cNvPr>
        <xdr:cNvSpPr txBox="1"/>
      </xdr:nvSpPr>
      <xdr:spPr>
        <a:xfrm>
          <a:off x="59373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2343FE50-D53E-453B-B900-8FB3834B7AA5}"/>
            </a:ext>
          </a:extLst>
        </xdr:cNvPr>
        <xdr:cNvSpPr txBox="1"/>
      </xdr:nvSpPr>
      <xdr:spPr>
        <a:xfrm>
          <a:off x="8271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63" name="n_2mainValue【体育館・プール】&#10;一人当たり面積">
          <a:extLst>
            <a:ext uri="{FF2B5EF4-FFF2-40B4-BE49-F238E27FC236}">
              <a16:creationId xmlns:a16="http://schemas.microsoft.com/office/drawing/2014/main" id="{7E019176-31F7-4B2C-88DD-ED4EB927E837}"/>
            </a:ext>
          </a:extLst>
        </xdr:cNvPr>
        <xdr:cNvSpPr txBox="1"/>
      </xdr:nvSpPr>
      <xdr:spPr>
        <a:xfrm>
          <a:off x="750958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125747</xdr:rowOff>
    </xdr:from>
    <xdr:ext cx="469744" cy="259045"/>
    <xdr:sp macro="" textlink="">
      <xdr:nvSpPr>
        <xdr:cNvPr id="264" name="n_3mainValue【体育館・プール】&#10;一人当たり面積">
          <a:extLst>
            <a:ext uri="{FF2B5EF4-FFF2-40B4-BE49-F238E27FC236}">
              <a16:creationId xmlns:a16="http://schemas.microsoft.com/office/drawing/2014/main" id="{581CEFED-2268-40B3-86A4-61516DAA38F4}"/>
            </a:ext>
          </a:extLst>
        </xdr:cNvPr>
        <xdr:cNvSpPr txBox="1"/>
      </xdr:nvSpPr>
      <xdr:spPr>
        <a:xfrm>
          <a:off x="67120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118127</xdr:rowOff>
    </xdr:from>
    <xdr:ext cx="469744" cy="259045"/>
    <xdr:sp macro="" textlink="">
      <xdr:nvSpPr>
        <xdr:cNvPr id="265" name="n_4mainValue【体育館・プール】&#10;一人当たり面積">
          <a:extLst>
            <a:ext uri="{FF2B5EF4-FFF2-40B4-BE49-F238E27FC236}">
              <a16:creationId xmlns:a16="http://schemas.microsoft.com/office/drawing/2014/main" id="{CF1D9300-71DF-45BE-A0DE-7853C4EDC8B7}"/>
            </a:ext>
          </a:extLst>
        </xdr:cNvPr>
        <xdr:cNvSpPr txBox="1"/>
      </xdr:nvSpPr>
      <xdr:spPr>
        <a:xfrm>
          <a:off x="59373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738BC02-C6B4-4C70-8996-17FFC0D7B0D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045C3B6-DEA9-408C-8773-1736A7871AA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4A8CEB6-4D0F-4639-AA70-C6F17883971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84BB5D9-08B0-4BEB-B02C-FDAEECFEF58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FEE8DB5-056D-4087-B271-C26F9B1E23C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611BE80-431A-4A2B-A590-BAE53BFFEC5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28FCC59-CD73-4B82-BC80-2485691D95F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B31836-8A12-4FA0-8307-7E2E7D81C80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718C553-0CE6-4206-89F5-746727FEC35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C391D6E-42F5-44FB-8568-AB48E6F5F50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C5CECD3-49CC-4F04-8883-1D46627A204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1F9EFAF4-D31B-430B-9B03-EA7BB1BDE12E}"/>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2B4489B-3849-437F-8C4F-7A8CAFDF8B5F}"/>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25E8FE0A-832B-46F5-8C54-A6745C9632A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8E8A82A7-0ED1-4BDB-AC58-0D57E80FCF7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AA7ADD8E-8897-4A5F-9918-74E5038C6A8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5B6E871C-4ACF-4C22-AAAE-2BD7C0FF5AC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868C4EA6-54D2-436E-B3D7-2623FA3F980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93DE2CEB-BEAB-4251-8DA6-0002C7EE4DC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23122B7-CC5D-4F01-9790-69B2E81D277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B65BFF8-637F-41CF-89C2-0C8DEFC93AA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5AF42415-D534-4DD5-8EA3-0A9018EE933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248AA881-D243-475F-9545-A761D287B65D}"/>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1A04F4BE-CBAA-4AB5-9B54-74DE1D6CB84B}"/>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A5C0BADF-711D-4187-8A40-79862E23A44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B4852E3-5D9B-4DB4-90FA-956C0504576A}"/>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E1362FD5-8197-4DB5-A2BC-01C0A9F739C9}"/>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4FF104B-8BD9-44B3-BE25-FC7DEDFFC085}"/>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B4942C90-73E1-46C2-9773-ACDC0888B6BA}"/>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7E7E77C3-07FA-4880-A284-0EFF168840C1}"/>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CFB663FA-A98E-414B-A25F-ECEFAF0F3253}"/>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53594</xdr:rowOff>
    </xdr:from>
    <xdr:to>
      <xdr:col>10</xdr:col>
      <xdr:colOff>165100</xdr:colOff>
      <xdr:row>80</xdr:row>
      <xdr:rowOff>155194</xdr:rowOff>
    </xdr:to>
    <xdr:sp macro="" textlink="">
      <xdr:nvSpPr>
        <xdr:cNvPr id="297" name="フローチャート: 判断 296">
          <a:extLst>
            <a:ext uri="{FF2B5EF4-FFF2-40B4-BE49-F238E27FC236}">
              <a16:creationId xmlns:a16="http://schemas.microsoft.com/office/drawing/2014/main" id="{1D1D4FD3-EED6-4CC3-926B-252127A30ADF}"/>
            </a:ext>
          </a:extLst>
        </xdr:cNvPr>
        <xdr:cNvSpPr/>
      </xdr:nvSpPr>
      <xdr:spPr>
        <a:xfrm>
          <a:off x="173990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51308</xdr:rowOff>
    </xdr:from>
    <xdr:to>
      <xdr:col>6</xdr:col>
      <xdr:colOff>38100</xdr:colOff>
      <xdr:row>80</xdr:row>
      <xdr:rowOff>152908</xdr:rowOff>
    </xdr:to>
    <xdr:sp macro="" textlink="">
      <xdr:nvSpPr>
        <xdr:cNvPr id="298" name="フローチャート: 判断 297">
          <a:extLst>
            <a:ext uri="{FF2B5EF4-FFF2-40B4-BE49-F238E27FC236}">
              <a16:creationId xmlns:a16="http://schemas.microsoft.com/office/drawing/2014/main" id="{43D5F644-4102-401B-B140-CEF3508250D3}"/>
            </a:ext>
          </a:extLst>
        </xdr:cNvPr>
        <xdr:cNvSpPr/>
      </xdr:nvSpPr>
      <xdr:spPr>
        <a:xfrm>
          <a:off x="965200" y="13462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2E1E9B4-9399-4AB9-93F8-B479D2C6390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868031-2517-4BB7-9BCD-0CFE2E4B7A6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D249037-CFE9-48E6-9E5B-DC6DC7937AB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944A3C-F651-4D15-B250-0866B4D0BB3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48DA6DF-27C5-476C-A085-A81346E85D0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154178</xdr:rowOff>
    </xdr:from>
    <xdr:to>
      <xdr:col>24</xdr:col>
      <xdr:colOff>114300</xdr:colOff>
      <xdr:row>79</xdr:row>
      <xdr:rowOff>84328</xdr:rowOff>
    </xdr:to>
    <xdr:sp macro="" textlink="">
      <xdr:nvSpPr>
        <xdr:cNvPr id="304" name="楕円 303">
          <a:extLst>
            <a:ext uri="{FF2B5EF4-FFF2-40B4-BE49-F238E27FC236}">
              <a16:creationId xmlns:a16="http://schemas.microsoft.com/office/drawing/2014/main" id="{737789E0-0D26-4BAF-960F-FEBAE1184B14}"/>
            </a:ext>
          </a:extLst>
        </xdr:cNvPr>
        <xdr:cNvSpPr/>
      </xdr:nvSpPr>
      <xdr:spPr>
        <a:xfrm>
          <a:off x="4036060" y="1323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5605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9CCDC18-0100-47E4-B9C1-E63D3476CCFF}"/>
            </a:ext>
          </a:extLst>
        </xdr:cNvPr>
        <xdr:cNvSpPr txBox="1"/>
      </xdr:nvSpPr>
      <xdr:spPr>
        <a:xfrm>
          <a:off x="4124960" y="1308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94742</xdr:rowOff>
    </xdr:from>
    <xdr:to>
      <xdr:col>20</xdr:col>
      <xdr:colOff>38100</xdr:colOff>
      <xdr:row>81</xdr:row>
      <xdr:rowOff>24892</xdr:rowOff>
    </xdr:to>
    <xdr:sp macro="" textlink="">
      <xdr:nvSpPr>
        <xdr:cNvPr id="306" name="楕円 305">
          <a:extLst>
            <a:ext uri="{FF2B5EF4-FFF2-40B4-BE49-F238E27FC236}">
              <a16:creationId xmlns:a16="http://schemas.microsoft.com/office/drawing/2014/main" id="{B9C43283-6E1E-4F0E-9C2E-C01B8B35727C}"/>
            </a:ext>
          </a:extLst>
        </xdr:cNvPr>
        <xdr:cNvSpPr/>
      </xdr:nvSpPr>
      <xdr:spPr>
        <a:xfrm>
          <a:off x="3312160" y="13505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33528</xdr:rowOff>
    </xdr:from>
    <xdr:to>
      <xdr:col>24</xdr:col>
      <xdr:colOff>63500</xdr:colOff>
      <xdr:row>80</xdr:row>
      <xdr:rowOff>145542</xdr:rowOff>
    </xdr:to>
    <xdr:cxnSp macro="">
      <xdr:nvCxnSpPr>
        <xdr:cNvPr id="307" name="直線コネクタ 306">
          <a:extLst>
            <a:ext uri="{FF2B5EF4-FFF2-40B4-BE49-F238E27FC236}">
              <a16:creationId xmlns:a16="http://schemas.microsoft.com/office/drawing/2014/main" id="{5B1364CF-0674-4E54-9729-B2CAD1871817}"/>
            </a:ext>
          </a:extLst>
        </xdr:cNvPr>
        <xdr:cNvCxnSpPr/>
      </xdr:nvCxnSpPr>
      <xdr:spPr>
        <a:xfrm flipV="1">
          <a:off x="3355340" y="13277088"/>
          <a:ext cx="731520" cy="2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23876</xdr:rowOff>
    </xdr:from>
    <xdr:to>
      <xdr:col>15</xdr:col>
      <xdr:colOff>101600</xdr:colOff>
      <xdr:row>80</xdr:row>
      <xdr:rowOff>125476</xdr:rowOff>
    </xdr:to>
    <xdr:sp macro="" textlink="">
      <xdr:nvSpPr>
        <xdr:cNvPr id="308" name="楕円 307">
          <a:extLst>
            <a:ext uri="{FF2B5EF4-FFF2-40B4-BE49-F238E27FC236}">
              <a16:creationId xmlns:a16="http://schemas.microsoft.com/office/drawing/2014/main" id="{782ED8EC-FE73-4DFA-94A5-3C145ECE93C6}"/>
            </a:ext>
          </a:extLst>
        </xdr:cNvPr>
        <xdr:cNvSpPr/>
      </xdr:nvSpPr>
      <xdr:spPr>
        <a:xfrm>
          <a:off x="2514600" y="134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145542</xdr:rowOff>
    </xdr:to>
    <xdr:cxnSp macro="">
      <xdr:nvCxnSpPr>
        <xdr:cNvPr id="309" name="直線コネクタ 308">
          <a:extLst>
            <a:ext uri="{FF2B5EF4-FFF2-40B4-BE49-F238E27FC236}">
              <a16:creationId xmlns:a16="http://schemas.microsoft.com/office/drawing/2014/main" id="{A5FA1C2B-AFEF-4C9C-93EA-E78538CCF8FE}"/>
            </a:ext>
          </a:extLst>
        </xdr:cNvPr>
        <xdr:cNvCxnSpPr/>
      </xdr:nvCxnSpPr>
      <xdr:spPr>
        <a:xfrm>
          <a:off x="2565400" y="13485876"/>
          <a:ext cx="78994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10" name="楕円 309">
          <a:extLst>
            <a:ext uri="{FF2B5EF4-FFF2-40B4-BE49-F238E27FC236}">
              <a16:creationId xmlns:a16="http://schemas.microsoft.com/office/drawing/2014/main" id="{44F353A5-8B5E-42DF-BDE7-ABE3B8A95342}"/>
            </a:ext>
          </a:extLst>
        </xdr:cNvPr>
        <xdr:cNvSpPr/>
      </xdr:nvSpPr>
      <xdr:spPr>
        <a:xfrm>
          <a:off x="1739900" y="13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74676</xdr:rowOff>
    </xdr:to>
    <xdr:cxnSp macro="">
      <xdr:nvCxnSpPr>
        <xdr:cNvPr id="311" name="直線コネクタ 310">
          <a:extLst>
            <a:ext uri="{FF2B5EF4-FFF2-40B4-BE49-F238E27FC236}">
              <a16:creationId xmlns:a16="http://schemas.microsoft.com/office/drawing/2014/main" id="{5CC806F9-F82E-45A8-ACF8-E1CE2CC85E4C}"/>
            </a:ext>
          </a:extLst>
        </xdr:cNvPr>
        <xdr:cNvCxnSpPr/>
      </xdr:nvCxnSpPr>
      <xdr:spPr>
        <a:xfrm>
          <a:off x="1790700" y="1343787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312" name="楕円 311">
          <a:extLst>
            <a:ext uri="{FF2B5EF4-FFF2-40B4-BE49-F238E27FC236}">
              <a16:creationId xmlns:a16="http://schemas.microsoft.com/office/drawing/2014/main" id="{4084B4B5-4968-45FF-AE9F-D611704644C1}"/>
            </a:ext>
          </a:extLst>
        </xdr:cNvPr>
        <xdr:cNvSpPr/>
      </xdr:nvSpPr>
      <xdr:spPr>
        <a:xfrm>
          <a:off x="965200" y="13347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80</xdr:row>
      <xdr:rowOff>26670</xdr:rowOff>
    </xdr:to>
    <xdr:cxnSp macro="">
      <xdr:nvCxnSpPr>
        <xdr:cNvPr id="313" name="直線コネクタ 312">
          <a:extLst>
            <a:ext uri="{FF2B5EF4-FFF2-40B4-BE49-F238E27FC236}">
              <a16:creationId xmlns:a16="http://schemas.microsoft.com/office/drawing/2014/main" id="{30BD3A88-689D-4946-B2D6-0AF3863970E1}"/>
            </a:ext>
          </a:extLst>
        </xdr:cNvPr>
        <xdr:cNvCxnSpPr/>
      </xdr:nvCxnSpPr>
      <xdr:spPr>
        <a:xfrm>
          <a:off x="1008380" y="13398247"/>
          <a:ext cx="78232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C27A06EA-3689-4038-B5E4-DDBA063E237A}"/>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2932EE36-D0E2-497D-ADF5-CCD21193D4E7}"/>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146321</xdr:rowOff>
    </xdr:from>
    <xdr:ext cx="405111" cy="259045"/>
    <xdr:sp macro="" textlink="">
      <xdr:nvSpPr>
        <xdr:cNvPr id="316" name="n_3aveValue【福祉施設】&#10;有形固定資産減価償却率">
          <a:extLst>
            <a:ext uri="{FF2B5EF4-FFF2-40B4-BE49-F238E27FC236}">
              <a16:creationId xmlns:a16="http://schemas.microsoft.com/office/drawing/2014/main" id="{79CD4EC5-0E11-48A7-91B4-64BC9273245F}"/>
            </a:ext>
          </a:extLst>
        </xdr:cNvPr>
        <xdr:cNvSpPr txBox="1"/>
      </xdr:nvSpPr>
      <xdr:spPr>
        <a:xfrm>
          <a:off x="1611004" y="135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144035</xdr:rowOff>
    </xdr:from>
    <xdr:ext cx="405111" cy="259045"/>
    <xdr:sp macro="" textlink="">
      <xdr:nvSpPr>
        <xdr:cNvPr id="317" name="n_4aveValue【福祉施設】&#10;有形固定資産減価償却率">
          <a:extLst>
            <a:ext uri="{FF2B5EF4-FFF2-40B4-BE49-F238E27FC236}">
              <a16:creationId xmlns:a16="http://schemas.microsoft.com/office/drawing/2014/main" id="{1AD8538A-A109-4A52-9398-2A0CC4E3B96B}"/>
            </a:ext>
          </a:extLst>
        </xdr:cNvPr>
        <xdr:cNvSpPr txBox="1"/>
      </xdr:nvSpPr>
      <xdr:spPr>
        <a:xfrm>
          <a:off x="836304" y="1355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16019</xdr:rowOff>
    </xdr:from>
    <xdr:ext cx="405111" cy="259045"/>
    <xdr:sp macro="" textlink="">
      <xdr:nvSpPr>
        <xdr:cNvPr id="318" name="n_1mainValue【福祉施設】&#10;有形固定資産減価償却率">
          <a:extLst>
            <a:ext uri="{FF2B5EF4-FFF2-40B4-BE49-F238E27FC236}">
              <a16:creationId xmlns:a16="http://schemas.microsoft.com/office/drawing/2014/main" id="{FFB00656-4D10-46A3-BC53-C17D08E32426}"/>
            </a:ext>
          </a:extLst>
        </xdr:cNvPr>
        <xdr:cNvSpPr txBox="1"/>
      </xdr:nvSpPr>
      <xdr:spPr>
        <a:xfrm>
          <a:off x="317056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319" name="n_2mainValue【福祉施設】&#10;有形固定資産減価償却率">
          <a:extLst>
            <a:ext uri="{FF2B5EF4-FFF2-40B4-BE49-F238E27FC236}">
              <a16:creationId xmlns:a16="http://schemas.microsoft.com/office/drawing/2014/main" id="{60843B9B-8BEB-43DA-A532-EFC53C47C323}"/>
            </a:ext>
          </a:extLst>
        </xdr:cNvPr>
        <xdr:cNvSpPr txBox="1"/>
      </xdr:nvSpPr>
      <xdr:spPr>
        <a:xfrm>
          <a:off x="238570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20" name="n_3mainValue【福祉施設】&#10;有形固定資産減価償却率">
          <a:extLst>
            <a:ext uri="{FF2B5EF4-FFF2-40B4-BE49-F238E27FC236}">
              <a16:creationId xmlns:a16="http://schemas.microsoft.com/office/drawing/2014/main" id="{5D3DD8C6-8688-4EDD-849D-56722421F7E9}"/>
            </a:ext>
          </a:extLst>
        </xdr:cNvPr>
        <xdr:cNvSpPr txBox="1"/>
      </xdr:nvSpPr>
      <xdr:spPr>
        <a:xfrm>
          <a:off x="16110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21" name="n_4mainValue【福祉施設】&#10;有形固定資産減価償却率">
          <a:extLst>
            <a:ext uri="{FF2B5EF4-FFF2-40B4-BE49-F238E27FC236}">
              <a16:creationId xmlns:a16="http://schemas.microsoft.com/office/drawing/2014/main" id="{8930F2EA-913E-43AC-8892-6132BC08D232}"/>
            </a:ext>
          </a:extLst>
        </xdr:cNvPr>
        <xdr:cNvSpPr txBox="1"/>
      </xdr:nvSpPr>
      <xdr:spPr>
        <a:xfrm>
          <a:off x="836304" y="1312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4EB07F0-7C71-472B-A16F-7CC8BABA94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77D34B6-23F8-4515-A4EB-3F09F5006C9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4D9D645-3318-4894-ABE5-E67621B0FB2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22A8F5F-F3BE-4FC3-9F99-3B7B2B1FD5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AE92884-7116-490B-B16D-A46B83F77FE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6DC1FB7-508F-442D-84FA-CE71299A9E0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55BECCF-0F8D-4820-8E19-77E3892BC23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C2FA958-116B-4F0E-B739-5722B16F096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93C7365-0267-4BE5-8E26-9C99FC17D77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90BE0E0-32F2-4871-B2C3-D66783C0738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8B307DF-DC18-4D0F-8B08-BE7F61A4ED74}"/>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6C989E-3435-4E02-BAF4-F9B17303E52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E7F3A64-DA71-452E-BA27-304267A2DF3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2EB873C-1881-400A-8C7E-559A1E6F866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3B7713C-2C8A-4710-9BA2-C4C3055A56E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23DF6DC-7F4F-4AAF-8A29-0A874E25E21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BA6B67F-E1AC-4D4A-9582-E2F7D984F8F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5E11DBF-00BB-4087-9A91-BC812E3DB31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60C8459-5DA0-4D65-8285-D914C191DE0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31CAF5C4-DD4D-4145-9FC6-6ECD35D06792}"/>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62EDA7D-A978-4A64-88EB-565149E5C249}"/>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AC7ACDA7-AABD-4DA5-AAE3-637D99F1C3E9}"/>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BD1D30A-432E-44C7-8E3E-BA7B2D57729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C9F667DE-0FC5-4A5D-BCD2-E67D452BC06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E782D2A-3F78-42DA-B48E-7CA1297CBD3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C27800FD-114A-4327-ABB2-7C4869871109}"/>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FA407CC9-6EE3-41D0-B91A-9D8D202E87F7}"/>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26AC37F4-1E86-4142-8822-4A408277BF51}"/>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C06BE472-DD22-4D4D-B303-2AC95097794F}"/>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2D1F9570-E7D8-47B8-B014-D9618E70C205}"/>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705FA478-1C19-4BDA-BFE9-2CAB8C669770}"/>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A05A7A50-C88F-427C-BDA5-611DC61E6D6E}"/>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3DCE6480-5CCD-4B59-9A52-840709443F85}"/>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57581614-7504-40D8-B7A7-279FB1C6DD1E}"/>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907</xdr:rowOff>
    </xdr:from>
    <xdr:to>
      <xdr:col>41</xdr:col>
      <xdr:colOff>101600</xdr:colOff>
      <xdr:row>83</xdr:row>
      <xdr:rowOff>102507</xdr:rowOff>
    </xdr:to>
    <xdr:sp macro="" textlink="">
      <xdr:nvSpPr>
        <xdr:cNvPr id="356" name="フローチャート: 判断 355">
          <a:extLst>
            <a:ext uri="{FF2B5EF4-FFF2-40B4-BE49-F238E27FC236}">
              <a16:creationId xmlns:a16="http://schemas.microsoft.com/office/drawing/2014/main" id="{E2D0E762-2374-4B8B-9B08-5B7D9437AF34}"/>
            </a:ext>
          </a:extLst>
        </xdr:cNvPr>
        <xdr:cNvSpPr/>
      </xdr:nvSpPr>
      <xdr:spPr>
        <a:xfrm>
          <a:off x="6873240" y="1391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161471</xdr:rowOff>
    </xdr:from>
    <xdr:to>
      <xdr:col>36</xdr:col>
      <xdr:colOff>165100</xdr:colOff>
      <xdr:row>83</xdr:row>
      <xdr:rowOff>91621</xdr:rowOff>
    </xdr:to>
    <xdr:sp macro="" textlink="">
      <xdr:nvSpPr>
        <xdr:cNvPr id="357" name="フローチャート: 判断 356">
          <a:extLst>
            <a:ext uri="{FF2B5EF4-FFF2-40B4-BE49-F238E27FC236}">
              <a16:creationId xmlns:a16="http://schemas.microsoft.com/office/drawing/2014/main" id="{FFDA5223-05D5-46C0-902A-C14B81FC1143}"/>
            </a:ext>
          </a:extLst>
        </xdr:cNvPr>
        <xdr:cNvSpPr/>
      </xdr:nvSpPr>
      <xdr:spPr>
        <a:xfrm>
          <a:off x="6098540" y="13907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0FEDFC-8B5A-4A10-AF8C-6BF2C8C143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AD9E6F-9572-4186-9081-4F7C075D52F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E436A3A-E1CE-4F41-9DF2-C90568E2EC3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081939F-ED65-46FC-A3FD-7FEB5BA04D6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EAB24D9-2A49-4F05-B2B3-7337E378515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3" name="楕円 362">
          <a:extLst>
            <a:ext uri="{FF2B5EF4-FFF2-40B4-BE49-F238E27FC236}">
              <a16:creationId xmlns:a16="http://schemas.microsoft.com/office/drawing/2014/main" id="{C11D681F-114B-4B5D-A681-A8927762390C}"/>
            </a:ext>
          </a:extLst>
        </xdr:cNvPr>
        <xdr:cNvSpPr/>
      </xdr:nvSpPr>
      <xdr:spPr>
        <a:xfrm>
          <a:off x="919226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162577</xdr:rowOff>
    </xdr:from>
    <xdr:ext cx="469744" cy="259045"/>
    <xdr:sp macro="" textlink="">
      <xdr:nvSpPr>
        <xdr:cNvPr id="364" name="【福祉施設】&#10;一人当たり面積該当値テキスト">
          <a:extLst>
            <a:ext uri="{FF2B5EF4-FFF2-40B4-BE49-F238E27FC236}">
              <a16:creationId xmlns:a16="http://schemas.microsoft.com/office/drawing/2014/main" id="{9A229538-8E97-4343-9C32-BD2C5A4EBD6C}"/>
            </a:ext>
          </a:extLst>
        </xdr:cNvPr>
        <xdr:cNvSpPr txBox="1"/>
      </xdr:nvSpPr>
      <xdr:spPr>
        <a:xfrm>
          <a:off x="9258300"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128814</xdr:rowOff>
    </xdr:from>
    <xdr:to>
      <xdr:col>50</xdr:col>
      <xdr:colOff>165100</xdr:colOff>
      <xdr:row>83</xdr:row>
      <xdr:rowOff>58964</xdr:rowOff>
    </xdr:to>
    <xdr:sp macro="" textlink="">
      <xdr:nvSpPr>
        <xdr:cNvPr id="365" name="楕円 364">
          <a:extLst>
            <a:ext uri="{FF2B5EF4-FFF2-40B4-BE49-F238E27FC236}">
              <a16:creationId xmlns:a16="http://schemas.microsoft.com/office/drawing/2014/main" id="{ED6C5B4E-8D10-44E3-826F-CBD9ABB6A609}"/>
            </a:ext>
          </a:extLst>
        </xdr:cNvPr>
        <xdr:cNvSpPr/>
      </xdr:nvSpPr>
      <xdr:spPr>
        <a:xfrm>
          <a:off x="8445500" y="13875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8164</xdr:rowOff>
    </xdr:from>
    <xdr:to>
      <xdr:col>55</xdr:col>
      <xdr:colOff>0</xdr:colOff>
      <xdr:row>83</xdr:row>
      <xdr:rowOff>19050</xdr:rowOff>
    </xdr:to>
    <xdr:cxnSp macro="">
      <xdr:nvCxnSpPr>
        <xdr:cNvPr id="366" name="直線コネクタ 365">
          <a:extLst>
            <a:ext uri="{FF2B5EF4-FFF2-40B4-BE49-F238E27FC236}">
              <a16:creationId xmlns:a16="http://schemas.microsoft.com/office/drawing/2014/main" id="{03B00CBC-4E02-4B22-8455-58FA84F50158}"/>
            </a:ext>
          </a:extLst>
        </xdr:cNvPr>
        <xdr:cNvCxnSpPr/>
      </xdr:nvCxnSpPr>
      <xdr:spPr>
        <a:xfrm>
          <a:off x="8496300" y="13922284"/>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7" name="楕円 366">
          <a:extLst>
            <a:ext uri="{FF2B5EF4-FFF2-40B4-BE49-F238E27FC236}">
              <a16:creationId xmlns:a16="http://schemas.microsoft.com/office/drawing/2014/main" id="{16F157FA-E5A6-4352-8928-4F1E2086A04A}"/>
            </a:ext>
          </a:extLst>
        </xdr:cNvPr>
        <xdr:cNvSpPr/>
      </xdr:nvSpPr>
      <xdr:spPr>
        <a:xfrm>
          <a:off x="767080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8164</xdr:rowOff>
    </xdr:to>
    <xdr:cxnSp macro="">
      <xdr:nvCxnSpPr>
        <xdr:cNvPr id="368" name="直線コネクタ 367">
          <a:extLst>
            <a:ext uri="{FF2B5EF4-FFF2-40B4-BE49-F238E27FC236}">
              <a16:creationId xmlns:a16="http://schemas.microsoft.com/office/drawing/2014/main" id="{C36FC5E3-CEA7-457D-9759-08B99FB647E1}"/>
            </a:ext>
          </a:extLst>
        </xdr:cNvPr>
        <xdr:cNvCxnSpPr/>
      </xdr:nvCxnSpPr>
      <xdr:spPr>
        <a:xfrm>
          <a:off x="7713980" y="13915209"/>
          <a:ext cx="78232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107043</xdr:rowOff>
    </xdr:from>
    <xdr:to>
      <xdr:col>41</xdr:col>
      <xdr:colOff>101600</xdr:colOff>
      <xdr:row>83</xdr:row>
      <xdr:rowOff>37193</xdr:rowOff>
    </xdr:to>
    <xdr:sp macro="" textlink="">
      <xdr:nvSpPr>
        <xdr:cNvPr id="369" name="楕円 368">
          <a:extLst>
            <a:ext uri="{FF2B5EF4-FFF2-40B4-BE49-F238E27FC236}">
              <a16:creationId xmlns:a16="http://schemas.microsoft.com/office/drawing/2014/main" id="{2CC5D66E-B863-4DE1-86E7-DF816F5C2A49}"/>
            </a:ext>
          </a:extLst>
        </xdr:cNvPr>
        <xdr:cNvSpPr/>
      </xdr:nvSpPr>
      <xdr:spPr>
        <a:xfrm>
          <a:off x="6873240" y="13853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157843</xdr:rowOff>
    </xdr:from>
    <xdr:to>
      <xdr:col>45</xdr:col>
      <xdr:colOff>177800</xdr:colOff>
      <xdr:row>82</xdr:row>
      <xdr:rowOff>168729</xdr:rowOff>
    </xdr:to>
    <xdr:cxnSp macro="">
      <xdr:nvCxnSpPr>
        <xdr:cNvPr id="370" name="直線コネクタ 369">
          <a:extLst>
            <a:ext uri="{FF2B5EF4-FFF2-40B4-BE49-F238E27FC236}">
              <a16:creationId xmlns:a16="http://schemas.microsoft.com/office/drawing/2014/main" id="{0167A905-1841-42C5-B3A1-24EA72C49F21}"/>
            </a:ext>
          </a:extLst>
        </xdr:cNvPr>
        <xdr:cNvCxnSpPr/>
      </xdr:nvCxnSpPr>
      <xdr:spPr>
        <a:xfrm>
          <a:off x="6924040" y="1390432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85271</xdr:rowOff>
    </xdr:from>
    <xdr:to>
      <xdr:col>36</xdr:col>
      <xdr:colOff>165100</xdr:colOff>
      <xdr:row>83</xdr:row>
      <xdr:rowOff>15421</xdr:rowOff>
    </xdr:to>
    <xdr:sp macro="" textlink="">
      <xdr:nvSpPr>
        <xdr:cNvPr id="371" name="楕円 370">
          <a:extLst>
            <a:ext uri="{FF2B5EF4-FFF2-40B4-BE49-F238E27FC236}">
              <a16:creationId xmlns:a16="http://schemas.microsoft.com/office/drawing/2014/main" id="{4C820B15-1B9F-4F98-8E93-D5899E035B44}"/>
            </a:ext>
          </a:extLst>
        </xdr:cNvPr>
        <xdr:cNvSpPr/>
      </xdr:nvSpPr>
      <xdr:spPr>
        <a:xfrm>
          <a:off x="6098540" y="1383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157843</xdr:rowOff>
    </xdr:to>
    <xdr:cxnSp macro="">
      <xdr:nvCxnSpPr>
        <xdr:cNvPr id="372" name="直線コネクタ 371">
          <a:extLst>
            <a:ext uri="{FF2B5EF4-FFF2-40B4-BE49-F238E27FC236}">
              <a16:creationId xmlns:a16="http://schemas.microsoft.com/office/drawing/2014/main" id="{F0B8341C-A298-4478-9D25-CCC835945547}"/>
            </a:ext>
          </a:extLst>
        </xdr:cNvPr>
        <xdr:cNvCxnSpPr/>
      </xdr:nvCxnSpPr>
      <xdr:spPr>
        <a:xfrm>
          <a:off x="6149340" y="13882551"/>
          <a:ext cx="7747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9E3855CD-5C3E-4B41-916A-742E38C0B030}"/>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a:extLst>
            <a:ext uri="{FF2B5EF4-FFF2-40B4-BE49-F238E27FC236}">
              <a16:creationId xmlns:a16="http://schemas.microsoft.com/office/drawing/2014/main" id="{1B7DAA89-B002-451B-9ACF-F9E7E6F7E3A7}"/>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93634</xdr:rowOff>
    </xdr:from>
    <xdr:ext cx="469744" cy="259045"/>
    <xdr:sp macro="" textlink="">
      <xdr:nvSpPr>
        <xdr:cNvPr id="375" name="n_3aveValue【福祉施設】&#10;一人当たり面積">
          <a:extLst>
            <a:ext uri="{FF2B5EF4-FFF2-40B4-BE49-F238E27FC236}">
              <a16:creationId xmlns:a16="http://schemas.microsoft.com/office/drawing/2014/main" id="{8533CE9E-093C-416E-BEE1-0F9990DC04F0}"/>
            </a:ext>
          </a:extLst>
        </xdr:cNvPr>
        <xdr:cNvSpPr txBox="1"/>
      </xdr:nvSpPr>
      <xdr:spPr>
        <a:xfrm>
          <a:off x="6712027" y="14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82748</xdr:rowOff>
    </xdr:from>
    <xdr:ext cx="469744" cy="259045"/>
    <xdr:sp macro="" textlink="">
      <xdr:nvSpPr>
        <xdr:cNvPr id="376" name="n_4aveValue【福祉施設】&#10;一人当たり面積">
          <a:extLst>
            <a:ext uri="{FF2B5EF4-FFF2-40B4-BE49-F238E27FC236}">
              <a16:creationId xmlns:a16="http://schemas.microsoft.com/office/drawing/2014/main" id="{DFAD37D5-E604-42C3-9450-2C3CC0BF226E}"/>
            </a:ext>
          </a:extLst>
        </xdr:cNvPr>
        <xdr:cNvSpPr txBox="1"/>
      </xdr:nvSpPr>
      <xdr:spPr>
        <a:xfrm>
          <a:off x="5937327" y="139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75491</xdr:rowOff>
    </xdr:from>
    <xdr:ext cx="469744" cy="259045"/>
    <xdr:sp macro="" textlink="">
      <xdr:nvSpPr>
        <xdr:cNvPr id="377" name="n_1mainValue【福祉施設】&#10;一人当たり面積">
          <a:extLst>
            <a:ext uri="{FF2B5EF4-FFF2-40B4-BE49-F238E27FC236}">
              <a16:creationId xmlns:a16="http://schemas.microsoft.com/office/drawing/2014/main" id="{6B4146CC-DEED-4BBA-AA02-617ECF6D4AE3}"/>
            </a:ext>
          </a:extLst>
        </xdr:cNvPr>
        <xdr:cNvSpPr txBox="1"/>
      </xdr:nvSpPr>
      <xdr:spPr>
        <a:xfrm>
          <a:off x="8271587" y="1365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8" name="n_2mainValue【福祉施設】&#10;一人当たり面積">
          <a:extLst>
            <a:ext uri="{FF2B5EF4-FFF2-40B4-BE49-F238E27FC236}">
              <a16:creationId xmlns:a16="http://schemas.microsoft.com/office/drawing/2014/main" id="{32B0D9B6-4079-4B83-AF08-2A6C098A409B}"/>
            </a:ext>
          </a:extLst>
        </xdr:cNvPr>
        <xdr:cNvSpPr txBox="1"/>
      </xdr:nvSpPr>
      <xdr:spPr>
        <a:xfrm>
          <a:off x="750958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53720</xdr:rowOff>
    </xdr:from>
    <xdr:ext cx="469744" cy="259045"/>
    <xdr:sp macro="" textlink="">
      <xdr:nvSpPr>
        <xdr:cNvPr id="379" name="n_3mainValue【福祉施設】&#10;一人当たり面積">
          <a:extLst>
            <a:ext uri="{FF2B5EF4-FFF2-40B4-BE49-F238E27FC236}">
              <a16:creationId xmlns:a16="http://schemas.microsoft.com/office/drawing/2014/main" id="{831EC3D2-2564-4D7B-88E1-58251426EEF8}"/>
            </a:ext>
          </a:extLst>
        </xdr:cNvPr>
        <xdr:cNvSpPr txBox="1"/>
      </xdr:nvSpPr>
      <xdr:spPr>
        <a:xfrm>
          <a:off x="6712027" y="136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80" name="n_4mainValue【福祉施設】&#10;一人当たり面積">
          <a:extLst>
            <a:ext uri="{FF2B5EF4-FFF2-40B4-BE49-F238E27FC236}">
              <a16:creationId xmlns:a16="http://schemas.microsoft.com/office/drawing/2014/main" id="{7BC938EE-8E46-4DAC-BE46-2581C23B9EB5}"/>
            </a:ext>
          </a:extLst>
        </xdr:cNvPr>
        <xdr:cNvSpPr txBox="1"/>
      </xdr:nvSpPr>
      <xdr:spPr>
        <a:xfrm>
          <a:off x="593732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5CB6863-3BDE-48DC-93CE-14FAF0E8E7D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6D49C71-8965-4D3B-9B6B-89F5CD7BD72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9537A04-06DE-45AD-9EFF-632EBB03BB4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BE05426-A1AF-4A20-8748-9FCC7BEAD27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113D431-5BEF-4966-9A31-6824E483ABD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9AA7A43-7441-4ADE-8769-3492D480DB4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76EDF0A-7324-4D8C-B7BE-D8140B77F93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33F6D10-7CD9-4C4D-854C-4BBA252591D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A6D7BE1-1D76-4430-BAB0-A2EB79F88E2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18F3A889-082F-4912-9FB3-823165AD764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DD09FC44-67EC-4052-8183-16CB6294C15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871E6DCC-DABC-4EEA-A67C-577816FDB601}"/>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E6A07550-C220-475D-A88C-545588FF855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55BB4B6-752A-4B8D-90BD-84E48F4D2C11}"/>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7102FB5C-54DC-4689-ABCC-4A84A7860B5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50E3D8AE-E7CE-4888-B683-2135701346A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C4F988E9-B7A7-4ABB-9BD2-523E40472DB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465E650D-4DA9-4C74-9CD6-74BD2E2D53D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9F671933-9EC3-4AC0-8BB7-A6A02CA3582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1EFB20FD-865A-48C1-AF95-1ED4186AC93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A610745F-78BA-4D41-BB86-BEDE5A54BF4E}"/>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3644722-A0C2-40DF-8815-59B02523694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6D13E6EC-BDD7-419A-80B5-FEAAA69D3E7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89A27C70-3440-40A9-A1A2-A0ADFB1FB7E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F9FE43F6-85EC-4B4E-B3F7-6F1982E3EF44}"/>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211EBF8A-8499-4554-85EB-D903893E44F7}"/>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C9AD1990-2E18-4526-840A-91C0025230B5}"/>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8A28B5C8-29D8-446D-A6B6-C6158E55995B}"/>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1CC7AC3A-0A83-4A17-ACE1-0591DC887BA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6B91CF7F-6690-4582-B087-A1EEF84D20DB}"/>
            </a:ext>
          </a:extLst>
        </xdr:cNvPr>
        <xdr:cNvSpPr txBox="1"/>
      </xdr:nvSpPr>
      <xdr:spPr>
        <a:xfrm>
          <a:off x="4124960" y="1734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407F18EA-749D-4BD3-A30C-FBA8A7F4CB6C}"/>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CDD5D946-4721-47FE-9029-26C2D1CBA302}"/>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EFEBA16F-A723-4A84-A36D-CB149CA568D0}"/>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14" name="フローチャート: 判断 413">
          <a:extLst>
            <a:ext uri="{FF2B5EF4-FFF2-40B4-BE49-F238E27FC236}">
              <a16:creationId xmlns:a16="http://schemas.microsoft.com/office/drawing/2014/main" id="{2250BD31-8455-4BBE-B012-0F1785EF1D60}"/>
            </a:ext>
          </a:extLst>
        </xdr:cNvPr>
        <xdr:cNvSpPr/>
      </xdr:nvSpPr>
      <xdr:spPr>
        <a:xfrm>
          <a:off x="173990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15" name="フローチャート: 判断 414">
          <a:extLst>
            <a:ext uri="{FF2B5EF4-FFF2-40B4-BE49-F238E27FC236}">
              <a16:creationId xmlns:a16="http://schemas.microsoft.com/office/drawing/2014/main" id="{007A62F6-856C-4954-8793-382402D98A45}"/>
            </a:ext>
          </a:extLst>
        </xdr:cNvPr>
        <xdr:cNvSpPr/>
      </xdr:nvSpPr>
      <xdr:spPr>
        <a:xfrm>
          <a:off x="96520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35D3D49-4214-4E9B-8607-47B347FEA9B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AD4D714-D831-43D6-BFD4-DB7E68B2F62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E84A89C-597F-4D16-8F7E-CE469A3A20A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474306C-0666-4E8D-820E-1E447A365BA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F07264E-8B5F-4FDD-B2CF-AC9EDAD1438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84455</xdr:rowOff>
    </xdr:from>
    <xdr:to>
      <xdr:col>24</xdr:col>
      <xdr:colOff>114300</xdr:colOff>
      <xdr:row>101</xdr:row>
      <xdr:rowOff>14605</xdr:rowOff>
    </xdr:to>
    <xdr:sp macro="" textlink="">
      <xdr:nvSpPr>
        <xdr:cNvPr id="421" name="楕円 420">
          <a:extLst>
            <a:ext uri="{FF2B5EF4-FFF2-40B4-BE49-F238E27FC236}">
              <a16:creationId xmlns:a16="http://schemas.microsoft.com/office/drawing/2014/main" id="{AF65F040-8E45-477C-8500-3352FF813D7E}"/>
            </a:ext>
          </a:extLst>
        </xdr:cNvPr>
        <xdr:cNvSpPr/>
      </xdr:nvSpPr>
      <xdr:spPr>
        <a:xfrm>
          <a:off x="4036060" y="16848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107332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7725DE16-C49D-4E3C-8AFE-2A4D22AE6640}"/>
            </a:ext>
          </a:extLst>
        </xdr:cNvPr>
        <xdr:cNvSpPr txBox="1"/>
      </xdr:nvSpPr>
      <xdr:spPr>
        <a:xfrm>
          <a:off x="4124960" y="1670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46355</xdr:rowOff>
    </xdr:from>
    <xdr:to>
      <xdr:col>20</xdr:col>
      <xdr:colOff>38100</xdr:colOff>
      <xdr:row>100</xdr:row>
      <xdr:rowOff>147955</xdr:rowOff>
    </xdr:to>
    <xdr:sp macro="" textlink="">
      <xdr:nvSpPr>
        <xdr:cNvPr id="423" name="楕円 422">
          <a:extLst>
            <a:ext uri="{FF2B5EF4-FFF2-40B4-BE49-F238E27FC236}">
              <a16:creationId xmlns:a16="http://schemas.microsoft.com/office/drawing/2014/main" id="{E5C73B71-39D9-4D65-A1E5-44F92FE44CCA}"/>
            </a:ext>
          </a:extLst>
        </xdr:cNvPr>
        <xdr:cNvSpPr/>
      </xdr:nvSpPr>
      <xdr:spPr>
        <a:xfrm>
          <a:off x="3312160" y="16810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97155</xdr:rowOff>
    </xdr:from>
    <xdr:to>
      <xdr:col>24</xdr:col>
      <xdr:colOff>63500</xdr:colOff>
      <xdr:row>100</xdr:row>
      <xdr:rowOff>135255</xdr:rowOff>
    </xdr:to>
    <xdr:cxnSp macro="">
      <xdr:nvCxnSpPr>
        <xdr:cNvPr id="424" name="直線コネクタ 423">
          <a:extLst>
            <a:ext uri="{FF2B5EF4-FFF2-40B4-BE49-F238E27FC236}">
              <a16:creationId xmlns:a16="http://schemas.microsoft.com/office/drawing/2014/main" id="{11696E8C-5EAA-4E16-9AF2-FFF76AFCEC52}"/>
            </a:ext>
          </a:extLst>
        </xdr:cNvPr>
        <xdr:cNvCxnSpPr/>
      </xdr:nvCxnSpPr>
      <xdr:spPr>
        <a:xfrm>
          <a:off x="3355340" y="1686115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8255</xdr:rowOff>
    </xdr:from>
    <xdr:to>
      <xdr:col>15</xdr:col>
      <xdr:colOff>101600</xdr:colOff>
      <xdr:row>100</xdr:row>
      <xdr:rowOff>109855</xdr:rowOff>
    </xdr:to>
    <xdr:sp macro="" textlink="">
      <xdr:nvSpPr>
        <xdr:cNvPr id="425" name="楕円 424">
          <a:extLst>
            <a:ext uri="{FF2B5EF4-FFF2-40B4-BE49-F238E27FC236}">
              <a16:creationId xmlns:a16="http://schemas.microsoft.com/office/drawing/2014/main" id="{37290C7B-F159-4AFE-A6C8-1292D968EE7C}"/>
            </a:ext>
          </a:extLst>
        </xdr:cNvPr>
        <xdr:cNvSpPr/>
      </xdr:nvSpPr>
      <xdr:spPr>
        <a:xfrm>
          <a:off x="25146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59055</xdr:rowOff>
    </xdr:from>
    <xdr:to>
      <xdr:col>19</xdr:col>
      <xdr:colOff>177800</xdr:colOff>
      <xdr:row>100</xdr:row>
      <xdr:rowOff>97155</xdr:rowOff>
    </xdr:to>
    <xdr:cxnSp macro="">
      <xdr:nvCxnSpPr>
        <xdr:cNvPr id="426" name="直線コネクタ 425">
          <a:extLst>
            <a:ext uri="{FF2B5EF4-FFF2-40B4-BE49-F238E27FC236}">
              <a16:creationId xmlns:a16="http://schemas.microsoft.com/office/drawing/2014/main" id="{C9482E2B-7683-4A39-B61E-B4C9F560DCAE}"/>
            </a:ext>
          </a:extLst>
        </xdr:cNvPr>
        <xdr:cNvCxnSpPr/>
      </xdr:nvCxnSpPr>
      <xdr:spPr>
        <a:xfrm>
          <a:off x="2565400" y="168230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27" name="楕円 426">
          <a:extLst>
            <a:ext uri="{FF2B5EF4-FFF2-40B4-BE49-F238E27FC236}">
              <a16:creationId xmlns:a16="http://schemas.microsoft.com/office/drawing/2014/main" id="{DFEB8CE1-4673-4040-8A9E-5CE87E2ADF8C}"/>
            </a:ext>
          </a:extLst>
        </xdr:cNvPr>
        <xdr:cNvSpPr/>
      </xdr:nvSpPr>
      <xdr:spPr>
        <a:xfrm>
          <a:off x="173990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59055</xdr:rowOff>
    </xdr:from>
    <xdr:to>
      <xdr:col>15</xdr:col>
      <xdr:colOff>50800</xdr:colOff>
      <xdr:row>103</xdr:row>
      <xdr:rowOff>93345</xdr:rowOff>
    </xdr:to>
    <xdr:cxnSp macro="">
      <xdr:nvCxnSpPr>
        <xdr:cNvPr id="428" name="直線コネクタ 427">
          <a:extLst>
            <a:ext uri="{FF2B5EF4-FFF2-40B4-BE49-F238E27FC236}">
              <a16:creationId xmlns:a16="http://schemas.microsoft.com/office/drawing/2014/main" id="{438F1DB4-69F0-442C-B46A-3F291D80B522}"/>
            </a:ext>
          </a:extLst>
        </xdr:cNvPr>
        <xdr:cNvCxnSpPr/>
      </xdr:nvCxnSpPr>
      <xdr:spPr>
        <a:xfrm flipV="1">
          <a:off x="1790700" y="16823055"/>
          <a:ext cx="7747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xdr:rowOff>
    </xdr:from>
    <xdr:to>
      <xdr:col>6</xdr:col>
      <xdr:colOff>38100</xdr:colOff>
      <xdr:row>103</xdr:row>
      <xdr:rowOff>106045</xdr:rowOff>
    </xdr:to>
    <xdr:sp macro="" textlink="">
      <xdr:nvSpPr>
        <xdr:cNvPr id="429" name="楕円 428">
          <a:extLst>
            <a:ext uri="{FF2B5EF4-FFF2-40B4-BE49-F238E27FC236}">
              <a16:creationId xmlns:a16="http://schemas.microsoft.com/office/drawing/2014/main" id="{B7526B3E-CD9B-4F81-A8E0-8DC24CAC6837}"/>
            </a:ext>
          </a:extLst>
        </xdr:cNvPr>
        <xdr:cNvSpPr/>
      </xdr:nvSpPr>
      <xdr:spPr>
        <a:xfrm>
          <a:off x="965200" y="17271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55245</xdr:rowOff>
    </xdr:from>
    <xdr:to>
      <xdr:col>10</xdr:col>
      <xdr:colOff>114300</xdr:colOff>
      <xdr:row>103</xdr:row>
      <xdr:rowOff>93345</xdr:rowOff>
    </xdr:to>
    <xdr:cxnSp macro="">
      <xdr:nvCxnSpPr>
        <xdr:cNvPr id="430" name="直線コネクタ 429">
          <a:extLst>
            <a:ext uri="{FF2B5EF4-FFF2-40B4-BE49-F238E27FC236}">
              <a16:creationId xmlns:a16="http://schemas.microsoft.com/office/drawing/2014/main" id="{0072CAE9-AA67-42CF-8005-20474552E79D}"/>
            </a:ext>
          </a:extLst>
        </xdr:cNvPr>
        <xdr:cNvCxnSpPr/>
      </xdr:nvCxnSpPr>
      <xdr:spPr>
        <a:xfrm>
          <a:off x="1008380" y="173221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64C26CB3-CF02-4881-91D5-6CE10760A11C}"/>
            </a:ext>
          </a:extLst>
        </xdr:cNvPr>
        <xdr:cNvSpPr txBox="1"/>
      </xdr:nvSpPr>
      <xdr:spPr>
        <a:xfrm>
          <a:off x="317056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8164DEF6-2F21-4A92-BAE6-8D01940E2875}"/>
            </a:ext>
          </a:extLst>
        </xdr:cNvPr>
        <xdr:cNvSpPr txBox="1"/>
      </xdr:nvSpPr>
      <xdr:spPr>
        <a:xfrm>
          <a:off x="238570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33" name="n_3aveValue【市民会館】&#10;有形固定資産減価償却率">
          <a:extLst>
            <a:ext uri="{FF2B5EF4-FFF2-40B4-BE49-F238E27FC236}">
              <a16:creationId xmlns:a16="http://schemas.microsoft.com/office/drawing/2014/main" id="{3B1E8CF0-B640-4277-BF15-4A526924095B}"/>
            </a:ext>
          </a:extLst>
        </xdr:cNvPr>
        <xdr:cNvSpPr txBox="1"/>
      </xdr:nvSpPr>
      <xdr:spPr>
        <a:xfrm>
          <a:off x="1611004"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59072</xdr:rowOff>
    </xdr:from>
    <xdr:ext cx="405111" cy="259045"/>
    <xdr:sp macro="" textlink="">
      <xdr:nvSpPr>
        <xdr:cNvPr id="434" name="n_4aveValue【市民会館】&#10;有形固定資産減価償却率">
          <a:extLst>
            <a:ext uri="{FF2B5EF4-FFF2-40B4-BE49-F238E27FC236}">
              <a16:creationId xmlns:a16="http://schemas.microsoft.com/office/drawing/2014/main" id="{20D723D0-5275-4B75-B004-FCD2CBEBF413}"/>
            </a:ext>
          </a:extLst>
        </xdr:cNvPr>
        <xdr:cNvSpPr txBox="1"/>
      </xdr:nvSpPr>
      <xdr:spPr>
        <a:xfrm>
          <a:off x="83630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164482</xdr:rowOff>
    </xdr:from>
    <xdr:ext cx="405111" cy="259045"/>
    <xdr:sp macro="" textlink="">
      <xdr:nvSpPr>
        <xdr:cNvPr id="435" name="n_1mainValue【市民会館】&#10;有形固定資産減価償却率">
          <a:extLst>
            <a:ext uri="{FF2B5EF4-FFF2-40B4-BE49-F238E27FC236}">
              <a16:creationId xmlns:a16="http://schemas.microsoft.com/office/drawing/2014/main" id="{AFD9025E-F113-4484-A405-AFB78038593C}"/>
            </a:ext>
          </a:extLst>
        </xdr:cNvPr>
        <xdr:cNvSpPr txBox="1"/>
      </xdr:nvSpPr>
      <xdr:spPr>
        <a:xfrm>
          <a:off x="3170564"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126382</xdr:rowOff>
    </xdr:from>
    <xdr:ext cx="405111" cy="259045"/>
    <xdr:sp macro="" textlink="">
      <xdr:nvSpPr>
        <xdr:cNvPr id="436" name="n_2mainValue【市民会館】&#10;有形固定資産減価償却率">
          <a:extLst>
            <a:ext uri="{FF2B5EF4-FFF2-40B4-BE49-F238E27FC236}">
              <a16:creationId xmlns:a16="http://schemas.microsoft.com/office/drawing/2014/main" id="{80B20846-B28C-4892-9C26-FA61E5ADD6C0}"/>
            </a:ext>
          </a:extLst>
        </xdr:cNvPr>
        <xdr:cNvSpPr txBox="1"/>
      </xdr:nvSpPr>
      <xdr:spPr>
        <a:xfrm>
          <a:off x="2385704" y="1655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7" name="n_3mainValue【市民会館】&#10;有形固定資産減価償却率">
          <a:extLst>
            <a:ext uri="{FF2B5EF4-FFF2-40B4-BE49-F238E27FC236}">
              <a16:creationId xmlns:a16="http://schemas.microsoft.com/office/drawing/2014/main" id="{B44316DB-7FF5-426C-AF55-5BCD0C3404B0}"/>
            </a:ext>
          </a:extLst>
        </xdr:cNvPr>
        <xdr:cNvSpPr txBox="1"/>
      </xdr:nvSpPr>
      <xdr:spPr>
        <a:xfrm>
          <a:off x="16110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122572</xdr:rowOff>
    </xdr:from>
    <xdr:ext cx="405111" cy="259045"/>
    <xdr:sp macro="" textlink="">
      <xdr:nvSpPr>
        <xdr:cNvPr id="438" name="n_4mainValue【市民会館】&#10;有形固定資産減価償却率">
          <a:extLst>
            <a:ext uri="{FF2B5EF4-FFF2-40B4-BE49-F238E27FC236}">
              <a16:creationId xmlns:a16="http://schemas.microsoft.com/office/drawing/2014/main" id="{BCCD02EF-33CA-4CFB-8A84-FCF80807B390}"/>
            </a:ext>
          </a:extLst>
        </xdr:cNvPr>
        <xdr:cNvSpPr txBox="1"/>
      </xdr:nvSpPr>
      <xdr:spPr>
        <a:xfrm>
          <a:off x="83630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D7BB60D-BC39-4D22-B793-DD625F2C302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2B86D02-E7CC-42BA-83C0-0CEF8CFCB5B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C88D13D3-E968-4DDD-A609-6E1684D5BE1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61D1E9D-08AA-4C8D-A185-4F55DCD1DD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A9394BB-336F-43BA-923F-17EBA1B78F8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8C303467-DE88-4590-B9E8-12A1DCEC6F0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383ADC5-F0C0-46E6-A0BF-F2E5A9C5F54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3F446A0B-AC98-4234-85D0-AECA6F37369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3703EC8-C095-48FC-9F43-FEEC48119FB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95D0256-8CDA-4001-A520-ED0249EE3F6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1C3F1B3C-65D2-4710-8C01-B56E06C3576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CAC9F6B9-CAD6-441D-852C-E33DA8113573}"/>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F16BA8DA-3D80-496D-BD6D-8683AFB85ED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216A5873-FFA9-45BF-BBAE-A3A9FB7E1D3C}"/>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D76984F1-EF1C-46AE-B804-82F2383210AD}"/>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12A4CBA-5216-4A4B-99D4-3C0D10F035FA}"/>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613DE3C9-EADD-4C4A-977E-45AE029D115F}"/>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C5DBE709-8911-4616-802C-B35F1A6D0D9A}"/>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A1182DBF-C220-4D6E-9512-83714C815D8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43BAE94-C29B-4D91-9339-C56160077B2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FED6B01-9080-40F3-8418-4F7851B80AC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9D0DEFAE-5105-4381-8F4A-F386FCA45CA3}"/>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DD11A2E7-40DE-4203-BAD4-FE050A2FC81F}"/>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60255027-C04E-480F-BF45-BE42F24D2EA7}"/>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2DA05C35-6F1B-480E-B4A1-06B7C88B8F64}"/>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A2AD5A01-BDDE-4AFF-8F4B-CC00E4A47E20}"/>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0CD1FA79-D289-45C5-A9D5-5EEBF2708EEA}"/>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054D7993-8CC2-4662-AC89-3374272C286C}"/>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3B085310-4B0D-4741-96D1-55208E220564}"/>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AFC75589-690D-47BA-960F-496CCF2FDFB6}"/>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148844</xdr:rowOff>
    </xdr:from>
    <xdr:to>
      <xdr:col>41</xdr:col>
      <xdr:colOff>101600</xdr:colOff>
      <xdr:row>105</xdr:row>
      <xdr:rowOff>78994</xdr:rowOff>
    </xdr:to>
    <xdr:sp macro="" textlink="">
      <xdr:nvSpPr>
        <xdr:cNvPr id="469" name="フローチャート: 判断 468">
          <a:extLst>
            <a:ext uri="{FF2B5EF4-FFF2-40B4-BE49-F238E27FC236}">
              <a16:creationId xmlns:a16="http://schemas.microsoft.com/office/drawing/2014/main" id="{9519B8D6-CA92-4C84-8169-0584272102FB}"/>
            </a:ext>
          </a:extLst>
        </xdr:cNvPr>
        <xdr:cNvSpPr/>
      </xdr:nvSpPr>
      <xdr:spPr>
        <a:xfrm>
          <a:off x="687324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148844</xdr:rowOff>
    </xdr:from>
    <xdr:to>
      <xdr:col>36</xdr:col>
      <xdr:colOff>165100</xdr:colOff>
      <xdr:row>105</xdr:row>
      <xdr:rowOff>78994</xdr:rowOff>
    </xdr:to>
    <xdr:sp macro="" textlink="">
      <xdr:nvSpPr>
        <xdr:cNvPr id="470" name="フローチャート: 判断 469">
          <a:extLst>
            <a:ext uri="{FF2B5EF4-FFF2-40B4-BE49-F238E27FC236}">
              <a16:creationId xmlns:a16="http://schemas.microsoft.com/office/drawing/2014/main" id="{F04B9C99-BF76-4870-AFDD-14C96D4BDBD6}"/>
            </a:ext>
          </a:extLst>
        </xdr:cNvPr>
        <xdr:cNvSpPr/>
      </xdr:nvSpPr>
      <xdr:spPr>
        <a:xfrm>
          <a:off x="609854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6C6801B-92CF-400A-AE69-B2CCB7FC88D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4A7403E-21C9-4E6F-8C29-104EF5CAFDA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F31369D-E56A-4799-A1D3-602F766D773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F530402-77B2-4A94-84C9-1F4AC01B8A3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B75743F-7239-4A02-A03E-DD9A5D06045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6" name="楕円 475">
          <a:extLst>
            <a:ext uri="{FF2B5EF4-FFF2-40B4-BE49-F238E27FC236}">
              <a16:creationId xmlns:a16="http://schemas.microsoft.com/office/drawing/2014/main" id="{5477C9B1-85D0-47A1-A5D1-373F45426BCD}"/>
            </a:ext>
          </a:extLst>
        </xdr:cNvPr>
        <xdr:cNvSpPr/>
      </xdr:nvSpPr>
      <xdr:spPr>
        <a:xfrm>
          <a:off x="919226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7" name="【市民会館】&#10;一人当たり面積該当値テキスト">
          <a:extLst>
            <a:ext uri="{FF2B5EF4-FFF2-40B4-BE49-F238E27FC236}">
              <a16:creationId xmlns:a16="http://schemas.microsoft.com/office/drawing/2014/main" id="{B079777F-7765-4C36-9E82-10A229A33D61}"/>
            </a:ext>
          </a:extLst>
        </xdr:cNvPr>
        <xdr:cNvSpPr txBox="1"/>
      </xdr:nvSpPr>
      <xdr:spPr>
        <a:xfrm>
          <a:off x="9258300"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78" name="楕円 477">
          <a:extLst>
            <a:ext uri="{FF2B5EF4-FFF2-40B4-BE49-F238E27FC236}">
              <a16:creationId xmlns:a16="http://schemas.microsoft.com/office/drawing/2014/main" id="{6F2AA6F3-2847-457D-A1DD-AF229D6E7A2D}"/>
            </a:ext>
          </a:extLst>
        </xdr:cNvPr>
        <xdr:cNvSpPr/>
      </xdr:nvSpPr>
      <xdr:spPr>
        <a:xfrm>
          <a:off x="8445500" y="17914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23622</xdr:rowOff>
    </xdr:from>
    <xdr:to>
      <xdr:col>55</xdr:col>
      <xdr:colOff>0</xdr:colOff>
      <xdr:row>107</xdr:row>
      <xdr:rowOff>28194</xdr:rowOff>
    </xdr:to>
    <xdr:cxnSp macro="">
      <xdr:nvCxnSpPr>
        <xdr:cNvPr id="479" name="直線コネクタ 478">
          <a:extLst>
            <a:ext uri="{FF2B5EF4-FFF2-40B4-BE49-F238E27FC236}">
              <a16:creationId xmlns:a16="http://schemas.microsoft.com/office/drawing/2014/main" id="{17E2D8B2-B6D4-4D58-BEA8-54A36DC8DD99}"/>
            </a:ext>
          </a:extLst>
        </xdr:cNvPr>
        <xdr:cNvCxnSpPr/>
      </xdr:nvCxnSpPr>
      <xdr:spPr>
        <a:xfrm>
          <a:off x="8496300" y="1796110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80" name="楕円 479">
          <a:extLst>
            <a:ext uri="{FF2B5EF4-FFF2-40B4-BE49-F238E27FC236}">
              <a16:creationId xmlns:a16="http://schemas.microsoft.com/office/drawing/2014/main" id="{4FE95B86-A724-4ABB-A8B8-CA28E5C5AC27}"/>
            </a:ext>
          </a:extLst>
        </xdr:cNvPr>
        <xdr:cNvSpPr/>
      </xdr:nvSpPr>
      <xdr:spPr>
        <a:xfrm>
          <a:off x="767080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23622</xdr:rowOff>
    </xdr:to>
    <xdr:cxnSp macro="">
      <xdr:nvCxnSpPr>
        <xdr:cNvPr id="481" name="直線コネクタ 480">
          <a:extLst>
            <a:ext uri="{FF2B5EF4-FFF2-40B4-BE49-F238E27FC236}">
              <a16:creationId xmlns:a16="http://schemas.microsoft.com/office/drawing/2014/main" id="{E512B229-818B-4A04-9FF5-7CB70565DABE}"/>
            </a:ext>
          </a:extLst>
        </xdr:cNvPr>
        <xdr:cNvCxnSpPr/>
      </xdr:nvCxnSpPr>
      <xdr:spPr>
        <a:xfrm>
          <a:off x="7713980" y="1795653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82" name="楕円 481">
          <a:extLst>
            <a:ext uri="{FF2B5EF4-FFF2-40B4-BE49-F238E27FC236}">
              <a16:creationId xmlns:a16="http://schemas.microsoft.com/office/drawing/2014/main" id="{AF8BBA60-FEFE-4FBB-87FA-AD114CE69F20}"/>
            </a:ext>
          </a:extLst>
        </xdr:cNvPr>
        <xdr:cNvSpPr/>
      </xdr:nvSpPr>
      <xdr:spPr>
        <a:xfrm>
          <a:off x="687324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19050</xdr:rowOff>
    </xdr:to>
    <xdr:cxnSp macro="">
      <xdr:nvCxnSpPr>
        <xdr:cNvPr id="483" name="直線コネクタ 482">
          <a:extLst>
            <a:ext uri="{FF2B5EF4-FFF2-40B4-BE49-F238E27FC236}">
              <a16:creationId xmlns:a16="http://schemas.microsoft.com/office/drawing/2014/main" id="{7CE6B1A5-8042-4309-846E-51733199D7A6}"/>
            </a:ext>
          </a:extLst>
        </xdr:cNvPr>
        <xdr:cNvCxnSpPr/>
      </xdr:nvCxnSpPr>
      <xdr:spPr>
        <a:xfrm>
          <a:off x="6924040" y="1795195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130556</xdr:rowOff>
    </xdr:from>
    <xdr:to>
      <xdr:col>36</xdr:col>
      <xdr:colOff>165100</xdr:colOff>
      <xdr:row>107</xdr:row>
      <xdr:rowOff>60706</xdr:rowOff>
    </xdr:to>
    <xdr:sp macro="" textlink="">
      <xdr:nvSpPr>
        <xdr:cNvPr id="484" name="楕円 483">
          <a:extLst>
            <a:ext uri="{FF2B5EF4-FFF2-40B4-BE49-F238E27FC236}">
              <a16:creationId xmlns:a16="http://schemas.microsoft.com/office/drawing/2014/main" id="{E79AF63E-01E8-4668-9F1E-80F66499F84C}"/>
            </a:ext>
          </a:extLst>
        </xdr:cNvPr>
        <xdr:cNvSpPr/>
      </xdr:nvSpPr>
      <xdr:spPr>
        <a:xfrm>
          <a:off x="609854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xdr:rowOff>
    </xdr:from>
    <xdr:to>
      <xdr:col>41</xdr:col>
      <xdr:colOff>50800</xdr:colOff>
      <xdr:row>107</xdr:row>
      <xdr:rowOff>14478</xdr:rowOff>
    </xdr:to>
    <xdr:cxnSp macro="">
      <xdr:nvCxnSpPr>
        <xdr:cNvPr id="485" name="直線コネクタ 484">
          <a:extLst>
            <a:ext uri="{FF2B5EF4-FFF2-40B4-BE49-F238E27FC236}">
              <a16:creationId xmlns:a16="http://schemas.microsoft.com/office/drawing/2014/main" id="{9F1AEC99-C2D4-4BAC-9DE6-26D753C9E1E9}"/>
            </a:ext>
          </a:extLst>
        </xdr:cNvPr>
        <xdr:cNvCxnSpPr/>
      </xdr:nvCxnSpPr>
      <xdr:spPr>
        <a:xfrm>
          <a:off x="6149340" y="1794738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319C9A15-F78E-49A3-BB8B-84279D7A50DC}"/>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1D3A7517-F40C-4E92-8513-A5214B8B15C9}"/>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95521</xdr:rowOff>
    </xdr:from>
    <xdr:ext cx="469744" cy="259045"/>
    <xdr:sp macro="" textlink="">
      <xdr:nvSpPr>
        <xdr:cNvPr id="488" name="n_3aveValue【市民会館】&#10;一人当たり面積">
          <a:extLst>
            <a:ext uri="{FF2B5EF4-FFF2-40B4-BE49-F238E27FC236}">
              <a16:creationId xmlns:a16="http://schemas.microsoft.com/office/drawing/2014/main" id="{A9777A49-E24D-4BF8-8496-03289F1A35DF}"/>
            </a:ext>
          </a:extLst>
        </xdr:cNvPr>
        <xdr:cNvSpPr txBox="1"/>
      </xdr:nvSpPr>
      <xdr:spPr>
        <a:xfrm>
          <a:off x="671202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95521</xdr:rowOff>
    </xdr:from>
    <xdr:ext cx="469744" cy="259045"/>
    <xdr:sp macro="" textlink="">
      <xdr:nvSpPr>
        <xdr:cNvPr id="489" name="n_4aveValue【市民会館】&#10;一人当たり面積">
          <a:extLst>
            <a:ext uri="{FF2B5EF4-FFF2-40B4-BE49-F238E27FC236}">
              <a16:creationId xmlns:a16="http://schemas.microsoft.com/office/drawing/2014/main" id="{9B823403-CDAC-4BA8-93F3-D4D7447561E9}"/>
            </a:ext>
          </a:extLst>
        </xdr:cNvPr>
        <xdr:cNvSpPr txBox="1"/>
      </xdr:nvSpPr>
      <xdr:spPr>
        <a:xfrm>
          <a:off x="593732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90" name="n_1mainValue【市民会館】&#10;一人当たり面積">
          <a:extLst>
            <a:ext uri="{FF2B5EF4-FFF2-40B4-BE49-F238E27FC236}">
              <a16:creationId xmlns:a16="http://schemas.microsoft.com/office/drawing/2014/main" id="{F89C4CC3-D415-4D4E-B44A-450E41A25FC3}"/>
            </a:ext>
          </a:extLst>
        </xdr:cNvPr>
        <xdr:cNvSpPr txBox="1"/>
      </xdr:nvSpPr>
      <xdr:spPr>
        <a:xfrm>
          <a:off x="8271587" y="1800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91" name="n_2mainValue【市民会館】&#10;一人当たり面積">
          <a:extLst>
            <a:ext uri="{FF2B5EF4-FFF2-40B4-BE49-F238E27FC236}">
              <a16:creationId xmlns:a16="http://schemas.microsoft.com/office/drawing/2014/main" id="{CB95D826-EB81-4149-816A-7F8EB9F0374C}"/>
            </a:ext>
          </a:extLst>
        </xdr:cNvPr>
        <xdr:cNvSpPr txBox="1"/>
      </xdr:nvSpPr>
      <xdr:spPr>
        <a:xfrm>
          <a:off x="750958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92" name="n_3mainValue【市民会館】&#10;一人当たり面積">
          <a:extLst>
            <a:ext uri="{FF2B5EF4-FFF2-40B4-BE49-F238E27FC236}">
              <a16:creationId xmlns:a16="http://schemas.microsoft.com/office/drawing/2014/main" id="{C514B217-9D5C-41A1-BBC0-374930BF1D5E}"/>
            </a:ext>
          </a:extLst>
        </xdr:cNvPr>
        <xdr:cNvSpPr txBox="1"/>
      </xdr:nvSpPr>
      <xdr:spPr>
        <a:xfrm>
          <a:off x="671202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51833</xdr:rowOff>
    </xdr:from>
    <xdr:ext cx="469744" cy="259045"/>
    <xdr:sp macro="" textlink="">
      <xdr:nvSpPr>
        <xdr:cNvPr id="493" name="n_4mainValue【市民会館】&#10;一人当たり面積">
          <a:extLst>
            <a:ext uri="{FF2B5EF4-FFF2-40B4-BE49-F238E27FC236}">
              <a16:creationId xmlns:a16="http://schemas.microsoft.com/office/drawing/2014/main" id="{F786CAB1-D077-455D-8804-374CDBD1CB00}"/>
            </a:ext>
          </a:extLst>
        </xdr:cNvPr>
        <xdr:cNvSpPr txBox="1"/>
      </xdr:nvSpPr>
      <xdr:spPr>
        <a:xfrm>
          <a:off x="593732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9B80DA0-930D-4BB2-93BF-6D90F4002E9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08F25DE-D95C-40C5-B492-91F5CF5C7F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2337A8A-28B6-420C-872B-5AC2EFE42F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159805E-61C6-4830-A753-ED9D56AD512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375E57D-4716-4DD2-B0CF-2725EF21E3D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78C40DA-F18A-42B9-8C3C-ABC6163925E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ABC8D8A-77C6-4D20-AE81-34C5A6C7D9D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3816C41-0F74-42A6-B2BD-16E85CDB51AB}"/>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3DD9E57A-491C-49AB-BD9F-21FCFB543DC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2D401A37-8C92-4AC9-9F59-473039D53B4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FCE46FC8-5219-4643-8DEB-CFA1330C35F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CE66A14B-6CC9-4E6A-9360-E565E96B3B8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AC5875F1-2A75-479B-89B1-7068E767253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DF925E1F-011F-4954-A53A-A9C5F88248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2675998-DC03-4989-8E9B-E6C31DAE9A6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4D2C98C5-4C97-47FA-A95F-D16C18928302}"/>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6CE53DC-F2E5-4A3F-BB5E-5C0B893B685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FB5B39C-16F5-4F82-ABC2-25031F14AC0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C00C566-684E-4B54-81E7-85173F9279B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C282C8A-ECB5-4283-AEFA-9DC1FEAECDA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47B4C44-FD4A-4A14-93F3-ADC5AA0B35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D6547EC-681C-47C2-B5B6-013E5CBD1CA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2B725BA-A127-4480-B99C-75621727F5C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19F473F-FDAA-4349-B0A8-ABCCFD495EE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1769BF6-8438-4093-9FD6-766F2BCB97D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A707FF6-1605-4AE2-9BD2-9A82C0779C2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93D294A-05DC-4088-B711-45A2DE1C018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F57343B-7C44-4009-9C69-8D1A1EBF10F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84F208A-C645-4B40-B383-BC5EF445FB8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1A7391FD-C7B8-4EF0-912D-84631441A7D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8B03C78-7BA1-4CD6-9944-844BB63DBC8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FC279A99-6F66-4DC8-9F6C-0865ADBBBD2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6591ABE5-E75B-4876-AD62-5128CEAEE7E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03B7CCB-EFC0-4497-9F08-A39D28D6C7D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6EEDAFE4-5126-4B3E-B0BE-2D81475DDA0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1F0CA14B-D89C-4D1F-B64C-51527341B57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76CC8C3-E6D0-454D-BD6A-E78911AC08D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790892F-6B60-4582-89FC-A7262F6C724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F6DB3789-13E2-4511-9D12-1E2FD7E9A85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F4CE33D-0D86-4677-AF2D-1F34DE08B4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D20BD750-3311-4FD3-BE44-7E6D4B7E24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35" name="直線コネクタ 534">
          <a:extLst>
            <a:ext uri="{FF2B5EF4-FFF2-40B4-BE49-F238E27FC236}">
              <a16:creationId xmlns:a16="http://schemas.microsoft.com/office/drawing/2014/main" id="{27223CE3-76A7-4051-A1DC-4868B30F0AF0}"/>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B6D3D3C7-6C0F-4A2F-9D01-58649E3023C9}"/>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37" name="直線コネクタ 536">
          <a:extLst>
            <a:ext uri="{FF2B5EF4-FFF2-40B4-BE49-F238E27FC236}">
              <a16:creationId xmlns:a16="http://schemas.microsoft.com/office/drawing/2014/main" id="{49148FF0-9D24-47D8-8681-ACD94421AE90}"/>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1DAC52BC-54FC-4A11-992E-617944F68247}"/>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39" name="直線コネクタ 538">
          <a:extLst>
            <a:ext uri="{FF2B5EF4-FFF2-40B4-BE49-F238E27FC236}">
              <a16:creationId xmlns:a16="http://schemas.microsoft.com/office/drawing/2014/main" id="{80AF2FFA-9290-433A-AE33-8BC47D0E7EB9}"/>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A2CEA15D-48A6-4B31-9701-4E996A193408}"/>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41" name="フローチャート: 判断 540">
          <a:extLst>
            <a:ext uri="{FF2B5EF4-FFF2-40B4-BE49-F238E27FC236}">
              <a16:creationId xmlns:a16="http://schemas.microsoft.com/office/drawing/2014/main" id="{D6CF873E-7380-4944-9FC8-84AEF2AC70CD}"/>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42" name="フローチャート: 判断 541">
          <a:extLst>
            <a:ext uri="{FF2B5EF4-FFF2-40B4-BE49-F238E27FC236}">
              <a16:creationId xmlns:a16="http://schemas.microsoft.com/office/drawing/2014/main" id="{80FB7098-D1DD-4368-B4C2-52E991DDEC09}"/>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43" name="フローチャート: 判断 542">
          <a:extLst>
            <a:ext uri="{FF2B5EF4-FFF2-40B4-BE49-F238E27FC236}">
              <a16:creationId xmlns:a16="http://schemas.microsoft.com/office/drawing/2014/main" id="{FF83D707-BE78-4B49-9DE6-4A0ECA069780}"/>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4" name="フローチャート: 判断 543">
          <a:extLst>
            <a:ext uri="{FF2B5EF4-FFF2-40B4-BE49-F238E27FC236}">
              <a16:creationId xmlns:a16="http://schemas.microsoft.com/office/drawing/2014/main" id="{0C7CBCA0-2ECD-4373-BCF8-FD747738C0D4}"/>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5" name="フローチャート: 判断 544">
          <a:extLst>
            <a:ext uri="{FF2B5EF4-FFF2-40B4-BE49-F238E27FC236}">
              <a16:creationId xmlns:a16="http://schemas.microsoft.com/office/drawing/2014/main" id="{7AA4E805-2814-4605-8CD7-631EEE6EC8DE}"/>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820585-19C4-4B13-B474-3204D16804B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9A3A94E-B318-4768-A457-0AFB7BF423C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C7C79EA-FF8A-404A-85E4-EC9779F7A83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6768A75-B405-431A-8BAC-D2D6BECDA69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A133004-4AE4-4DE5-AAA0-FAD919259CC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551" name="楕円 550">
          <a:extLst>
            <a:ext uri="{FF2B5EF4-FFF2-40B4-BE49-F238E27FC236}">
              <a16:creationId xmlns:a16="http://schemas.microsoft.com/office/drawing/2014/main" id="{4B769119-87D0-471A-82DB-A96B364E0AE8}"/>
            </a:ext>
          </a:extLst>
        </xdr:cNvPr>
        <xdr:cNvSpPr/>
      </xdr:nvSpPr>
      <xdr:spPr>
        <a:xfrm>
          <a:off x="14325600" y="105322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53539</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B5C46321-8293-4321-9DC0-7F1F80A9F880}"/>
            </a:ext>
          </a:extLst>
        </xdr:cNvPr>
        <xdr:cNvSpPr txBox="1"/>
      </xdr:nvSpPr>
      <xdr:spPr>
        <a:xfrm>
          <a:off x="14414500" y="1044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553" name="楕円 552">
          <a:extLst>
            <a:ext uri="{FF2B5EF4-FFF2-40B4-BE49-F238E27FC236}">
              <a16:creationId xmlns:a16="http://schemas.microsoft.com/office/drawing/2014/main" id="{C2223BC6-9DCE-4937-9264-69B432535708}"/>
            </a:ext>
          </a:extLst>
        </xdr:cNvPr>
        <xdr:cNvSpPr/>
      </xdr:nvSpPr>
      <xdr:spPr>
        <a:xfrm>
          <a:off x="13578840" y="10499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156754</xdr:rowOff>
    </xdr:from>
    <xdr:to>
      <xdr:col>85</xdr:col>
      <xdr:colOff>127000</xdr:colOff>
      <xdr:row>63</xdr:row>
      <xdr:rowOff>17962</xdr:rowOff>
    </xdr:to>
    <xdr:cxnSp macro="">
      <xdr:nvCxnSpPr>
        <xdr:cNvPr id="554" name="直線コネクタ 553">
          <a:extLst>
            <a:ext uri="{FF2B5EF4-FFF2-40B4-BE49-F238E27FC236}">
              <a16:creationId xmlns:a16="http://schemas.microsoft.com/office/drawing/2014/main" id="{367CB243-DC2A-42D4-B595-9797CD5CE582}"/>
            </a:ext>
          </a:extLst>
        </xdr:cNvPr>
        <xdr:cNvCxnSpPr/>
      </xdr:nvCxnSpPr>
      <xdr:spPr>
        <a:xfrm>
          <a:off x="13629640" y="10550434"/>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71665</xdr:rowOff>
    </xdr:from>
    <xdr:to>
      <xdr:col>76</xdr:col>
      <xdr:colOff>165100</xdr:colOff>
      <xdr:row>63</xdr:row>
      <xdr:rowOff>1815</xdr:rowOff>
    </xdr:to>
    <xdr:sp macro="" textlink="">
      <xdr:nvSpPr>
        <xdr:cNvPr id="555" name="楕円 554">
          <a:extLst>
            <a:ext uri="{FF2B5EF4-FFF2-40B4-BE49-F238E27FC236}">
              <a16:creationId xmlns:a16="http://schemas.microsoft.com/office/drawing/2014/main" id="{A4311A80-1EF4-4EDA-903C-52148C0FA389}"/>
            </a:ext>
          </a:extLst>
        </xdr:cNvPr>
        <xdr:cNvSpPr/>
      </xdr:nvSpPr>
      <xdr:spPr>
        <a:xfrm>
          <a:off x="12804140" y="1046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122465</xdr:rowOff>
    </xdr:from>
    <xdr:to>
      <xdr:col>81</xdr:col>
      <xdr:colOff>50800</xdr:colOff>
      <xdr:row>62</xdr:row>
      <xdr:rowOff>156754</xdr:rowOff>
    </xdr:to>
    <xdr:cxnSp macro="">
      <xdr:nvCxnSpPr>
        <xdr:cNvPr id="556" name="直線コネクタ 555">
          <a:extLst>
            <a:ext uri="{FF2B5EF4-FFF2-40B4-BE49-F238E27FC236}">
              <a16:creationId xmlns:a16="http://schemas.microsoft.com/office/drawing/2014/main" id="{43088977-3BF2-42FE-B43C-EFCFBA4E2144}"/>
            </a:ext>
          </a:extLst>
        </xdr:cNvPr>
        <xdr:cNvCxnSpPr/>
      </xdr:nvCxnSpPr>
      <xdr:spPr>
        <a:xfrm>
          <a:off x="12854940" y="1051614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39007</xdr:rowOff>
    </xdr:from>
    <xdr:to>
      <xdr:col>72</xdr:col>
      <xdr:colOff>38100</xdr:colOff>
      <xdr:row>62</xdr:row>
      <xdr:rowOff>140607</xdr:rowOff>
    </xdr:to>
    <xdr:sp macro="" textlink="">
      <xdr:nvSpPr>
        <xdr:cNvPr id="557" name="楕円 556">
          <a:extLst>
            <a:ext uri="{FF2B5EF4-FFF2-40B4-BE49-F238E27FC236}">
              <a16:creationId xmlns:a16="http://schemas.microsoft.com/office/drawing/2014/main" id="{5CB5B013-E1B4-44F0-8644-69F8D2F2AB98}"/>
            </a:ext>
          </a:extLst>
        </xdr:cNvPr>
        <xdr:cNvSpPr/>
      </xdr:nvSpPr>
      <xdr:spPr>
        <a:xfrm>
          <a:off x="12029440" y="10432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89807</xdr:rowOff>
    </xdr:from>
    <xdr:to>
      <xdr:col>76</xdr:col>
      <xdr:colOff>114300</xdr:colOff>
      <xdr:row>62</xdr:row>
      <xdr:rowOff>122465</xdr:rowOff>
    </xdr:to>
    <xdr:cxnSp macro="">
      <xdr:nvCxnSpPr>
        <xdr:cNvPr id="558" name="直線コネクタ 557">
          <a:extLst>
            <a:ext uri="{FF2B5EF4-FFF2-40B4-BE49-F238E27FC236}">
              <a16:creationId xmlns:a16="http://schemas.microsoft.com/office/drawing/2014/main" id="{48BA3B96-0DE5-4C34-B85C-6929530B959C}"/>
            </a:ext>
          </a:extLst>
        </xdr:cNvPr>
        <xdr:cNvCxnSpPr/>
      </xdr:nvCxnSpPr>
      <xdr:spPr>
        <a:xfrm>
          <a:off x="12072620" y="1048348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59" name="楕円 558">
          <a:extLst>
            <a:ext uri="{FF2B5EF4-FFF2-40B4-BE49-F238E27FC236}">
              <a16:creationId xmlns:a16="http://schemas.microsoft.com/office/drawing/2014/main" id="{6609894F-A76C-4105-BFEC-0E19A03D6256}"/>
            </a:ext>
          </a:extLst>
        </xdr:cNvPr>
        <xdr:cNvSpPr/>
      </xdr:nvSpPr>
      <xdr:spPr>
        <a:xfrm>
          <a:off x="1123188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89807</xdr:rowOff>
    </xdr:to>
    <xdr:cxnSp macro="">
      <xdr:nvCxnSpPr>
        <xdr:cNvPr id="560" name="直線コネクタ 559">
          <a:extLst>
            <a:ext uri="{FF2B5EF4-FFF2-40B4-BE49-F238E27FC236}">
              <a16:creationId xmlns:a16="http://schemas.microsoft.com/office/drawing/2014/main" id="{395CDCFD-2A53-4AAF-AD1E-8CDD31217C90}"/>
            </a:ext>
          </a:extLst>
        </xdr:cNvPr>
        <xdr:cNvCxnSpPr/>
      </xdr:nvCxnSpPr>
      <xdr:spPr>
        <a:xfrm>
          <a:off x="11282680" y="1045083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5BACD449-9EB6-4240-944C-45AED83DC1CA}"/>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744ED89C-3088-437D-ABCD-6EFA37F99D60}"/>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C04CE8C1-A912-4B0C-9D47-2C893F7376AC}"/>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E15EBC80-F24D-4063-95A3-EE9FC7F8DF38}"/>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DBC68B95-5670-4694-80AE-005C61334890}"/>
            </a:ext>
          </a:extLst>
        </xdr:cNvPr>
        <xdr:cNvSpPr txBox="1"/>
      </xdr:nvSpPr>
      <xdr:spPr>
        <a:xfrm>
          <a:off x="134372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164392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DD949AE3-F424-439C-96FE-8F43C3737DC2}"/>
            </a:ext>
          </a:extLst>
        </xdr:cNvPr>
        <xdr:cNvSpPr txBox="1"/>
      </xdr:nvSpPr>
      <xdr:spPr>
        <a:xfrm>
          <a:off x="12675244" y="105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131734</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DF6014C5-1D89-4D64-B31C-2204E57D9EDE}"/>
            </a:ext>
          </a:extLst>
        </xdr:cNvPr>
        <xdr:cNvSpPr txBox="1"/>
      </xdr:nvSpPr>
      <xdr:spPr>
        <a:xfrm>
          <a:off x="11900544" y="105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5EA16501-E40D-43DB-91D3-E24622CD71F0}"/>
            </a:ext>
          </a:extLst>
        </xdr:cNvPr>
        <xdr:cNvSpPr txBox="1"/>
      </xdr:nvSpPr>
      <xdr:spPr>
        <a:xfrm>
          <a:off x="1110298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D0EAF92-CD9A-4DA4-B405-80B3053D9E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F7ACDDD-D300-441C-86C8-AE5B5D5A34C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3049590-6472-408E-8159-488D36A6968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0BE2B90-9C08-4BBE-8BE9-00A201FAD5C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F418828-4AC5-4675-8A3B-445B1CA4393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764F932-7BEE-49F0-AC71-BBC629003C6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4AFC079-0203-4990-B4D0-D47EE0CBF9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01EE50E-E268-40AF-8DEC-EBC334542FD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8E20D5D-BE27-4F76-BDF8-D957E4A978B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3BA9563-CEBB-4086-B7ED-874ADB99BA3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E54DBF54-58C9-4FA6-85CD-DDBCA4BD109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58D401E7-81DF-4DF0-82AF-E244E309BB1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14F120A-A221-4BA7-80AF-C59120EC3D8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3D244A78-CD07-43DF-851A-8F28EAA012B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6B291B9-48BF-426C-9849-F095B756C55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85A55CF5-46F0-476E-918A-0AF458B24C8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E318B6A5-9918-465E-9522-08BE04BE0E4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F643280A-4861-4627-B838-F62F511C6318}"/>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A05C93DE-73C2-408E-B144-08CF8806A22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15925B01-2E86-404B-B127-F070DC0696C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6A422DEC-5A36-453F-A465-5636FE5AA5F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12985048-A5E3-43E9-8AA6-2C98837E12A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1A8678E-D74B-43E1-8DE9-37C275879A4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AD38A49D-7322-4540-BB58-C17349017CC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B1730284-5132-44EB-A579-603CF4403F1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94" name="直線コネクタ 593">
          <a:extLst>
            <a:ext uri="{FF2B5EF4-FFF2-40B4-BE49-F238E27FC236}">
              <a16:creationId xmlns:a16="http://schemas.microsoft.com/office/drawing/2014/main" id="{AAFFF824-26C8-4597-BE95-46C0168462E7}"/>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406BC33F-2B10-4313-B552-A929A79C906E}"/>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6" name="直線コネクタ 595">
          <a:extLst>
            <a:ext uri="{FF2B5EF4-FFF2-40B4-BE49-F238E27FC236}">
              <a16:creationId xmlns:a16="http://schemas.microsoft.com/office/drawing/2014/main" id="{15C23477-105E-4009-A3CA-E08BDE521036}"/>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337DDE0A-A2DB-42F0-ACBD-0495C5C532C8}"/>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8" name="直線コネクタ 597">
          <a:extLst>
            <a:ext uri="{FF2B5EF4-FFF2-40B4-BE49-F238E27FC236}">
              <a16:creationId xmlns:a16="http://schemas.microsoft.com/office/drawing/2014/main" id="{A06710AF-1311-4D05-9987-D86FBA02A8A6}"/>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34A714E7-8A60-4BD2-BAAF-EFF2ADE57C57}"/>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0" name="フローチャート: 判断 599">
          <a:extLst>
            <a:ext uri="{FF2B5EF4-FFF2-40B4-BE49-F238E27FC236}">
              <a16:creationId xmlns:a16="http://schemas.microsoft.com/office/drawing/2014/main" id="{D84FE439-8D7A-45A3-8AF7-698EC46BE7DB}"/>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1" name="フローチャート: 判断 600">
          <a:extLst>
            <a:ext uri="{FF2B5EF4-FFF2-40B4-BE49-F238E27FC236}">
              <a16:creationId xmlns:a16="http://schemas.microsoft.com/office/drawing/2014/main" id="{2347A42B-2397-4F79-A9E3-74FCDA2A67AA}"/>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a:extLst>
            <a:ext uri="{FF2B5EF4-FFF2-40B4-BE49-F238E27FC236}">
              <a16:creationId xmlns:a16="http://schemas.microsoft.com/office/drawing/2014/main" id="{978D0502-7764-482A-9456-7E261575BEC6}"/>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22678</xdr:rowOff>
    </xdr:from>
    <xdr:to>
      <xdr:col>102</xdr:col>
      <xdr:colOff>165100</xdr:colOff>
      <xdr:row>61</xdr:row>
      <xdr:rowOff>124278</xdr:rowOff>
    </xdr:to>
    <xdr:sp macro="" textlink="">
      <xdr:nvSpPr>
        <xdr:cNvPr id="603" name="フローチャート: 判断 602">
          <a:extLst>
            <a:ext uri="{FF2B5EF4-FFF2-40B4-BE49-F238E27FC236}">
              <a16:creationId xmlns:a16="http://schemas.microsoft.com/office/drawing/2014/main" id="{2A43242D-07FF-4DF1-9DF0-6D5785742FF6}"/>
            </a:ext>
          </a:extLst>
        </xdr:cNvPr>
        <xdr:cNvSpPr/>
      </xdr:nvSpPr>
      <xdr:spPr>
        <a:xfrm>
          <a:off x="17162780" y="1024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22678</xdr:rowOff>
    </xdr:from>
    <xdr:to>
      <xdr:col>98</xdr:col>
      <xdr:colOff>38100</xdr:colOff>
      <xdr:row>61</xdr:row>
      <xdr:rowOff>124278</xdr:rowOff>
    </xdr:to>
    <xdr:sp macro="" textlink="">
      <xdr:nvSpPr>
        <xdr:cNvPr id="604" name="フローチャート: 判断 603">
          <a:extLst>
            <a:ext uri="{FF2B5EF4-FFF2-40B4-BE49-F238E27FC236}">
              <a16:creationId xmlns:a16="http://schemas.microsoft.com/office/drawing/2014/main" id="{395C87C7-DA3F-428A-ADE1-543BD21D340A}"/>
            </a:ext>
          </a:extLst>
        </xdr:cNvPr>
        <xdr:cNvSpPr/>
      </xdr:nvSpPr>
      <xdr:spPr>
        <a:xfrm>
          <a:off x="1638808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3AC1F6-1A8D-4897-BE04-D402146E628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D84D034-C13B-4D6D-AF06-915DF64B863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027A57D-E946-4DBB-8792-194B4FD6BB4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A19FE9C-3FED-47D5-99DC-69E20CCACE2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1F52DA7-2666-472D-94DA-8D00B3B8CD3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10" name="楕円 609">
          <a:extLst>
            <a:ext uri="{FF2B5EF4-FFF2-40B4-BE49-F238E27FC236}">
              <a16:creationId xmlns:a16="http://schemas.microsoft.com/office/drawing/2014/main" id="{6B47C41E-55A7-4C85-A9DA-05C998139052}"/>
            </a:ext>
          </a:extLst>
        </xdr:cNvPr>
        <xdr:cNvSpPr/>
      </xdr:nvSpPr>
      <xdr:spPr>
        <a:xfrm>
          <a:off x="1945894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5F56F4AD-ECF8-4FB7-BEB1-8EABA9BE0B5A}"/>
            </a:ext>
          </a:extLst>
        </xdr:cNvPr>
        <xdr:cNvSpPr txBox="1"/>
      </xdr:nvSpPr>
      <xdr:spPr>
        <a:xfrm>
          <a:off x="19547840"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612" name="楕円 611">
          <a:extLst>
            <a:ext uri="{FF2B5EF4-FFF2-40B4-BE49-F238E27FC236}">
              <a16:creationId xmlns:a16="http://schemas.microsoft.com/office/drawing/2014/main" id="{94F90447-5578-4617-B923-1240FDF215A1}"/>
            </a:ext>
          </a:extLst>
        </xdr:cNvPr>
        <xdr:cNvSpPr/>
      </xdr:nvSpPr>
      <xdr:spPr>
        <a:xfrm>
          <a:off x="1873504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613" name="直線コネクタ 612">
          <a:extLst>
            <a:ext uri="{FF2B5EF4-FFF2-40B4-BE49-F238E27FC236}">
              <a16:creationId xmlns:a16="http://schemas.microsoft.com/office/drawing/2014/main" id="{DDBAF491-314A-4CE5-B2CB-14B0340D5F6D}"/>
            </a:ext>
          </a:extLst>
        </xdr:cNvPr>
        <xdr:cNvCxnSpPr/>
      </xdr:nvCxnSpPr>
      <xdr:spPr>
        <a:xfrm>
          <a:off x="18778220" y="1058581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614" name="楕円 613">
          <a:extLst>
            <a:ext uri="{FF2B5EF4-FFF2-40B4-BE49-F238E27FC236}">
              <a16:creationId xmlns:a16="http://schemas.microsoft.com/office/drawing/2014/main" id="{7AD91E82-A63E-4191-A278-3C20457DBBB0}"/>
            </a:ext>
          </a:extLst>
        </xdr:cNvPr>
        <xdr:cNvSpPr/>
      </xdr:nvSpPr>
      <xdr:spPr>
        <a:xfrm>
          <a:off x="1793748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24493</xdr:rowOff>
    </xdr:to>
    <xdr:cxnSp macro="">
      <xdr:nvCxnSpPr>
        <xdr:cNvPr id="615" name="直線コネクタ 614">
          <a:extLst>
            <a:ext uri="{FF2B5EF4-FFF2-40B4-BE49-F238E27FC236}">
              <a16:creationId xmlns:a16="http://schemas.microsoft.com/office/drawing/2014/main" id="{45D8B355-5029-49E8-BC8A-421FF5E7E343}"/>
            </a:ext>
          </a:extLst>
        </xdr:cNvPr>
        <xdr:cNvCxnSpPr/>
      </xdr:nvCxnSpPr>
      <xdr:spPr>
        <a:xfrm>
          <a:off x="17988280" y="105858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16" name="楕円 615">
          <a:extLst>
            <a:ext uri="{FF2B5EF4-FFF2-40B4-BE49-F238E27FC236}">
              <a16:creationId xmlns:a16="http://schemas.microsoft.com/office/drawing/2014/main" id="{713539E6-8275-41B2-851D-EE82AEBDDE8E}"/>
            </a:ext>
          </a:extLst>
        </xdr:cNvPr>
        <xdr:cNvSpPr/>
      </xdr:nvSpPr>
      <xdr:spPr>
        <a:xfrm>
          <a:off x="171627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24493</xdr:rowOff>
    </xdr:to>
    <xdr:cxnSp macro="">
      <xdr:nvCxnSpPr>
        <xdr:cNvPr id="617" name="直線コネクタ 616">
          <a:extLst>
            <a:ext uri="{FF2B5EF4-FFF2-40B4-BE49-F238E27FC236}">
              <a16:creationId xmlns:a16="http://schemas.microsoft.com/office/drawing/2014/main" id="{C88A40C8-A10B-447A-BE1A-59680B8965FC}"/>
            </a:ext>
          </a:extLst>
        </xdr:cNvPr>
        <xdr:cNvCxnSpPr/>
      </xdr:nvCxnSpPr>
      <xdr:spPr>
        <a:xfrm>
          <a:off x="17213580" y="10569485"/>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18" name="楕円 617">
          <a:extLst>
            <a:ext uri="{FF2B5EF4-FFF2-40B4-BE49-F238E27FC236}">
              <a16:creationId xmlns:a16="http://schemas.microsoft.com/office/drawing/2014/main" id="{44E50042-1853-4847-9F5E-0EBDA75FA028}"/>
            </a:ext>
          </a:extLst>
        </xdr:cNvPr>
        <xdr:cNvSpPr/>
      </xdr:nvSpPr>
      <xdr:spPr>
        <a:xfrm>
          <a:off x="16388080" y="1052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619" name="直線コネクタ 618">
          <a:extLst>
            <a:ext uri="{FF2B5EF4-FFF2-40B4-BE49-F238E27FC236}">
              <a16:creationId xmlns:a16="http://schemas.microsoft.com/office/drawing/2014/main" id="{F28EF954-009D-46A6-A9DE-AEFB46E5090E}"/>
            </a:ext>
          </a:extLst>
        </xdr:cNvPr>
        <xdr:cNvCxnSpPr/>
      </xdr:nvCxnSpPr>
      <xdr:spPr>
        <a:xfrm>
          <a:off x="16431260" y="105694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0" name="n_1aveValue【保健センター・保健所】&#10;一人当たり面積">
          <a:extLst>
            <a:ext uri="{FF2B5EF4-FFF2-40B4-BE49-F238E27FC236}">
              <a16:creationId xmlns:a16="http://schemas.microsoft.com/office/drawing/2014/main" id="{1EEB1BC5-BF21-4A44-A1C2-FF9AC93E0B0D}"/>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1" name="n_2aveValue【保健センター・保健所】&#10;一人当たり面積">
          <a:extLst>
            <a:ext uri="{FF2B5EF4-FFF2-40B4-BE49-F238E27FC236}">
              <a16:creationId xmlns:a16="http://schemas.microsoft.com/office/drawing/2014/main" id="{81B1CAE9-1EA7-4C9D-BF09-8C14FBE82554}"/>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140805</xdr:rowOff>
    </xdr:from>
    <xdr:ext cx="469744" cy="259045"/>
    <xdr:sp macro="" textlink="">
      <xdr:nvSpPr>
        <xdr:cNvPr id="622" name="n_3aveValue【保健センター・保健所】&#10;一人当たり面積">
          <a:extLst>
            <a:ext uri="{FF2B5EF4-FFF2-40B4-BE49-F238E27FC236}">
              <a16:creationId xmlns:a16="http://schemas.microsoft.com/office/drawing/2014/main" id="{AE052160-AD42-4992-94B8-0F738B2C09DE}"/>
            </a:ext>
          </a:extLst>
        </xdr:cNvPr>
        <xdr:cNvSpPr txBox="1"/>
      </xdr:nvSpPr>
      <xdr:spPr>
        <a:xfrm>
          <a:off x="17001567" y="1003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140805</xdr:rowOff>
    </xdr:from>
    <xdr:ext cx="469744" cy="259045"/>
    <xdr:sp macro="" textlink="">
      <xdr:nvSpPr>
        <xdr:cNvPr id="623" name="n_4aveValue【保健センター・保健所】&#10;一人当たり面積">
          <a:extLst>
            <a:ext uri="{FF2B5EF4-FFF2-40B4-BE49-F238E27FC236}">
              <a16:creationId xmlns:a16="http://schemas.microsoft.com/office/drawing/2014/main" id="{EC444C43-C9E3-4194-BEEA-4DF4E29652A7}"/>
            </a:ext>
          </a:extLst>
        </xdr:cNvPr>
        <xdr:cNvSpPr txBox="1"/>
      </xdr:nvSpPr>
      <xdr:spPr>
        <a:xfrm>
          <a:off x="16226867" y="1003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66420</xdr:rowOff>
    </xdr:from>
    <xdr:ext cx="469744" cy="259045"/>
    <xdr:sp macro="" textlink="">
      <xdr:nvSpPr>
        <xdr:cNvPr id="624" name="n_1mainValue【保健センター・保健所】&#10;一人当たり面積">
          <a:extLst>
            <a:ext uri="{FF2B5EF4-FFF2-40B4-BE49-F238E27FC236}">
              <a16:creationId xmlns:a16="http://schemas.microsoft.com/office/drawing/2014/main" id="{5CCA172F-AEB3-4814-A88C-D40E8DDA5DD6}"/>
            </a:ext>
          </a:extLst>
        </xdr:cNvPr>
        <xdr:cNvSpPr txBox="1"/>
      </xdr:nvSpPr>
      <xdr:spPr>
        <a:xfrm>
          <a:off x="185611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25" name="n_2mainValue【保健センター・保健所】&#10;一人当たり面積">
          <a:extLst>
            <a:ext uri="{FF2B5EF4-FFF2-40B4-BE49-F238E27FC236}">
              <a16:creationId xmlns:a16="http://schemas.microsoft.com/office/drawing/2014/main" id="{0F1F439F-1D7A-480B-8C3F-9A96F3DE29B2}"/>
            </a:ext>
          </a:extLst>
        </xdr:cNvPr>
        <xdr:cNvSpPr txBox="1"/>
      </xdr:nvSpPr>
      <xdr:spPr>
        <a:xfrm>
          <a:off x="1777626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626" name="n_3mainValue【保健センター・保健所】&#10;一人当たり面積">
          <a:extLst>
            <a:ext uri="{FF2B5EF4-FFF2-40B4-BE49-F238E27FC236}">
              <a16:creationId xmlns:a16="http://schemas.microsoft.com/office/drawing/2014/main" id="{1E1E8CEB-A23F-4A04-B897-3745D47655BE}"/>
            </a:ext>
          </a:extLst>
        </xdr:cNvPr>
        <xdr:cNvSpPr txBox="1"/>
      </xdr:nvSpPr>
      <xdr:spPr>
        <a:xfrm>
          <a:off x="170015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627" name="n_4mainValue【保健センター・保健所】&#10;一人当たり面積">
          <a:extLst>
            <a:ext uri="{FF2B5EF4-FFF2-40B4-BE49-F238E27FC236}">
              <a16:creationId xmlns:a16="http://schemas.microsoft.com/office/drawing/2014/main" id="{33E5A7E8-B3C2-4DB1-B10C-999717F1C224}"/>
            </a:ext>
          </a:extLst>
        </xdr:cNvPr>
        <xdr:cNvSpPr txBox="1"/>
      </xdr:nvSpPr>
      <xdr:spPr>
        <a:xfrm>
          <a:off x="162268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3649227F-D895-4732-A3C6-F02928746C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540B7DF1-33FE-4305-BD37-43B9CD7CE90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CA32B50-7466-421D-9FA6-EBAA22E0DE1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F64A6A62-EED9-4779-8328-4DED357681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9B76EDB-A70E-47AC-9478-E68E3745C22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72D65CD-6BC3-4D21-BF18-060C8DEEEE0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2B146A4F-A877-46B0-A104-46D34AA0928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8C18CDE-3D92-4016-B006-C45A3E20843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254C1E4C-D8E2-4D14-A65B-929E520782B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7E60F31-8117-465B-8B2E-7BA0C9E9C7B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FF3BF5A0-C33F-4A10-A58D-CC6AC2F0EA5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B56A4F28-51BB-4EC9-B5C7-F5FA2277196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1E21FF88-0A24-42AD-AD89-2B56CB502C1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C64F827F-3E5B-49CF-AF5A-1D0118B02C9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A16FA94-1628-450D-9FCB-64FDA6280B6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DD267A-614A-40F1-AD3E-C462BA8FF39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D382B190-4A46-4A3A-BC9C-7A1EFE11A3B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6ADA2A48-A804-45A0-B486-9EB39C342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924868CA-1CDB-44AC-980F-A0CF456E03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639A7BCD-9553-426F-BB37-4989077CAA0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3D92B01F-A949-4A9B-A38A-ED77DE082A8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8CD9B58-2D4C-4BFB-8B8B-BEE2AD09BB5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48C28CA9-0FBF-4DA2-ADAE-D424B98ED0C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70F7CA93-8E1C-4CE1-A03A-794E2A5E99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52" name="直線コネクタ 651">
          <a:extLst>
            <a:ext uri="{FF2B5EF4-FFF2-40B4-BE49-F238E27FC236}">
              <a16:creationId xmlns:a16="http://schemas.microsoft.com/office/drawing/2014/main" id="{B6B10E9C-2021-4A1B-8BC3-550F0318F29C}"/>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9AD09E90-BE1A-4095-8456-84D091C4BD20}"/>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4" name="直線コネクタ 653">
          <a:extLst>
            <a:ext uri="{FF2B5EF4-FFF2-40B4-BE49-F238E27FC236}">
              <a16:creationId xmlns:a16="http://schemas.microsoft.com/office/drawing/2014/main" id="{DC8664F5-EB8E-406A-B8D1-34A4262BB1A8}"/>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9BB44196-36E8-4983-BC49-4E55034A4FB8}"/>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6" name="直線コネクタ 655">
          <a:extLst>
            <a:ext uri="{FF2B5EF4-FFF2-40B4-BE49-F238E27FC236}">
              <a16:creationId xmlns:a16="http://schemas.microsoft.com/office/drawing/2014/main" id="{3006CDA5-D13F-40CC-B91B-A05A428C3DFD}"/>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E7F64FB-734D-4CE0-829C-9FCC97797D6E}"/>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8" name="フローチャート: 判断 657">
          <a:extLst>
            <a:ext uri="{FF2B5EF4-FFF2-40B4-BE49-F238E27FC236}">
              <a16:creationId xmlns:a16="http://schemas.microsoft.com/office/drawing/2014/main" id="{4CE3E901-0929-4739-A8F6-9923CD5DFFA7}"/>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9" name="フローチャート: 判断 658">
          <a:extLst>
            <a:ext uri="{FF2B5EF4-FFF2-40B4-BE49-F238E27FC236}">
              <a16:creationId xmlns:a16="http://schemas.microsoft.com/office/drawing/2014/main" id="{10DCC019-6769-4D6E-BD0D-B53371B2688D}"/>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60" name="フローチャート: 判断 659">
          <a:extLst>
            <a:ext uri="{FF2B5EF4-FFF2-40B4-BE49-F238E27FC236}">
              <a16:creationId xmlns:a16="http://schemas.microsoft.com/office/drawing/2014/main" id="{BFC531B8-9585-421E-9FCD-FAE7DAAFDB2E}"/>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109220</xdr:rowOff>
    </xdr:from>
    <xdr:to>
      <xdr:col>72</xdr:col>
      <xdr:colOff>38100</xdr:colOff>
      <xdr:row>83</xdr:row>
      <xdr:rowOff>39370</xdr:rowOff>
    </xdr:to>
    <xdr:sp macro="" textlink="">
      <xdr:nvSpPr>
        <xdr:cNvPr id="661" name="フローチャート: 判断 660">
          <a:extLst>
            <a:ext uri="{FF2B5EF4-FFF2-40B4-BE49-F238E27FC236}">
              <a16:creationId xmlns:a16="http://schemas.microsoft.com/office/drawing/2014/main" id="{94C3F1E5-6DFE-4096-9C06-C21ACB0372C8}"/>
            </a:ext>
          </a:extLst>
        </xdr:cNvPr>
        <xdr:cNvSpPr/>
      </xdr:nvSpPr>
      <xdr:spPr>
        <a:xfrm>
          <a:off x="12029440" y="1385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86361</xdr:rowOff>
    </xdr:from>
    <xdr:to>
      <xdr:col>67</xdr:col>
      <xdr:colOff>101600</xdr:colOff>
      <xdr:row>83</xdr:row>
      <xdr:rowOff>16511</xdr:rowOff>
    </xdr:to>
    <xdr:sp macro="" textlink="">
      <xdr:nvSpPr>
        <xdr:cNvPr id="662" name="フローチャート: 判断 661">
          <a:extLst>
            <a:ext uri="{FF2B5EF4-FFF2-40B4-BE49-F238E27FC236}">
              <a16:creationId xmlns:a16="http://schemas.microsoft.com/office/drawing/2014/main" id="{FAC115CF-3B2E-46C3-BEA6-D945D980AD0B}"/>
            </a:ext>
          </a:extLst>
        </xdr:cNvPr>
        <xdr:cNvSpPr/>
      </xdr:nvSpPr>
      <xdr:spPr>
        <a:xfrm>
          <a:off x="1123188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2410819-D7CC-4363-B3C0-3B835F1868A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B6946A9-0D66-48B3-9274-4D51493A4A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D279A95-426A-4744-A1FA-9792520D59F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58E9D39-8942-4EB5-A29E-DA2FD5CD98C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54B6147-F8E3-4266-9AEE-C031EDEE643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8" name="楕円 667">
          <a:extLst>
            <a:ext uri="{FF2B5EF4-FFF2-40B4-BE49-F238E27FC236}">
              <a16:creationId xmlns:a16="http://schemas.microsoft.com/office/drawing/2014/main" id="{EFF19682-8CA4-4DD9-9542-26F3CCB4E330}"/>
            </a:ext>
          </a:extLst>
        </xdr:cNvPr>
        <xdr:cNvSpPr/>
      </xdr:nvSpPr>
      <xdr:spPr>
        <a:xfrm>
          <a:off x="14325600" y="14027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3EF95DAD-8E79-4A0D-BC90-67020A8AB4AC}"/>
            </a:ext>
          </a:extLst>
        </xdr:cNvPr>
        <xdr:cNvSpPr txBox="1"/>
      </xdr:nvSpPr>
      <xdr:spPr>
        <a:xfrm>
          <a:off x="144145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103505</xdr:rowOff>
    </xdr:from>
    <xdr:to>
      <xdr:col>81</xdr:col>
      <xdr:colOff>101600</xdr:colOff>
      <xdr:row>84</xdr:row>
      <xdr:rowOff>33655</xdr:rowOff>
    </xdr:to>
    <xdr:sp macro="" textlink="">
      <xdr:nvSpPr>
        <xdr:cNvPr id="670" name="楕円 669">
          <a:extLst>
            <a:ext uri="{FF2B5EF4-FFF2-40B4-BE49-F238E27FC236}">
              <a16:creationId xmlns:a16="http://schemas.microsoft.com/office/drawing/2014/main" id="{4F6EFEF7-FFFF-47D0-A421-A4AD6D64AF05}"/>
            </a:ext>
          </a:extLst>
        </xdr:cNvPr>
        <xdr:cNvSpPr/>
      </xdr:nvSpPr>
      <xdr:spPr>
        <a:xfrm>
          <a:off x="13578840" y="1401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83</xdr:row>
      <xdr:rowOff>163830</xdr:rowOff>
    </xdr:to>
    <xdr:cxnSp macro="">
      <xdr:nvCxnSpPr>
        <xdr:cNvPr id="671" name="直線コネクタ 670">
          <a:extLst>
            <a:ext uri="{FF2B5EF4-FFF2-40B4-BE49-F238E27FC236}">
              <a16:creationId xmlns:a16="http://schemas.microsoft.com/office/drawing/2014/main" id="{3AEC660E-AE93-4EBE-A416-030B87D62632}"/>
            </a:ext>
          </a:extLst>
        </xdr:cNvPr>
        <xdr:cNvCxnSpPr/>
      </xdr:nvCxnSpPr>
      <xdr:spPr>
        <a:xfrm>
          <a:off x="13629640" y="1406842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72" name="楕円 671">
          <a:extLst>
            <a:ext uri="{FF2B5EF4-FFF2-40B4-BE49-F238E27FC236}">
              <a16:creationId xmlns:a16="http://schemas.microsoft.com/office/drawing/2014/main" id="{E98C4927-E039-4D66-A77A-69E2367571AE}"/>
            </a:ext>
          </a:extLst>
        </xdr:cNvPr>
        <xdr:cNvSpPr/>
      </xdr:nvSpPr>
      <xdr:spPr>
        <a:xfrm>
          <a:off x="1280414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154305</xdr:rowOff>
    </xdr:from>
    <xdr:to>
      <xdr:col>81</xdr:col>
      <xdr:colOff>50800</xdr:colOff>
      <xdr:row>83</xdr:row>
      <xdr:rowOff>156211</xdr:rowOff>
    </xdr:to>
    <xdr:cxnSp macro="">
      <xdr:nvCxnSpPr>
        <xdr:cNvPr id="673" name="直線コネクタ 672">
          <a:extLst>
            <a:ext uri="{FF2B5EF4-FFF2-40B4-BE49-F238E27FC236}">
              <a16:creationId xmlns:a16="http://schemas.microsoft.com/office/drawing/2014/main" id="{EF27409A-B93E-4E16-8D93-FDF2EC2E7CB0}"/>
            </a:ext>
          </a:extLst>
        </xdr:cNvPr>
        <xdr:cNvCxnSpPr/>
      </xdr:nvCxnSpPr>
      <xdr:spPr>
        <a:xfrm flipV="1">
          <a:off x="12854940" y="1406842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674" name="楕円 673">
          <a:extLst>
            <a:ext uri="{FF2B5EF4-FFF2-40B4-BE49-F238E27FC236}">
              <a16:creationId xmlns:a16="http://schemas.microsoft.com/office/drawing/2014/main" id="{E0E856A1-0774-4221-BC88-B58858ABC895}"/>
            </a:ext>
          </a:extLst>
        </xdr:cNvPr>
        <xdr:cNvSpPr/>
      </xdr:nvSpPr>
      <xdr:spPr>
        <a:xfrm>
          <a:off x="12029440" y="14002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83</xdr:row>
      <xdr:rowOff>156211</xdr:rowOff>
    </xdr:to>
    <xdr:cxnSp macro="">
      <xdr:nvCxnSpPr>
        <xdr:cNvPr id="675" name="直線コネクタ 674">
          <a:extLst>
            <a:ext uri="{FF2B5EF4-FFF2-40B4-BE49-F238E27FC236}">
              <a16:creationId xmlns:a16="http://schemas.microsoft.com/office/drawing/2014/main" id="{D6104DF7-0D9F-4200-9B00-3A6DFDFE0BF2}"/>
            </a:ext>
          </a:extLst>
        </xdr:cNvPr>
        <xdr:cNvCxnSpPr/>
      </xdr:nvCxnSpPr>
      <xdr:spPr>
        <a:xfrm>
          <a:off x="12072620" y="14053184"/>
          <a:ext cx="7823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676" name="楕円 675">
          <a:extLst>
            <a:ext uri="{FF2B5EF4-FFF2-40B4-BE49-F238E27FC236}">
              <a16:creationId xmlns:a16="http://schemas.microsoft.com/office/drawing/2014/main" id="{045B8362-3CEF-429E-A132-8262E4E96500}"/>
            </a:ext>
          </a:extLst>
        </xdr:cNvPr>
        <xdr:cNvSpPr/>
      </xdr:nvSpPr>
      <xdr:spPr>
        <a:xfrm>
          <a:off x="1123188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139064</xdr:rowOff>
    </xdr:to>
    <xdr:cxnSp macro="">
      <xdr:nvCxnSpPr>
        <xdr:cNvPr id="677" name="直線コネクタ 676">
          <a:extLst>
            <a:ext uri="{FF2B5EF4-FFF2-40B4-BE49-F238E27FC236}">
              <a16:creationId xmlns:a16="http://schemas.microsoft.com/office/drawing/2014/main" id="{8B0F48E8-48DB-48FA-A67D-CBCB2BACE922}"/>
            </a:ext>
          </a:extLst>
        </xdr:cNvPr>
        <xdr:cNvCxnSpPr/>
      </xdr:nvCxnSpPr>
      <xdr:spPr>
        <a:xfrm>
          <a:off x="11282680" y="1400746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78" name="n_1aveValue【消防施設】&#10;有形固定資産減価償却率">
          <a:extLst>
            <a:ext uri="{FF2B5EF4-FFF2-40B4-BE49-F238E27FC236}">
              <a16:creationId xmlns:a16="http://schemas.microsoft.com/office/drawing/2014/main" id="{62485225-0EBD-44F1-8003-60AC5430E3DB}"/>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9" name="n_2aveValue【消防施設】&#10;有形固定資産減価償却率">
          <a:extLst>
            <a:ext uri="{FF2B5EF4-FFF2-40B4-BE49-F238E27FC236}">
              <a16:creationId xmlns:a16="http://schemas.microsoft.com/office/drawing/2014/main" id="{9AA318F5-2434-4BD3-AFD3-614453132C11}"/>
            </a:ext>
          </a:extLst>
        </xdr:cNvPr>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55897</xdr:rowOff>
    </xdr:from>
    <xdr:ext cx="405111" cy="259045"/>
    <xdr:sp macro="" textlink="">
      <xdr:nvSpPr>
        <xdr:cNvPr id="680" name="n_3aveValue【消防施設】&#10;有形固定資産減価償却率">
          <a:extLst>
            <a:ext uri="{FF2B5EF4-FFF2-40B4-BE49-F238E27FC236}">
              <a16:creationId xmlns:a16="http://schemas.microsoft.com/office/drawing/2014/main" id="{6C44DCD9-7909-45ED-9DA3-46E1520FAC0C}"/>
            </a:ext>
          </a:extLst>
        </xdr:cNvPr>
        <xdr:cNvSpPr txBox="1"/>
      </xdr:nvSpPr>
      <xdr:spPr>
        <a:xfrm>
          <a:off x="11900544"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33038</xdr:rowOff>
    </xdr:from>
    <xdr:ext cx="405111" cy="259045"/>
    <xdr:sp macro="" textlink="">
      <xdr:nvSpPr>
        <xdr:cNvPr id="681" name="n_4aveValue【消防施設】&#10;有形固定資産減価償却率">
          <a:extLst>
            <a:ext uri="{FF2B5EF4-FFF2-40B4-BE49-F238E27FC236}">
              <a16:creationId xmlns:a16="http://schemas.microsoft.com/office/drawing/2014/main" id="{62FDE278-CA23-42A2-BE40-630383647EF5}"/>
            </a:ext>
          </a:extLst>
        </xdr:cNvPr>
        <xdr:cNvSpPr txBox="1"/>
      </xdr:nvSpPr>
      <xdr:spPr>
        <a:xfrm>
          <a:off x="11102984"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24782</xdr:rowOff>
    </xdr:from>
    <xdr:ext cx="405111" cy="259045"/>
    <xdr:sp macro="" textlink="">
      <xdr:nvSpPr>
        <xdr:cNvPr id="682" name="n_1mainValue【消防施設】&#10;有形固定資産減価償却率">
          <a:extLst>
            <a:ext uri="{FF2B5EF4-FFF2-40B4-BE49-F238E27FC236}">
              <a16:creationId xmlns:a16="http://schemas.microsoft.com/office/drawing/2014/main" id="{1838EA98-C072-4DDE-A4AF-685650B3A4D7}"/>
            </a:ext>
          </a:extLst>
        </xdr:cNvPr>
        <xdr:cNvSpPr txBox="1"/>
      </xdr:nvSpPr>
      <xdr:spPr>
        <a:xfrm>
          <a:off x="1343724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83" name="n_2mainValue【消防施設】&#10;有形固定資産減価償却率">
          <a:extLst>
            <a:ext uri="{FF2B5EF4-FFF2-40B4-BE49-F238E27FC236}">
              <a16:creationId xmlns:a16="http://schemas.microsoft.com/office/drawing/2014/main" id="{D5693B8B-C8BB-4404-9B44-4AB85556A5BD}"/>
            </a:ext>
          </a:extLst>
        </xdr:cNvPr>
        <xdr:cNvSpPr txBox="1"/>
      </xdr:nvSpPr>
      <xdr:spPr>
        <a:xfrm>
          <a:off x="12675244"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684" name="n_3mainValue【消防施設】&#10;有形固定資産減価償却率">
          <a:extLst>
            <a:ext uri="{FF2B5EF4-FFF2-40B4-BE49-F238E27FC236}">
              <a16:creationId xmlns:a16="http://schemas.microsoft.com/office/drawing/2014/main" id="{B8BB8A00-1EB3-4666-8C5B-5F796C02F6C2}"/>
            </a:ext>
          </a:extLst>
        </xdr:cNvPr>
        <xdr:cNvSpPr txBox="1"/>
      </xdr:nvSpPr>
      <xdr:spPr>
        <a:xfrm>
          <a:off x="1190054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685" name="n_4mainValue【消防施設】&#10;有形固定資産減価償却率">
          <a:extLst>
            <a:ext uri="{FF2B5EF4-FFF2-40B4-BE49-F238E27FC236}">
              <a16:creationId xmlns:a16="http://schemas.microsoft.com/office/drawing/2014/main" id="{989BA1F0-5A8A-4836-A1E9-5FB1A5EC46B8}"/>
            </a:ext>
          </a:extLst>
        </xdr:cNvPr>
        <xdr:cNvSpPr txBox="1"/>
      </xdr:nvSpPr>
      <xdr:spPr>
        <a:xfrm>
          <a:off x="1110298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865D256-0F5C-422D-8CAE-A3E99683914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48AD026C-2860-457E-849E-2CE02418041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111CCCA5-A8C0-43A1-A10A-7B5CBE21115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90E95005-C986-402F-88E6-6F14E5BF4E2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74A8A186-7840-4323-B91C-38C04EA9AB3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21A6C47-74C3-49BA-87B6-EBB68C2740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DA711FB-89C7-4DD0-B813-9A8AB0F1943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D6DE14A3-1D0F-49AC-8AB5-9B9923EBEBF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7D01BF8-E719-4904-BE9C-8596973BCD9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E25A8E25-C727-4FD5-A0F6-7C4151D0505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2895F199-23A9-430C-B88B-F45EDCFDEFB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C45708C2-8D4C-44B2-94CF-90EA459EB57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B60D6238-845B-4FFD-AF67-AEED4A03D36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EE595978-DBE3-414F-A626-BC31D93851C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915B07C4-BD86-45B2-B782-EB9209D87A1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F4A08327-F4A5-4C41-8B23-D7FCB5F6C3C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E779D8AA-F72C-470E-9831-DA04C833D24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2DA18259-0228-44C3-8B53-44DA194F4FF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DF7DBF39-2AE5-43AC-9EC3-71C89C8BDD8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50C0F79-4941-4811-A2A6-2A72D3723BF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A060462-2EC5-4A90-97A7-53DE19285B2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906D419-A2B3-458E-A6FD-6C4AC3576B2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5C7396BF-C9D3-40AC-853E-0414CB97AF8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9" name="直線コネクタ 708">
          <a:extLst>
            <a:ext uri="{FF2B5EF4-FFF2-40B4-BE49-F238E27FC236}">
              <a16:creationId xmlns:a16="http://schemas.microsoft.com/office/drawing/2014/main" id="{D0A0FC90-FDC9-4FEC-9AA7-4E7F5A4C4BCB}"/>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0" name="【消防施設】&#10;一人当たり面積最小値テキスト">
          <a:extLst>
            <a:ext uri="{FF2B5EF4-FFF2-40B4-BE49-F238E27FC236}">
              <a16:creationId xmlns:a16="http://schemas.microsoft.com/office/drawing/2014/main" id="{1D67A91D-50AE-4CA3-B81F-41774454C267}"/>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1" name="直線コネクタ 710">
          <a:extLst>
            <a:ext uri="{FF2B5EF4-FFF2-40B4-BE49-F238E27FC236}">
              <a16:creationId xmlns:a16="http://schemas.microsoft.com/office/drawing/2014/main" id="{969CA14A-2EEA-4A4D-95CB-D2FF12563028}"/>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12" name="【消防施設】&#10;一人当たり面積最大値テキスト">
          <a:extLst>
            <a:ext uri="{FF2B5EF4-FFF2-40B4-BE49-F238E27FC236}">
              <a16:creationId xmlns:a16="http://schemas.microsoft.com/office/drawing/2014/main" id="{09B6E133-7EFF-431F-8D85-09BBD634A828}"/>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3" name="直線コネクタ 712">
          <a:extLst>
            <a:ext uri="{FF2B5EF4-FFF2-40B4-BE49-F238E27FC236}">
              <a16:creationId xmlns:a16="http://schemas.microsoft.com/office/drawing/2014/main" id="{05511570-AE5E-451C-83EB-B4C29AF6D2D1}"/>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4" name="【消防施設】&#10;一人当たり面積平均値テキスト">
          <a:extLst>
            <a:ext uri="{FF2B5EF4-FFF2-40B4-BE49-F238E27FC236}">
              <a16:creationId xmlns:a16="http://schemas.microsoft.com/office/drawing/2014/main" id="{AF4FA8F0-3035-47D8-9CDA-DF9B31CB63E0}"/>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5" name="フローチャート: 判断 714">
          <a:extLst>
            <a:ext uri="{FF2B5EF4-FFF2-40B4-BE49-F238E27FC236}">
              <a16:creationId xmlns:a16="http://schemas.microsoft.com/office/drawing/2014/main" id="{A8B1E098-C24E-4DEA-84A8-9F02E8FAFC6C}"/>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6" name="フローチャート: 判断 715">
          <a:extLst>
            <a:ext uri="{FF2B5EF4-FFF2-40B4-BE49-F238E27FC236}">
              <a16:creationId xmlns:a16="http://schemas.microsoft.com/office/drawing/2014/main" id="{0061F4EC-7B75-42E6-B1EA-83CD7AF15368}"/>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7" name="フローチャート: 判断 716">
          <a:extLst>
            <a:ext uri="{FF2B5EF4-FFF2-40B4-BE49-F238E27FC236}">
              <a16:creationId xmlns:a16="http://schemas.microsoft.com/office/drawing/2014/main" id="{AB2A3478-7E5B-4CC5-A22B-F6F67CC105AD}"/>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718" name="フローチャート: 判断 717">
          <a:extLst>
            <a:ext uri="{FF2B5EF4-FFF2-40B4-BE49-F238E27FC236}">
              <a16:creationId xmlns:a16="http://schemas.microsoft.com/office/drawing/2014/main" id="{30E2902A-CE5F-4E9F-BD85-0E1FD749F252}"/>
            </a:ext>
          </a:extLst>
        </xdr:cNvPr>
        <xdr:cNvSpPr/>
      </xdr:nvSpPr>
      <xdr:spPr>
        <a:xfrm>
          <a:off x="1716278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19" name="フローチャート: 判断 718">
          <a:extLst>
            <a:ext uri="{FF2B5EF4-FFF2-40B4-BE49-F238E27FC236}">
              <a16:creationId xmlns:a16="http://schemas.microsoft.com/office/drawing/2014/main" id="{A9CC4E7D-49BC-4717-B46F-25C4A3932AF9}"/>
            </a:ext>
          </a:extLst>
        </xdr:cNvPr>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C888356-3A00-4CCA-A906-D3EB9753882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0E3A4A2-7F27-4D4F-91FE-E59EFE48A3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DF3419C-3498-4003-924D-0D3FF015DB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D827D7D-6D56-4EE4-AE46-76968360BD0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3C72990-A831-4546-ABB1-87E27D47166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5" name="楕円 724">
          <a:extLst>
            <a:ext uri="{FF2B5EF4-FFF2-40B4-BE49-F238E27FC236}">
              <a16:creationId xmlns:a16="http://schemas.microsoft.com/office/drawing/2014/main" id="{A424763A-BCC6-4681-85CD-F5D6FA351D44}"/>
            </a:ext>
          </a:extLst>
        </xdr:cNvPr>
        <xdr:cNvSpPr/>
      </xdr:nvSpPr>
      <xdr:spPr>
        <a:xfrm>
          <a:off x="19458940" y="14354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26" name="【消防施設】&#10;一人当たり面積該当値テキスト">
          <a:extLst>
            <a:ext uri="{FF2B5EF4-FFF2-40B4-BE49-F238E27FC236}">
              <a16:creationId xmlns:a16="http://schemas.microsoft.com/office/drawing/2014/main" id="{B0C876D7-76CC-4F9C-9C57-A92695F6BDA0}"/>
            </a:ext>
          </a:extLst>
        </xdr:cNvPr>
        <xdr:cNvSpPr txBox="1"/>
      </xdr:nvSpPr>
      <xdr:spPr>
        <a:xfrm>
          <a:off x="19547840" y="142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27" name="楕円 726">
          <a:extLst>
            <a:ext uri="{FF2B5EF4-FFF2-40B4-BE49-F238E27FC236}">
              <a16:creationId xmlns:a16="http://schemas.microsoft.com/office/drawing/2014/main" id="{30492E75-E892-4F56-9DAD-8B28A48A732E}"/>
            </a:ext>
          </a:extLst>
        </xdr:cNvPr>
        <xdr:cNvSpPr/>
      </xdr:nvSpPr>
      <xdr:spPr>
        <a:xfrm>
          <a:off x="1873504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86</xdr:row>
      <xdr:rowOff>7620</xdr:rowOff>
    </xdr:to>
    <xdr:cxnSp macro="">
      <xdr:nvCxnSpPr>
        <xdr:cNvPr id="728" name="直線コネクタ 727">
          <a:extLst>
            <a:ext uri="{FF2B5EF4-FFF2-40B4-BE49-F238E27FC236}">
              <a16:creationId xmlns:a16="http://schemas.microsoft.com/office/drawing/2014/main" id="{9F203BCA-1EDA-4564-A7CE-175C98DE44A5}"/>
            </a:ext>
          </a:extLst>
        </xdr:cNvPr>
        <xdr:cNvCxnSpPr/>
      </xdr:nvCxnSpPr>
      <xdr:spPr>
        <a:xfrm flipV="1">
          <a:off x="18778220" y="14405611"/>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29" name="楕円 728">
          <a:extLst>
            <a:ext uri="{FF2B5EF4-FFF2-40B4-BE49-F238E27FC236}">
              <a16:creationId xmlns:a16="http://schemas.microsoft.com/office/drawing/2014/main" id="{082EB4EB-3E05-46AB-A66D-3A207E4420EB}"/>
            </a:ext>
          </a:extLst>
        </xdr:cNvPr>
        <xdr:cNvSpPr/>
      </xdr:nvSpPr>
      <xdr:spPr>
        <a:xfrm>
          <a:off x="1793748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7620</xdr:rowOff>
    </xdr:to>
    <xdr:cxnSp macro="">
      <xdr:nvCxnSpPr>
        <xdr:cNvPr id="730" name="直線コネクタ 729">
          <a:extLst>
            <a:ext uri="{FF2B5EF4-FFF2-40B4-BE49-F238E27FC236}">
              <a16:creationId xmlns:a16="http://schemas.microsoft.com/office/drawing/2014/main" id="{AFEA2BC7-C91D-48AC-8626-5225AF1ECD2B}"/>
            </a:ext>
          </a:extLst>
        </xdr:cNvPr>
        <xdr:cNvCxnSpPr/>
      </xdr:nvCxnSpPr>
      <xdr:spPr>
        <a:xfrm>
          <a:off x="17988280" y="1442085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31" name="楕円 730">
          <a:extLst>
            <a:ext uri="{FF2B5EF4-FFF2-40B4-BE49-F238E27FC236}">
              <a16:creationId xmlns:a16="http://schemas.microsoft.com/office/drawing/2014/main" id="{AC56A6E0-F744-488D-BB3A-C7139197B3FA}"/>
            </a:ext>
          </a:extLst>
        </xdr:cNvPr>
        <xdr:cNvSpPr/>
      </xdr:nvSpPr>
      <xdr:spPr>
        <a:xfrm>
          <a:off x="1716278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3811</xdr:rowOff>
    </xdr:to>
    <xdr:cxnSp macro="">
      <xdr:nvCxnSpPr>
        <xdr:cNvPr id="732" name="直線コネクタ 731">
          <a:extLst>
            <a:ext uri="{FF2B5EF4-FFF2-40B4-BE49-F238E27FC236}">
              <a16:creationId xmlns:a16="http://schemas.microsoft.com/office/drawing/2014/main" id="{17ED0302-E8CE-45A4-A5F3-BDD48E008E1C}"/>
            </a:ext>
          </a:extLst>
        </xdr:cNvPr>
        <xdr:cNvCxnSpPr/>
      </xdr:nvCxnSpPr>
      <xdr:spPr>
        <a:xfrm>
          <a:off x="17213580" y="1442085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3" name="楕円 732">
          <a:extLst>
            <a:ext uri="{FF2B5EF4-FFF2-40B4-BE49-F238E27FC236}">
              <a16:creationId xmlns:a16="http://schemas.microsoft.com/office/drawing/2014/main" id="{9E15314F-F40C-418A-83D7-C8CD9FA63DC6}"/>
            </a:ext>
          </a:extLst>
        </xdr:cNvPr>
        <xdr:cNvSpPr/>
      </xdr:nvSpPr>
      <xdr:spPr>
        <a:xfrm>
          <a:off x="1638808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86</xdr:row>
      <xdr:rowOff>3811</xdr:rowOff>
    </xdr:to>
    <xdr:cxnSp macro="">
      <xdr:nvCxnSpPr>
        <xdr:cNvPr id="734" name="直線コネクタ 733">
          <a:extLst>
            <a:ext uri="{FF2B5EF4-FFF2-40B4-BE49-F238E27FC236}">
              <a16:creationId xmlns:a16="http://schemas.microsoft.com/office/drawing/2014/main" id="{B422BCF9-EB71-43A4-94C9-8DEFBE8ACBE3}"/>
            </a:ext>
          </a:extLst>
        </xdr:cNvPr>
        <xdr:cNvCxnSpPr/>
      </xdr:nvCxnSpPr>
      <xdr:spPr>
        <a:xfrm>
          <a:off x="16431260" y="14413230"/>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5" name="n_1aveValue【消防施設】&#10;一人当たり面積">
          <a:extLst>
            <a:ext uri="{FF2B5EF4-FFF2-40B4-BE49-F238E27FC236}">
              <a16:creationId xmlns:a16="http://schemas.microsoft.com/office/drawing/2014/main" id="{A3D3297B-F403-4A6B-8DBE-A949F5FDD8B3}"/>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6" name="n_2aveValue【消防施設】&#10;一人当たり面積">
          <a:extLst>
            <a:ext uri="{FF2B5EF4-FFF2-40B4-BE49-F238E27FC236}">
              <a16:creationId xmlns:a16="http://schemas.microsoft.com/office/drawing/2014/main" id="{3B3C232C-57A1-48D2-A14F-D19BDB02448D}"/>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120666</xdr:rowOff>
    </xdr:from>
    <xdr:ext cx="469744" cy="259045"/>
    <xdr:sp macro="" textlink="">
      <xdr:nvSpPr>
        <xdr:cNvPr id="737" name="n_3aveValue【消防施設】&#10;一人当たり面積">
          <a:extLst>
            <a:ext uri="{FF2B5EF4-FFF2-40B4-BE49-F238E27FC236}">
              <a16:creationId xmlns:a16="http://schemas.microsoft.com/office/drawing/2014/main" id="{DDED6DDF-5BAE-4806-80F7-504F87773080}"/>
            </a:ext>
          </a:extLst>
        </xdr:cNvPr>
        <xdr:cNvSpPr txBox="1"/>
      </xdr:nvSpPr>
      <xdr:spPr>
        <a:xfrm>
          <a:off x="17001567"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738" name="n_4aveValue【消防施設】&#10;一人当たり面積">
          <a:extLst>
            <a:ext uri="{FF2B5EF4-FFF2-40B4-BE49-F238E27FC236}">
              <a16:creationId xmlns:a16="http://schemas.microsoft.com/office/drawing/2014/main" id="{33F8D26C-E0E1-41CE-A535-885AB57CC026}"/>
            </a:ext>
          </a:extLst>
        </xdr:cNvPr>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39" name="n_1mainValue【消防施設】&#10;一人当たり面積">
          <a:extLst>
            <a:ext uri="{FF2B5EF4-FFF2-40B4-BE49-F238E27FC236}">
              <a16:creationId xmlns:a16="http://schemas.microsoft.com/office/drawing/2014/main" id="{87B121F3-80A4-4B5B-A018-975C2C630938}"/>
            </a:ext>
          </a:extLst>
        </xdr:cNvPr>
        <xdr:cNvSpPr txBox="1"/>
      </xdr:nvSpPr>
      <xdr:spPr>
        <a:xfrm>
          <a:off x="1856112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40" name="n_2mainValue【消防施設】&#10;一人当たり面積">
          <a:extLst>
            <a:ext uri="{FF2B5EF4-FFF2-40B4-BE49-F238E27FC236}">
              <a16:creationId xmlns:a16="http://schemas.microsoft.com/office/drawing/2014/main" id="{A6851389-2ED1-4E53-8663-B2E40E781802}"/>
            </a:ext>
          </a:extLst>
        </xdr:cNvPr>
        <xdr:cNvSpPr txBox="1"/>
      </xdr:nvSpPr>
      <xdr:spPr>
        <a:xfrm>
          <a:off x="1777626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741" name="n_3mainValue【消防施設】&#10;一人当たり面積">
          <a:extLst>
            <a:ext uri="{FF2B5EF4-FFF2-40B4-BE49-F238E27FC236}">
              <a16:creationId xmlns:a16="http://schemas.microsoft.com/office/drawing/2014/main" id="{12D6ED8E-84F8-4A23-843C-47312FEA2F79}"/>
            </a:ext>
          </a:extLst>
        </xdr:cNvPr>
        <xdr:cNvSpPr txBox="1"/>
      </xdr:nvSpPr>
      <xdr:spPr>
        <a:xfrm>
          <a:off x="1700156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2" name="n_4mainValue【消防施設】&#10;一人当たり面積">
          <a:extLst>
            <a:ext uri="{FF2B5EF4-FFF2-40B4-BE49-F238E27FC236}">
              <a16:creationId xmlns:a16="http://schemas.microsoft.com/office/drawing/2014/main" id="{964C9168-D770-46CC-8069-ACEBBF03A9EB}"/>
            </a:ext>
          </a:extLst>
        </xdr:cNvPr>
        <xdr:cNvSpPr txBox="1"/>
      </xdr:nvSpPr>
      <xdr:spPr>
        <a:xfrm>
          <a:off x="1622686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C08CF96D-06F5-4549-8A69-C9443F39C76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68FD574-3244-492D-85E3-49DFA68E57F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65A0548-67E3-4E1E-9772-271FA8D3BB1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2406D08C-DE9D-4171-925B-5CB27C43D32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B0313367-5F17-49D0-83F2-245DB93BDD0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57EF7F7C-3CF7-46DB-B661-FB4B40DDE69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3DB330FD-1472-44DB-A394-51D2BC495F1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C8A1751A-32C9-43BB-B614-B2F97567252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6AD5140-0C87-406B-AAE0-210EEC04AD0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2F748AB9-1043-4564-9B90-5ED28017A2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E08A62E7-F050-4CCE-AC0D-8ED10F398AA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BC4CE40D-6AA2-4F87-BB80-A2BEB78436B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7C938F63-4AB6-4309-B478-55B98C5826D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BE8CD72-A8D2-462F-8DEE-7BB95A1DDA4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8704DBC1-33C1-4D75-87AC-49C958FF7F6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561F072B-7F42-44E1-AF4F-D0A3E39B42C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EFBD6AF5-3D4D-4780-9482-EF51C97FE2A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DD2BE69C-0329-43FD-94AD-0CBEA9314A9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FC361A0C-5960-4A5A-BD1E-AA81FB14723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63C43778-0FCF-4DF6-A4E4-F49972D36E8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34260004-699A-4B52-9943-FE5D94F5BB0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F7CD06DC-25BC-4C4F-AD66-C85E9366435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4C3232E0-1C0F-4D50-A82B-719E741A86F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70584006-D3F2-4CB4-B435-89AEC607066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9A9587F7-A384-4982-9AA6-4C0373E1F16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29262C1E-7C7C-4EA8-8C1B-F2A82EBB300F}"/>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68E56FB6-2779-4F94-B263-96A9F558C98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BAAA5C3B-1C93-4ED9-91A3-25E954A00C2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71" name="【庁舎】&#10;有形固定資産減価償却率最大値テキスト">
          <a:extLst>
            <a:ext uri="{FF2B5EF4-FFF2-40B4-BE49-F238E27FC236}">
              <a16:creationId xmlns:a16="http://schemas.microsoft.com/office/drawing/2014/main" id="{CC515320-3EB4-4410-B22A-C691CDA0880B}"/>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72" name="直線コネクタ 771">
          <a:extLst>
            <a:ext uri="{FF2B5EF4-FFF2-40B4-BE49-F238E27FC236}">
              <a16:creationId xmlns:a16="http://schemas.microsoft.com/office/drawing/2014/main" id="{E4169B32-2E54-4A85-990B-B8F26A63EF0D}"/>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73" name="【庁舎】&#10;有形固定資産減価償却率平均値テキスト">
          <a:extLst>
            <a:ext uri="{FF2B5EF4-FFF2-40B4-BE49-F238E27FC236}">
              <a16:creationId xmlns:a16="http://schemas.microsoft.com/office/drawing/2014/main" id="{03C3E28A-7CB6-4342-AC18-638E0460BDAB}"/>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4" name="フローチャート: 判断 773">
          <a:extLst>
            <a:ext uri="{FF2B5EF4-FFF2-40B4-BE49-F238E27FC236}">
              <a16:creationId xmlns:a16="http://schemas.microsoft.com/office/drawing/2014/main" id="{128D78A7-3E8A-41C2-9764-39D24C0CAF71}"/>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5" name="フローチャート: 判断 774">
          <a:extLst>
            <a:ext uri="{FF2B5EF4-FFF2-40B4-BE49-F238E27FC236}">
              <a16:creationId xmlns:a16="http://schemas.microsoft.com/office/drawing/2014/main" id="{FCC6E481-7682-4D76-9E2D-0ED3FB99983C}"/>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6" name="フローチャート: 判断 775">
          <a:extLst>
            <a:ext uri="{FF2B5EF4-FFF2-40B4-BE49-F238E27FC236}">
              <a16:creationId xmlns:a16="http://schemas.microsoft.com/office/drawing/2014/main" id="{FAB79E5A-66D5-4D77-9CE4-D6A715232907}"/>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77" name="フローチャート: 判断 776">
          <a:extLst>
            <a:ext uri="{FF2B5EF4-FFF2-40B4-BE49-F238E27FC236}">
              <a16:creationId xmlns:a16="http://schemas.microsoft.com/office/drawing/2014/main" id="{B23C82C9-1529-478F-B537-C96B6D09263C}"/>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78" name="フローチャート: 判断 777">
          <a:extLst>
            <a:ext uri="{FF2B5EF4-FFF2-40B4-BE49-F238E27FC236}">
              <a16:creationId xmlns:a16="http://schemas.microsoft.com/office/drawing/2014/main" id="{B609700E-320A-4CF0-97D1-56F6DEAEC592}"/>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CB14330-18B1-48A3-9AC4-1748C0470CE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5DF00D4-8EED-45AB-BAD7-72F40F07ABD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9717308-EB18-4006-B866-CEBED663620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5C24C16-98A7-4AAB-8CDF-5A273CE21E3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0F5A849-9E02-4643-AD25-A0B09FE549D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784" name="楕円 783">
          <a:extLst>
            <a:ext uri="{FF2B5EF4-FFF2-40B4-BE49-F238E27FC236}">
              <a16:creationId xmlns:a16="http://schemas.microsoft.com/office/drawing/2014/main" id="{F4134306-C428-47FD-95D5-98952374BBE8}"/>
            </a:ext>
          </a:extLst>
        </xdr:cNvPr>
        <xdr:cNvSpPr/>
      </xdr:nvSpPr>
      <xdr:spPr>
        <a:xfrm>
          <a:off x="14325600" y="176618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785" name="【庁舎】&#10;有形固定資産減価償却率該当値テキスト">
          <a:extLst>
            <a:ext uri="{FF2B5EF4-FFF2-40B4-BE49-F238E27FC236}">
              <a16:creationId xmlns:a16="http://schemas.microsoft.com/office/drawing/2014/main" id="{5421E120-CD7B-4D47-BC07-1ECEB84A61A7}"/>
            </a:ext>
          </a:extLst>
        </xdr:cNvPr>
        <xdr:cNvSpPr txBox="1"/>
      </xdr:nvSpPr>
      <xdr:spPr>
        <a:xfrm>
          <a:off x="144145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786" name="楕円 785">
          <a:extLst>
            <a:ext uri="{FF2B5EF4-FFF2-40B4-BE49-F238E27FC236}">
              <a16:creationId xmlns:a16="http://schemas.microsoft.com/office/drawing/2014/main" id="{2F2DAFB2-4E0E-4C2D-AB47-9F5DE9B751AA}"/>
            </a:ext>
          </a:extLst>
        </xdr:cNvPr>
        <xdr:cNvSpPr/>
      </xdr:nvSpPr>
      <xdr:spPr>
        <a:xfrm>
          <a:off x="1357884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110489</xdr:rowOff>
    </xdr:to>
    <xdr:cxnSp macro="">
      <xdr:nvCxnSpPr>
        <xdr:cNvPr id="787" name="直線コネクタ 786">
          <a:extLst>
            <a:ext uri="{FF2B5EF4-FFF2-40B4-BE49-F238E27FC236}">
              <a16:creationId xmlns:a16="http://schemas.microsoft.com/office/drawing/2014/main" id="{86A69D30-7A5F-4EA0-8C4A-3B743DE98F5E}"/>
            </a:ext>
          </a:extLst>
        </xdr:cNvPr>
        <xdr:cNvCxnSpPr/>
      </xdr:nvCxnSpPr>
      <xdr:spPr>
        <a:xfrm>
          <a:off x="13629640" y="17673501"/>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788" name="楕円 787">
          <a:extLst>
            <a:ext uri="{FF2B5EF4-FFF2-40B4-BE49-F238E27FC236}">
              <a16:creationId xmlns:a16="http://schemas.microsoft.com/office/drawing/2014/main" id="{62084CAC-5F5D-4AD8-8A41-7750C0CE0EE9}"/>
            </a:ext>
          </a:extLst>
        </xdr:cNvPr>
        <xdr:cNvSpPr/>
      </xdr:nvSpPr>
      <xdr:spPr>
        <a:xfrm>
          <a:off x="1280414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100693</xdr:rowOff>
    </xdr:to>
    <xdr:cxnSp macro="">
      <xdr:nvCxnSpPr>
        <xdr:cNvPr id="789" name="直線コネクタ 788">
          <a:extLst>
            <a:ext uri="{FF2B5EF4-FFF2-40B4-BE49-F238E27FC236}">
              <a16:creationId xmlns:a16="http://schemas.microsoft.com/office/drawing/2014/main" id="{41686317-CDED-4D89-B584-A6FB36CBE052}"/>
            </a:ext>
          </a:extLst>
        </xdr:cNvPr>
        <xdr:cNvCxnSpPr/>
      </xdr:nvCxnSpPr>
      <xdr:spPr>
        <a:xfrm flipV="1">
          <a:off x="12854940" y="1767350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90" name="楕円 789">
          <a:extLst>
            <a:ext uri="{FF2B5EF4-FFF2-40B4-BE49-F238E27FC236}">
              <a16:creationId xmlns:a16="http://schemas.microsoft.com/office/drawing/2014/main" id="{F7AF14ED-5F24-4CDC-853E-F1FF2DAEEDAB}"/>
            </a:ext>
          </a:extLst>
        </xdr:cNvPr>
        <xdr:cNvSpPr/>
      </xdr:nvSpPr>
      <xdr:spPr>
        <a:xfrm>
          <a:off x="12029440" y="17621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100693</xdr:rowOff>
    </xdr:to>
    <xdr:cxnSp macro="">
      <xdr:nvCxnSpPr>
        <xdr:cNvPr id="791" name="直線コネクタ 790">
          <a:extLst>
            <a:ext uri="{FF2B5EF4-FFF2-40B4-BE49-F238E27FC236}">
              <a16:creationId xmlns:a16="http://schemas.microsoft.com/office/drawing/2014/main" id="{B247DB90-267E-4985-BAC2-010C68289922}"/>
            </a:ext>
          </a:extLst>
        </xdr:cNvPr>
        <xdr:cNvCxnSpPr/>
      </xdr:nvCxnSpPr>
      <xdr:spPr>
        <a:xfrm>
          <a:off x="12072620" y="17671869"/>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792" name="楕円 791">
          <a:extLst>
            <a:ext uri="{FF2B5EF4-FFF2-40B4-BE49-F238E27FC236}">
              <a16:creationId xmlns:a16="http://schemas.microsoft.com/office/drawing/2014/main" id="{440E9AD9-6F5F-4B6F-964C-902E0D09D920}"/>
            </a:ext>
          </a:extLst>
        </xdr:cNvPr>
        <xdr:cNvSpPr/>
      </xdr:nvSpPr>
      <xdr:spPr>
        <a:xfrm>
          <a:off x="11231880" y="17587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69669</xdr:rowOff>
    </xdr:to>
    <xdr:cxnSp macro="">
      <xdr:nvCxnSpPr>
        <xdr:cNvPr id="793" name="直線コネクタ 792">
          <a:extLst>
            <a:ext uri="{FF2B5EF4-FFF2-40B4-BE49-F238E27FC236}">
              <a16:creationId xmlns:a16="http://schemas.microsoft.com/office/drawing/2014/main" id="{D9506AD4-46D9-4A2B-AE7C-D882CDC5419A}"/>
            </a:ext>
          </a:extLst>
        </xdr:cNvPr>
        <xdr:cNvCxnSpPr/>
      </xdr:nvCxnSpPr>
      <xdr:spPr>
        <a:xfrm>
          <a:off x="11282680" y="1763431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4" name="n_1aveValue【庁舎】&#10;有形固定資産減価償却率">
          <a:extLst>
            <a:ext uri="{FF2B5EF4-FFF2-40B4-BE49-F238E27FC236}">
              <a16:creationId xmlns:a16="http://schemas.microsoft.com/office/drawing/2014/main" id="{7321B7DA-88F8-460C-A76A-6855F951ADBB}"/>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95" name="n_2aveValue【庁舎】&#10;有形固定資産減価償却率">
          <a:extLst>
            <a:ext uri="{FF2B5EF4-FFF2-40B4-BE49-F238E27FC236}">
              <a16:creationId xmlns:a16="http://schemas.microsoft.com/office/drawing/2014/main" id="{6A8C651A-6F91-4352-BCE1-7724C15B3815}"/>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96" name="n_3aveValue【庁舎】&#10;有形固定資産減価償却率">
          <a:extLst>
            <a:ext uri="{FF2B5EF4-FFF2-40B4-BE49-F238E27FC236}">
              <a16:creationId xmlns:a16="http://schemas.microsoft.com/office/drawing/2014/main" id="{DD64631A-E88C-40F9-AFFC-73B4308AEE44}"/>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97" name="n_4aveValue【庁舎】&#10;有形固定資産減価償却率">
          <a:extLst>
            <a:ext uri="{FF2B5EF4-FFF2-40B4-BE49-F238E27FC236}">
              <a16:creationId xmlns:a16="http://schemas.microsoft.com/office/drawing/2014/main" id="{B25C5FE5-8D3E-4654-9003-04324A2B92F7}"/>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798" name="n_1mainValue【庁舎】&#10;有形固定資産減価償却率">
          <a:extLst>
            <a:ext uri="{FF2B5EF4-FFF2-40B4-BE49-F238E27FC236}">
              <a16:creationId xmlns:a16="http://schemas.microsoft.com/office/drawing/2014/main" id="{03D3CB9C-05F4-4A3F-9EDF-2DA6EB7C5621}"/>
            </a:ext>
          </a:extLst>
        </xdr:cNvPr>
        <xdr:cNvSpPr txBox="1"/>
      </xdr:nvSpPr>
      <xdr:spPr>
        <a:xfrm>
          <a:off x="13437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799" name="n_2mainValue【庁舎】&#10;有形固定資産減価償却率">
          <a:extLst>
            <a:ext uri="{FF2B5EF4-FFF2-40B4-BE49-F238E27FC236}">
              <a16:creationId xmlns:a16="http://schemas.microsoft.com/office/drawing/2014/main" id="{D8B03EA7-1FDD-4183-A6EB-F56C00089784}"/>
            </a:ext>
          </a:extLst>
        </xdr:cNvPr>
        <xdr:cNvSpPr txBox="1"/>
      </xdr:nvSpPr>
      <xdr:spPr>
        <a:xfrm>
          <a:off x="126752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800" name="n_3mainValue【庁舎】&#10;有形固定資産減価償却率">
          <a:extLst>
            <a:ext uri="{FF2B5EF4-FFF2-40B4-BE49-F238E27FC236}">
              <a16:creationId xmlns:a16="http://schemas.microsoft.com/office/drawing/2014/main" id="{BCC0436A-2FF7-4B04-96E4-673E406E5F92}"/>
            </a:ext>
          </a:extLst>
        </xdr:cNvPr>
        <xdr:cNvSpPr txBox="1"/>
      </xdr:nvSpPr>
      <xdr:spPr>
        <a:xfrm>
          <a:off x="119005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01" name="n_4mainValue【庁舎】&#10;有形固定資産減価償却率">
          <a:extLst>
            <a:ext uri="{FF2B5EF4-FFF2-40B4-BE49-F238E27FC236}">
              <a16:creationId xmlns:a16="http://schemas.microsoft.com/office/drawing/2014/main" id="{3523C090-13F3-42CA-B220-67FF8778DF43}"/>
            </a:ext>
          </a:extLst>
        </xdr:cNvPr>
        <xdr:cNvSpPr txBox="1"/>
      </xdr:nvSpPr>
      <xdr:spPr>
        <a:xfrm>
          <a:off x="1110298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8C7A103F-DEF0-40DD-B32E-57C07D216CB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8B9085F2-12D0-4C1D-8B72-48C50D90F22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767C8102-5952-46F5-9ED9-A2309E6188F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D42EC14A-E1AB-42D8-B7CC-2EB05C2D602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6CEA83E-EE7D-44D8-8E60-1403C4424B2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C76A7125-F3A2-4F01-A95C-B32641C42A6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BC0E583E-66AC-4269-9FC3-4E5D60FD954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BBA10010-9F64-49EE-8B9C-980C0E5F83F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DCEF18B5-F086-40F3-A649-5D977D16228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2FB4D9F3-2360-4A38-8132-2849DB3BEB1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409A0A7C-AD75-4DA1-B7F6-C3E95380E2A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FF6697A9-3D07-45CB-872B-FB20C004E35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D4B98BA-3AE7-48AF-A6BF-158414B87D0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60662B02-B383-4D86-96BA-8424016155C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EAE23E47-7493-4763-A545-8CD8447E4A3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85E6868C-BC04-43A4-A969-23DDD07E6A4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22DF35B4-7CD8-469A-9AA7-1F183A276EC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D798DC77-1B7A-4B14-9E50-6C8F9A1DF8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C0D5C2A8-F965-448C-A644-B38C635769C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62AF2452-8233-4CD5-AAD6-333F3FBFEBE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9F20AFF5-B19C-4AC9-8DDD-EE29D5BCE62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3AF56E09-F52F-4B3D-AEC7-D0A1003292B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86B5E9AE-7506-463A-A02F-D95A3EB9FC8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5" name="直線コネクタ 824">
          <a:extLst>
            <a:ext uri="{FF2B5EF4-FFF2-40B4-BE49-F238E27FC236}">
              <a16:creationId xmlns:a16="http://schemas.microsoft.com/office/drawing/2014/main" id="{4ED101D0-6D22-4F01-B5C4-FA35D4AAE7D1}"/>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6" name="【庁舎】&#10;一人当たり面積最小値テキスト">
          <a:extLst>
            <a:ext uri="{FF2B5EF4-FFF2-40B4-BE49-F238E27FC236}">
              <a16:creationId xmlns:a16="http://schemas.microsoft.com/office/drawing/2014/main" id="{239D0B05-C831-48E7-A2DB-E4F56A31853E}"/>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7" name="直線コネクタ 826">
          <a:extLst>
            <a:ext uri="{FF2B5EF4-FFF2-40B4-BE49-F238E27FC236}">
              <a16:creationId xmlns:a16="http://schemas.microsoft.com/office/drawing/2014/main" id="{614CF6A9-19F2-46AB-A5BF-47EDBEAA013A}"/>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8" name="【庁舎】&#10;一人当たり面積最大値テキスト">
          <a:extLst>
            <a:ext uri="{FF2B5EF4-FFF2-40B4-BE49-F238E27FC236}">
              <a16:creationId xmlns:a16="http://schemas.microsoft.com/office/drawing/2014/main" id="{CCE0F8AD-AD6B-47B9-9182-34F93D92A8A3}"/>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9" name="直線コネクタ 828">
          <a:extLst>
            <a:ext uri="{FF2B5EF4-FFF2-40B4-BE49-F238E27FC236}">
              <a16:creationId xmlns:a16="http://schemas.microsoft.com/office/drawing/2014/main" id="{FFA6EF29-E805-4AC3-919E-5A1C3B67F73B}"/>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30" name="【庁舎】&#10;一人当たり面積平均値テキスト">
          <a:extLst>
            <a:ext uri="{FF2B5EF4-FFF2-40B4-BE49-F238E27FC236}">
              <a16:creationId xmlns:a16="http://schemas.microsoft.com/office/drawing/2014/main" id="{58283673-E7D8-44AA-B7C8-8E3A625A74F8}"/>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1" name="フローチャート: 判断 830">
          <a:extLst>
            <a:ext uri="{FF2B5EF4-FFF2-40B4-BE49-F238E27FC236}">
              <a16:creationId xmlns:a16="http://schemas.microsoft.com/office/drawing/2014/main" id="{E7868D81-3489-4720-85F3-9FE417A39B52}"/>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32" name="フローチャート: 判断 831">
          <a:extLst>
            <a:ext uri="{FF2B5EF4-FFF2-40B4-BE49-F238E27FC236}">
              <a16:creationId xmlns:a16="http://schemas.microsoft.com/office/drawing/2014/main" id="{C65BACEA-137E-444D-AC4E-3B91669D5F20}"/>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33" name="フローチャート: 判断 832">
          <a:extLst>
            <a:ext uri="{FF2B5EF4-FFF2-40B4-BE49-F238E27FC236}">
              <a16:creationId xmlns:a16="http://schemas.microsoft.com/office/drawing/2014/main" id="{19616665-0BA0-422D-BBC0-A3B5D96A5759}"/>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34" name="フローチャート: 判断 833">
          <a:extLst>
            <a:ext uri="{FF2B5EF4-FFF2-40B4-BE49-F238E27FC236}">
              <a16:creationId xmlns:a16="http://schemas.microsoft.com/office/drawing/2014/main" id="{E1A606A0-D998-4534-B67A-CED463936706}"/>
            </a:ext>
          </a:extLst>
        </xdr:cNvPr>
        <xdr:cNvSpPr/>
      </xdr:nvSpPr>
      <xdr:spPr>
        <a:xfrm>
          <a:off x="171627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35" name="フローチャート: 判断 834">
          <a:extLst>
            <a:ext uri="{FF2B5EF4-FFF2-40B4-BE49-F238E27FC236}">
              <a16:creationId xmlns:a16="http://schemas.microsoft.com/office/drawing/2014/main" id="{06E70C50-B35D-41A4-9C9E-DF58527B577D}"/>
            </a:ext>
          </a:extLst>
        </xdr:cNvPr>
        <xdr:cNvSpPr/>
      </xdr:nvSpPr>
      <xdr:spPr>
        <a:xfrm>
          <a:off x="1638808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AD56696-FF23-4A81-8C4B-356645FF58C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11D1BCA-D889-46CA-A8CB-AE69CD786C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D36567C-DD2B-4EF5-9357-5B69B788DA4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AA559C7-7937-4DA8-8B87-53E127CB423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E2CB77B-5A75-421E-B5CC-73D43614521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41" name="楕円 840">
          <a:extLst>
            <a:ext uri="{FF2B5EF4-FFF2-40B4-BE49-F238E27FC236}">
              <a16:creationId xmlns:a16="http://schemas.microsoft.com/office/drawing/2014/main" id="{02C2D751-D261-4166-945A-1B0804AFAA36}"/>
            </a:ext>
          </a:extLst>
        </xdr:cNvPr>
        <xdr:cNvSpPr/>
      </xdr:nvSpPr>
      <xdr:spPr>
        <a:xfrm>
          <a:off x="1945894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42" name="【庁舎】&#10;一人当たり面積該当値テキスト">
          <a:extLst>
            <a:ext uri="{FF2B5EF4-FFF2-40B4-BE49-F238E27FC236}">
              <a16:creationId xmlns:a16="http://schemas.microsoft.com/office/drawing/2014/main" id="{68A52D30-EF7F-495E-8E5C-48D82BEBA8C3}"/>
            </a:ext>
          </a:extLst>
        </xdr:cNvPr>
        <xdr:cNvSpPr txBox="1"/>
      </xdr:nvSpPr>
      <xdr:spPr>
        <a:xfrm>
          <a:off x="19547840"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43" name="楕円 842">
          <a:extLst>
            <a:ext uri="{FF2B5EF4-FFF2-40B4-BE49-F238E27FC236}">
              <a16:creationId xmlns:a16="http://schemas.microsoft.com/office/drawing/2014/main" id="{21A2DB7A-8CE9-4DD7-B3D1-89CC5AFEA4C0}"/>
            </a:ext>
          </a:extLst>
        </xdr:cNvPr>
        <xdr:cNvSpPr/>
      </xdr:nvSpPr>
      <xdr:spPr>
        <a:xfrm>
          <a:off x="1873504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160020</xdr:rowOff>
    </xdr:to>
    <xdr:cxnSp macro="">
      <xdr:nvCxnSpPr>
        <xdr:cNvPr id="844" name="直線コネクタ 843">
          <a:extLst>
            <a:ext uri="{FF2B5EF4-FFF2-40B4-BE49-F238E27FC236}">
              <a16:creationId xmlns:a16="http://schemas.microsoft.com/office/drawing/2014/main" id="{12F19B2F-BDDD-4278-A890-8BA5B466688F}"/>
            </a:ext>
          </a:extLst>
        </xdr:cNvPr>
        <xdr:cNvCxnSpPr/>
      </xdr:nvCxnSpPr>
      <xdr:spPr>
        <a:xfrm>
          <a:off x="18778220" y="1757934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845" name="楕円 844">
          <a:extLst>
            <a:ext uri="{FF2B5EF4-FFF2-40B4-BE49-F238E27FC236}">
              <a16:creationId xmlns:a16="http://schemas.microsoft.com/office/drawing/2014/main" id="{45A0A534-4185-4B45-B380-D8285883C5D9}"/>
            </a:ext>
          </a:extLst>
        </xdr:cNvPr>
        <xdr:cNvSpPr/>
      </xdr:nvSpPr>
      <xdr:spPr>
        <a:xfrm>
          <a:off x="179374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144780</xdr:rowOff>
    </xdr:to>
    <xdr:cxnSp macro="">
      <xdr:nvCxnSpPr>
        <xdr:cNvPr id="846" name="直線コネクタ 845">
          <a:extLst>
            <a:ext uri="{FF2B5EF4-FFF2-40B4-BE49-F238E27FC236}">
              <a16:creationId xmlns:a16="http://schemas.microsoft.com/office/drawing/2014/main" id="{C7FFFB36-0220-4F2D-801D-F795C9E2A67D}"/>
            </a:ext>
          </a:extLst>
        </xdr:cNvPr>
        <xdr:cNvCxnSpPr/>
      </xdr:nvCxnSpPr>
      <xdr:spPr>
        <a:xfrm>
          <a:off x="17988280" y="175679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847" name="楕円 846">
          <a:extLst>
            <a:ext uri="{FF2B5EF4-FFF2-40B4-BE49-F238E27FC236}">
              <a16:creationId xmlns:a16="http://schemas.microsoft.com/office/drawing/2014/main" id="{14AA0F2D-EC0E-45D8-8169-8D2B22485722}"/>
            </a:ext>
          </a:extLst>
        </xdr:cNvPr>
        <xdr:cNvSpPr/>
      </xdr:nvSpPr>
      <xdr:spPr>
        <a:xfrm>
          <a:off x="1716278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118111</xdr:rowOff>
    </xdr:from>
    <xdr:to>
      <xdr:col>107</xdr:col>
      <xdr:colOff>50800</xdr:colOff>
      <xdr:row>104</xdr:row>
      <xdr:rowOff>133350</xdr:rowOff>
    </xdr:to>
    <xdr:cxnSp macro="">
      <xdr:nvCxnSpPr>
        <xdr:cNvPr id="848" name="直線コネクタ 847">
          <a:extLst>
            <a:ext uri="{FF2B5EF4-FFF2-40B4-BE49-F238E27FC236}">
              <a16:creationId xmlns:a16="http://schemas.microsoft.com/office/drawing/2014/main" id="{F261CA8D-B061-4D82-A5D3-3AAB78D64169}"/>
            </a:ext>
          </a:extLst>
        </xdr:cNvPr>
        <xdr:cNvCxnSpPr/>
      </xdr:nvCxnSpPr>
      <xdr:spPr>
        <a:xfrm>
          <a:off x="17213580" y="1755267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52070</xdr:rowOff>
    </xdr:from>
    <xdr:to>
      <xdr:col>98</xdr:col>
      <xdr:colOff>38100</xdr:colOff>
      <xdr:row>104</xdr:row>
      <xdr:rowOff>153670</xdr:rowOff>
    </xdr:to>
    <xdr:sp macro="" textlink="">
      <xdr:nvSpPr>
        <xdr:cNvPr id="849" name="楕円 848">
          <a:extLst>
            <a:ext uri="{FF2B5EF4-FFF2-40B4-BE49-F238E27FC236}">
              <a16:creationId xmlns:a16="http://schemas.microsoft.com/office/drawing/2014/main" id="{8E34C59B-D1F3-4ED5-9645-CC6C34B88C11}"/>
            </a:ext>
          </a:extLst>
        </xdr:cNvPr>
        <xdr:cNvSpPr/>
      </xdr:nvSpPr>
      <xdr:spPr>
        <a:xfrm>
          <a:off x="16388080" y="17486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102870</xdr:rowOff>
    </xdr:from>
    <xdr:to>
      <xdr:col>102</xdr:col>
      <xdr:colOff>114300</xdr:colOff>
      <xdr:row>104</xdr:row>
      <xdr:rowOff>118111</xdr:rowOff>
    </xdr:to>
    <xdr:cxnSp macro="">
      <xdr:nvCxnSpPr>
        <xdr:cNvPr id="850" name="直線コネクタ 849">
          <a:extLst>
            <a:ext uri="{FF2B5EF4-FFF2-40B4-BE49-F238E27FC236}">
              <a16:creationId xmlns:a16="http://schemas.microsoft.com/office/drawing/2014/main" id="{847007B7-E74C-4DAF-AF6C-945CFEA96316}"/>
            </a:ext>
          </a:extLst>
        </xdr:cNvPr>
        <xdr:cNvCxnSpPr/>
      </xdr:nvCxnSpPr>
      <xdr:spPr>
        <a:xfrm>
          <a:off x="16431260" y="1753743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51" name="n_1aveValue【庁舎】&#10;一人当たり面積">
          <a:extLst>
            <a:ext uri="{FF2B5EF4-FFF2-40B4-BE49-F238E27FC236}">
              <a16:creationId xmlns:a16="http://schemas.microsoft.com/office/drawing/2014/main" id="{CB2E3CAC-B038-4652-8FE6-388F5F62D0A9}"/>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852" name="n_2aveValue【庁舎】&#10;一人当たり面積">
          <a:extLst>
            <a:ext uri="{FF2B5EF4-FFF2-40B4-BE49-F238E27FC236}">
              <a16:creationId xmlns:a16="http://schemas.microsoft.com/office/drawing/2014/main" id="{4EBB4A42-6C9D-4D74-9730-EAD1B9D5BA48}"/>
            </a:ext>
          </a:extLst>
        </xdr:cNvPr>
        <xdr:cNvSpPr txBox="1"/>
      </xdr:nvSpPr>
      <xdr:spPr>
        <a:xfrm>
          <a:off x="1777626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53" name="n_3aveValue【庁舎】&#10;一人当たり面積">
          <a:extLst>
            <a:ext uri="{FF2B5EF4-FFF2-40B4-BE49-F238E27FC236}">
              <a16:creationId xmlns:a16="http://schemas.microsoft.com/office/drawing/2014/main" id="{B32C5A7B-3CF8-42BB-9436-1F9622E6CBA5}"/>
            </a:ext>
          </a:extLst>
        </xdr:cNvPr>
        <xdr:cNvSpPr txBox="1"/>
      </xdr:nvSpPr>
      <xdr:spPr>
        <a:xfrm>
          <a:off x="1700156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38116</xdr:rowOff>
    </xdr:from>
    <xdr:ext cx="469744" cy="259045"/>
    <xdr:sp macro="" textlink="">
      <xdr:nvSpPr>
        <xdr:cNvPr id="854" name="n_4aveValue【庁舎】&#10;一人当たり面積">
          <a:extLst>
            <a:ext uri="{FF2B5EF4-FFF2-40B4-BE49-F238E27FC236}">
              <a16:creationId xmlns:a16="http://schemas.microsoft.com/office/drawing/2014/main" id="{3DCE025A-8DF5-4894-8CA0-7C3C2C04BB75}"/>
            </a:ext>
          </a:extLst>
        </xdr:cNvPr>
        <xdr:cNvSpPr txBox="1"/>
      </xdr:nvSpPr>
      <xdr:spPr>
        <a:xfrm>
          <a:off x="1622686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55" name="n_1mainValue【庁舎】&#10;一人当たり面積">
          <a:extLst>
            <a:ext uri="{FF2B5EF4-FFF2-40B4-BE49-F238E27FC236}">
              <a16:creationId xmlns:a16="http://schemas.microsoft.com/office/drawing/2014/main" id="{70908867-DF72-43AF-AF47-34A714AC6B6D}"/>
            </a:ext>
          </a:extLst>
        </xdr:cNvPr>
        <xdr:cNvSpPr txBox="1"/>
      </xdr:nvSpPr>
      <xdr:spPr>
        <a:xfrm>
          <a:off x="185611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56" name="n_2mainValue【庁舎】&#10;一人当たり面積">
          <a:extLst>
            <a:ext uri="{FF2B5EF4-FFF2-40B4-BE49-F238E27FC236}">
              <a16:creationId xmlns:a16="http://schemas.microsoft.com/office/drawing/2014/main" id="{0E2336BD-EA50-44E0-B988-4A1DC8477EE4}"/>
            </a:ext>
          </a:extLst>
        </xdr:cNvPr>
        <xdr:cNvSpPr txBox="1"/>
      </xdr:nvSpPr>
      <xdr:spPr>
        <a:xfrm>
          <a:off x="177762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857" name="n_3mainValue【庁舎】&#10;一人当たり面積">
          <a:extLst>
            <a:ext uri="{FF2B5EF4-FFF2-40B4-BE49-F238E27FC236}">
              <a16:creationId xmlns:a16="http://schemas.microsoft.com/office/drawing/2014/main" id="{81523A1A-7A07-4827-BC27-ECC965203697}"/>
            </a:ext>
          </a:extLst>
        </xdr:cNvPr>
        <xdr:cNvSpPr txBox="1"/>
      </xdr:nvSpPr>
      <xdr:spPr>
        <a:xfrm>
          <a:off x="17001567"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170197</xdr:rowOff>
    </xdr:from>
    <xdr:ext cx="469744" cy="259045"/>
    <xdr:sp macro="" textlink="">
      <xdr:nvSpPr>
        <xdr:cNvPr id="858" name="n_4mainValue【庁舎】&#10;一人当たり面積">
          <a:extLst>
            <a:ext uri="{FF2B5EF4-FFF2-40B4-BE49-F238E27FC236}">
              <a16:creationId xmlns:a16="http://schemas.microsoft.com/office/drawing/2014/main" id="{04E15BA2-7663-48E0-BDA0-6729574F101A}"/>
            </a:ext>
          </a:extLst>
        </xdr:cNvPr>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C839D06D-DD6D-46FD-8E1E-92FB2C4A644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C2E9C256-D972-456B-8F1A-ED848507713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DF0BDBE-BCB1-4257-9270-6858C05DBA8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保健センター・保健所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であり、特に高くなっているのは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保健センター・保健所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である。特に保健センターは、検診等で活用されているものの、複数の施設で老朽化が進行している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また、</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防災倉庫及び消防団の器具庫であり、災害時に重要な施設であるものの、約半数が建築後２０年を経過し、建物の老朽化が進行していることから、適正な維持管理に努め、計画的な修繕・改修に取り組んで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については、市庁舎は、市の拠点となる施設であることから、適切な維持管理に努め、計画的な修繕・改修により、施設の長期利用を図るとともに、建替え時には、立地場所等を含めた検討を行う。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福祉施設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令和４</a:t>
          </a:r>
          <a:r>
            <a:rPr kumimoji="1" lang="ja-JP" altLang="ja-JP" sz="1100" b="0" i="0" baseline="0">
              <a:solidFill>
                <a:schemeClr val="dk1"/>
              </a:solidFill>
              <a:effectLst/>
              <a:latin typeface="+mn-lt"/>
              <a:ea typeface="+mn-ea"/>
              <a:cs typeface="+mn-cs"/>
            </a:rPr>
            <a:t>年に</a:t>
          </a:r>
          <a:r>
            <a:rPr kumimoji="1" lang="ja-JP" altLang="en-US" sz="1100" b="0" i="0" baseline="0">
              <a:solidFill>
                <a:schemeClr val="dk1"/>
              </a:solidFill>
              <a:effectLst/>
              <a:latin typeface="+mn-lt"/>
              <a:ea typeface="+mn-ea"/>
              <a:cs typeface="+mn-cs"/>
            </a:rPr>
            <a:t>保健福祉センター</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改修</a:t>
          </a:r>
          <a:r>
            <a:rPr kumimoji="1" lang="ja-JP" altLang="ja-JP" sz="1100" b="0" i="0" baseline="0">
              <a:solidFill>
                <a:schemeClr val="dk1"/>
              </a:solidFill>
              <a:effectLst/>
              <a:latin typeface="+mn-lt"/>
              <a:ea typeface="+mn-ea"/>
              <a:cs typeface="+mn-cs"/>
            </a:rPr>
            <a:t>したため、有形固定資産減価償却率</a:t>
          </a:r>
          <a:r>
            <a:rPr kumimoji="1" lang="ja-JP" altLang="en-US" sz="1100" b="0" i="0" baseline="0">
              <a:solidFill>
                <a:schemeClr val="dk1"/>
              </a:solidFill>
              <a:effectLst/>
              <a:latin typeface="+mn-lt"/>
              <a:ea typeface="+mn-ea"/>
              <a:cs typeface="+mn-cs"/>
            </a:rPr>
            <a:t>が低下した。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50082489</v>
      </c>
      <c r="BO4" s="384"/>
      <c r="BP4" s="384"/>
      <c r="BQ4" s="384"/>
      <c r="BR4" s="384"/>
      <c r="BS4" s="384"/>
      <c r="BT4" s="384"/>
      <c r="BU4" s="385"/>
      <c r="BV4" s="383">
        <v>47522438</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10.9</v>
      </c>
      <c r="CU4" s="390"/>
      <c r="CV4" s="390"/>
      <c r="CW4" s="390"/>
      <c r="CX4" s="390"/>
      <c r="CY4" s="390"/>
      <c r="CZ4" s="390"/>
      <c r="DA4" s="391"/>
      <c r="DB4" s="389">
        <v>15.9</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46709796</v>
      </c>
      <c r="BO5" s="421"/>
      <c r="BP5" s="421"/>
      <c r="BQ5" s="421"/>
      <c r="BR5" s="421"/>
      <c r="BS5" s="421"/>
      <c r="BT5" s="421"/>
      <c r="BU5" s="422"/>
      <c r="BV5" s="420">
        <v>42455344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85.7</v>
      </c>
      <c r="CU5" s="418"/>
      <c r="CV5" s="418"/>
      <c r="CW5" s="418"/>
      <c r="CX5" s="418"/>
      <c r="CY5" s="418"/>
      <c r="CZ5" s="418"/>
      <c r="DA5" s="419"/>
      <c r="DB5" s="417">
        <v>86</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3372693</v>
      </c>
      <c r="BO6" s="421"/>
      <c r="BP6" s="421"/>
      <c r="BQ6" s="421"/>
      <c r="BR6" s="421"/>
      <c r="BS6" s="421"/>
      <c r="BT6" s="421"/>
      <c r="BU6" s="422"/>
      <c r="BV6" s="420">
        <v>5067094</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85.7</v>
      </c>
      <c r="CU6" s="458"/>
      <c r="CV6" s="458"/>
      <c r="CW6" s="458"/>
      <c r="CX6" s="458"/>
      <c r="CY6" s="458"/>
      <c r="CZ6" s="458"/>
      <c r="DA6" s="459"/>
      <c r="DB6" s="457">
        <v>86</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617042</v>
      </c>
      <c r="BO7" s="421"/>
      <c r="BP7" s="421"/>
      <c r="BQ7" s="421"/>
      <c r="BR7" s="421"/>
      <c r="BS7" s="421"/>
      <c r="BT7" s="421"/>
      <c r="BU7" s="422"/>
      <c r="BV7" s="420">
        <v>1449635</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25349252</v>
      </c>
      <c r="CU7" s="421"/>
      <c r="CV7" s="421"/>
      <c r="CW7" s="421"/>
      <c r="CX7" s="421"/>
      <c r="CY7" s="421"/>
      <c r="CZ7" s="421"/>
      <c r="DA7" s="422"/>
      <c r="DB7" s="420">
        <v>22728735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2755651</v>
      </c>
      <c r="BO8" s="421"/>
      <c r="BP8" s="421"/>
      <c r="BQ8" s="421"/>
      <c r="BR8" s="421"/>
      <c r="BS8" s="421"/>
      <c r="BT8" s="421"/>
      <c r="BU8" s="422"/>
      <c r="BV8" s="420">
        <v>3617459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1.06</v>
      </c>
      <c r="CU8" s="461"/>
      <c r="CV8" s="461"/>
      <c r="CW8" s="461"/>
      <c r="CX8" s="461"/>
      <c r="CY8" s="461"/>
      <c r="CZ8" s="461"/>
      <c r="DA8" s="462"/>
      <c r="DB8" s="460">
        <v>1.04</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102609</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-861808</v>
      </c>
      <c r="BO9" s="421"/>
      <c r="BP9" s="421"/>
      <c r="BQ9" s="421"/>
      <c r="BR9" s="421"/>
      <c r="BS9" s="421"/>
      <c r="BT9" s="421"/>
      <c r="BU9" s="422"/>
      <c r="BV9" s="420">
        <v>619635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4.8</v>
      </c>
      <c r="CU9" s="418"/>
      <c r="CV9" s="418"/>
      <c r="CW9" s="418"/>
      <c r="CX9" s="418"/>
      <c r="CY9" s="418"/>
      <c r="CZ9" s="418"/>
      <c r="DA9" s="419"/>
      <c r="DB9" s="417">
        <v>5.4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92670</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111</v>
      </c>
      <c r="AV10" s="453"/>
      <c r="AW10" s="453"/>
      <c r="AX10" s="453"/>
      <c r="AY10" s="454" t="s">
        <v>122</v>
      </c>
      <c r="AZ10" s="455"/>
      <c r="BA10" s="455"/>
      <c r="BB10" s="455"/>
      <c r="BC10" s="455"/>
      <c r="BD10" s="455"/>
      <c r="BE10" s="455"/>
      <c r="BF10" s="455"/>
      <c r="BG10" s="455"/>
      <c r="BH10" s="455"/>
      <c r="BI10" s="455"/>
      <c r="BJ10" s="455"/>
      <c r="BK10" s="455"/>
      <c r="BL10" s="455"/>
      <c r="BM10" s="456"/>
      <c r="BN10" s="420">
        <v>4432</v>
      </c>
      <c r="BO10" s="421"/>
      <c r="BP10" s="421"/>
      <c r="BQ10" s="421"/>
      <c r="BR10" s="421"/>
      <c r="BS10" s="421"/>
      <c r="BT10" s="421"/>
      <c r="BU10" s="422"/>
      <c r="BV10" s="420">
        <v>3240</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109953</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111</v>
      </c>
      <c r="AV12" s="453"/>
      <c r="AW12" s="453"/>
      <c r="AX12" s="453"/>
      <c r="AY12" s="454" t="s">
        <v>136</v>
      </c>
      <c r="AZ12" s="455"/>
      <c r="BA12" s="455"/>
      <c r="BB12" s="455"/>
      <c r="BC12" s="455"/>
      <c r="BD12" s="455"/>
      <c r="BE12" s="455"/>
      <c r="BF12" s="455"/>
      <c r="BG12" s="455"/>
      <c r="BH12" s="455"/>
      <c r="BI12" s="455"/>
      <c r="BJ12" s="455"/>
      <c r="BK12" s="455"/>
      <c r="BL12" s="455"/>
      <c r="BM12" s="456"/>
      <c r="BN12" s="420">
        <v>1958051</v>
      </c>
      <c r="BO12" s="421"/>
      <c r="BP12" s="421"/>
      <c r="BQ12" s="421"/>
      <c r="BR12" s="421"/>
      <c r="BS12" s="421"/>
      <c r="BT12" s="421"/>
      <c r="BU12" s="422"/>
      <c r="BV12" s="420">
        <v>1261358</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138</v>
      </c>
      <c r="N13" s="512"/>
      <c r="O13" s="512"/>
      <c r="P13" s="512"/>
      <c r="Q13" s="513"/>
      <c r="R13" s="504">
        <v>107245</v>
      </c>
      <c r="S13" s="505"/>
      <c r="T13" s="505"/>
      <c r="U13" s="505"/>
      <c r="V13" s="506"/>
      <c r="W13" s="436" t="s">
        <v>139</v>
      </c>
      <c r="X13" s="437"/>
      <c r="Y13" s="437"/>
      <c r="Z13" s="437"/>
      <c r="AA13" s="437"/>
      <c r="AB13" s="427"/>
      <c r="AC13" s="471">
        <v>1474</v>
      </c>
      <c r="AD13" s="472"/>
      <c r="AE13" s="472"/>
      <c r="AF13" s="472"/>
      <c r="AG13" s="514"/>
      <c r="AH13" s="471">
        <v>1799</v>
      </c>
      <c r="AI13" s="472"/>
      <c r="AJ13" s="472"/>
      <c r="AK13" s="472"/>
      <c r="AL13" s="473"/>
      <c r="AM13" s="449" t="s">
        <v>140</v>
      </c>
      <c r="AN13" s="450"/>
      <c r="AO13" s="450"/>
      <c r="AP13" s="450"/>
      <c r="AQ13" s="450"/>
      <c r="AR13" s="450"/>
      <c r="AS13" s="450"/>
      <c r="AT13" s="451"/>
      <c r="AU13" s="452" t="s">
        <v>111</v>
      </c>
      <c r="AV13" s="453"/>
      <c r="AW13" s="453"/>
      <c r="AX13" s="453"/>
      <c r="AY13" s="454" t="s">
        <v>141</v>
      </c>
      <c r="AZ13" s="455"/>
      <c r="BA13" s="455"/>
      <c r="BB13" s="455"/>
      <c r="BC13" s="455"/>
      <c r="BD13" s="455"/>
      <c r="BE13" s="455"/>
      <c r="BF13" s="455"/>
      <c r="BG13" s="455"/>
      <c r="BH13" s="455"/>
      <c r="BI13" s="455"/>
      <c r="BJ13" s="455"/>
      <c r="BK13" s="455"/>
      <c r="BL13" s="455"/>
      <c r="BM13" s="456"/>
      <c r="BN13" s="420">
        <v>-2815427</v>
      </c>
      <c r="BO13" s="421"/>
      <c r="BP13" s="421"/>
      <c r="BQ13" s="421"/>
      <c r="BR13" s="421"/>
      <c r="BS13" s="421"/>
      <c r="BT13" s="421"/>
      <c r="BU13" s="422"/>
      <c r="BV13" s="420">
        <v>-638483</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0.2</v>
      </c>
      <c r="CU13" s="418"/>
      <c r="CV13" s="418"/>
      <c r="CW13" s="418"/>
      <c r="CX13" s="418"/>
      <c r="CY13" s="418"/>
      <c r="CZ13" s="418"/>
      <c r="DA13" s="419"/>
      <c r="DB13" s="417">
        <v>0.2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143</v>
      </c>
      <c r="M14" s="502"/>
      <c r="N14" s="502"/>
      <c r="O14" s="502"/>
      <c r="P14" s="502"/>
      <c r="Q14" s="503"/>
      <c r="R14" s="504">
        <v>107633</v>
      </c>
      <c r="S14" s="505"/>
      <c r="T14" s="505"/>
      <c r="U14" s="505"/>
      <c r="V14" s="506"/>
      <c r="W14" s="410"/>
      <c r="X14" s="411"/>
      <c r="Y14" s="411"/>
      <c r="Z14" s="411"/>
      <c r="AA14" s="411"/>
      <c r="AB14" s="400"/>
      <c r="AC14" s="507">
        <v>3.2</v>
      </c>
      <c r="AD14" s="508"/>
      <c r="AE14" s="508"/>
      <c r="AF14" s="508"/>
      <c r="AG14" s="509"/>
      <c r="AH14" s="507">
        <v>4.0999999999999996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t="s">
        <v>130</v>
      </c>
      <c r="CU14" s="519"/>
      <c r="CV14" s="519"/>
      <c r="CW14" s="519"/>
      <c r="CX14" s="519"/>
      <c r="CY14" s="519"/>
      <c r="CZ14" s="519"/>
      <c r="DA14" s="520"/>
      <c r="DB14" s="518">
        <v>2.2000000000000002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138</v>
      </c>
      <c r="N15" s="512"/>
      <c r="O15" s="512"/>
      <c r="P15" s="512"/>
      <c r="Q15" s="513"/>
      <c r="R15" s="504">
        <v>105260</v>
      </c>
      <c r="S15" s="505"/>
      <c r="T15" s="505"/>
      <c r="U15" s="505"/>
      <c r="V15" s="506"/>
      <c r="W15" s="436" t="s">
        <v>145</v>
      </c>
      <c r="X15" s="437"/>
      <c r="Y15" s="437"/>
      <c r="Z15" s="437"/>
      <c r="AA15" s="437"/>
      <c r="AB15" s="427"/>
      <c r="AC15" s="471">
        <v>7267</v>
      </c>
      <c r="AD15" s="472"/>
      <c r="AE15" s="472"/>
      <c r="AF15" s="472"/>
      <c r="AG15" s="514"/>
      <c r="AH15" s="471">
        <v>7324</v>
      </c>
      <c r="AI15" s="472"/>
      <c r="AJ15" s="472"/>
      <c r="AK15" s="472"/>
      <c r="AL15" s="473"/>
      <c r="AM15" s="449"/>
      <c r="AN15" s="450"/>
      <c r="AO15" s="450"/>
      <c r="AP15" s="450"/>
      <c r="AQ15" s="450"/>
      <c r="AR15" s="450"/>
      <c r="AS15" s="450"/>
      <c r="AT15" s="451"/>
      <c r="AU15" s="452"/>
      <c r="AV15" s="453"/>
      <c r="AW15" s="453"/>
      <c r="AX15" s="453"/>
      <c r="AY15" s="380" t="s">
        <v>146</v>
      </c>
      <c r="AZ15" s="381"/>
      <c r="BA15" s="381"/>
      <c r="BB15" s="381"/>
      <c r="BC15" s="381"/>
      <c r="BD15" s="381"/>
      <c r="BE15" s="381"/>
      <c r="BF15" s="381"/>
      <c r="BG15" s="381"/>
      <c r="BH15" s="381"/>
      <c r="BI15" s="381"/>
      <c r="BJ15" s="381"/>
      <c r="BK15" s="381"/>
      <c r="BL15" s="381"/>
      <c r="BM15" s="382"/>
      <c r="BN15" s="383">
        <v>19608758</v>
      </c>
      <c r="BO15" s="384"/>
      <c r="BP15" s="384"/>
      <c r="BQ15" s="384"/>
      <c r="BR15" s="384"/>
      <c r="BS15" s="384"/>
      <c r="BT15" s="384"/>
      <c r="BU15" s="385"/>
      <c r="BV15" s="383">
        <v>17316350</v>
      </c>
      <c r="BW15" s="384"/>
      <c r="BX15" s="384"/>
      <c r="BY15" s="384"/>
      <c r="BZ15" s="384"/>
      <c r="CA15" s="384"/>
      <c r="CB15" s="384"/>
      <c r="CC15" s="385"/>
      <c r="CD15" s="521" t="s">
        <v>147</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148</v>
      </c>
      <c r="M16" s="524"/>
      <c r="N16" s="524"/>
      <c r="O16" s="524"/>
      <c r="P16" s="524"/>
      <c r="Q16" s="525"/>
      <c r="R16" s="526" t="s">
        <v>149</v>
      </c>
      <c r="S16" s="527"/>
      <c r="T16" s="527"/>
      <c r="U16" s="527"/>
      <c r="V16" s="528"/>
      <c r="W16" s="410"/>
      <c r="X16" s="411"/>
      <c r="Y16" s="411"/>
      <c r="Z16" s="411"/>
      <c r="AA16" s="411"/>
      <c r="AB16" s="400"/>
      <c r="AC16" s="507">
        <v>15.7</v>
      </c>
      <c r="AD16" s="508"/>
      <c r="AE16" s="508"/>
      <c r="AF16" s="508"/>
      <c r="AG16" s="509"/>
      <c r="AH16" s="507">
        <v>16.899999999999999</v>
      </c>
      <c r="AI16" s="508"/>
      <c r="AJ16" s="508"/>
      <c r="AK16" s="508"/>
      <c r="AL16" s="510"/>
      <c r="AM16" s="449"/>
      <c r="AN16" s="450"/>
      <c r="AO16" s="450"/>
      <c r="AP16" s="450"/>
      <c r="AQ16" s="450"/>
      <c r="AR16" s="450"/>
      <c r="AS16" s="450"/>
      <c r="AT16" s="451"/>
      <c r="AU16" s="452"/>
      <c r="AV16" s="453"/>
      <c r="AW16" s="453"/>
      <c r="AX16" s="453"/>
      <c r="AY16" s="454" t="s">
        <v>150</v>
      </c>
      <c r="AZ16" s="455"/>
      <c r="BA16" s="455"/>
      <c r="BB16" s="455"/>
      <c r="BC16" s="455"/>
      <c r="BD16" s="455"/>
      <c r="BE16" s="455"/>
      <c r="BF16" s="455"/>
      <c r="BG16" s="455"/>
      <c r="BH16" s="455"/>
      <c r="BI16" s="455"/>
      <c r="BJ16" s="455"/>
      <c r="BK16" s="455"/>
      <c r="BL16" s="455"/>
      <c r="BM16" s="456"/>
      <c r="BN16" s="420">
        <v>17604815</v>
      </c>
      <c r="BO16" s="421"/>
      <c r="BP16" s="421"/>
      <c r="BQ16" s="421"/>
      <c r="BR16" s="421"/>
      <c r="BS16" s="421"/>
      <c r="BT16" s="421"/>
      <c r="BU16" s="422"/>
      <c r="BV16" s="420">
        <v>17593617</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151</v>
      </c>
      <c r="N17" s="532"/>
      <c r="O17" s="532"/>
      <c r="P17" s="532"/>
      <c r="Q17" s="533"/>
      <c r="R17" s="526" t="s">
        <v>152</v>
      </c>
      <c r="S17" s="527"/>
      <c r="T17" s="527"/>
      <c r="U17" s="527"/>
      <c r="V17" s="528"/>
      <c r="W17" s="436" t="s">
        <v>153</v>
      </c>
      <c r="X17" s="437"/>
      <c r="Y17" s="437"/>
      <c r="Z17" s="437"/>
      <c r="AA17" s="437"/>
      <c r="AB17" s="427"/>
      <c r="AC17" s="471">
        <v>37581</v>
      </c>
      <c r="AD17" s="472"/>
      <c r="AE17" s="472"/>
      <c r="AF17" s="472"/>
      <c r="AG17" s="514"/>
      <c r="AH17" s="471">
        <v>34308</v>
      </c>
      <c r="AI17" s="472"/>
      <c r="AJ17" s="472"/>
      <c r="AK17" s="472"/>
      <c r="AL17" s="473"/>
      <c r="AM17" s="449"/>
      <c r="AN17" s="450"/>
      <c r="AO17" s="450"/>
      <c r="AP17" s="450"/>
      <c r="AQ17" s="450"/>
      <c r="AR17" s="450"/>
      <c r="AS17" s="450"/>
      <c r="AT17" s="451"/>
      <c r="AU17" s="452"/>
      <c r="AV17" s="453"/>
      <c r="AW17" s="453"/>
      <c r="AX17" s="453"/>
      <c r="AY17" s="454" t="s">
        <v>154</v>
      </c>
      <c r="AZ17" s="455"/>
      <c r="BA17" s="455"/>
      <c r="BB17" s="455"/>
      <c r="BC17" s="455"/>
      <c r="BD17" s="455"/>
      <c r="BE17" s="455"/>
      <c r="BF17" s="455"/>
      <c r="BG17" s="455"/>
      <c r="BH17" s="455"/>
      <c r="BI17" s="455"/>
      <c r="BJ17" s="455"/>
      <c r="BK17" s="455"/>
      <c r="BL17" s="455"/>
      <c r="BM17" s="456"/>
      <c r="BN17" s="420">
        <v>25349252</v>
      </c>
      <c r="BO17" s="421"/>
      <c r="BP17" s="421"/>
      <c r="BQ17" s="421"/>
      <c r="BR17" s="421"/>
      <c r="BS17" s="421"/>
      <c r="BT17" s="421"/>
      <c r="BU17" s="422"/>
      <c r="BV17" s="420">
        <v>22346313</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155</v>
      </c>
      <c r="C18" s="463"/>
      <c r="D18" s="463"/>
      <c r="E18" s="546"/>
      <c r="F18" s="546"/>
      <c r="G18" s="546"/>
      <c r="H18" s="546"/>
      <c r="I18" s="546"/>
      <c r="J18" s="546"/>
      <c r="K18" s="546"/>
      <c r="L18" s="547">
        <v>123.79</v>
      </c>
      <c r="M18" s="547"/>
      <c r="N18" s="547"/>
      <c r="O18" s="547"/>
      <c r="P18" s="547"/>
      <c r="Q18" s="547"/>
      <c r="R18" s="548"/>
      <c r="S18" s="548"/>
      <c r="T18" s="548"/>
      <c r="U18" s="548"/>
      <c r="V18" s="549"/>
      <c r="W18" s="438"/>
      <c r="X18" s="439"/>
      <c r="Y18" s="439"/>
      <c r="Z18" s="439"/>
      <c r="AA18" s="439"/>
      <c r="AB18" s="430"/>
      <c r="AC18" s="550">
        <v>81.099999999999994</v>
      </c>
      <c r="AD18" s="551"/>
      <c r="AE18" s="551"/>
      <c r="AF18" s="551"/>
      <c r="AG18" s="552"/>
      <c r="AH18" s="550">
        <v>79</v>
      </c>
      <c r="AI18" s="551"/>
      <c r="AJ18" s="551"/>
      <c r="AK18" s="551"/>
      <c r="AL18" s="553"/>
      <c r="AM18" s="449"/>
      <c r="AN18" s="450"/>
      <c r="AO18" s="450"/>
      <c r="AP18" s="450"/>
      <c r="AQ18" s="450"/>
      <c r="AR18" s="450"/>
      <c r="AS18" s="450"/>
      <c r="AT18" s="451"/>
      <c r="AU18" s="452"/>
      <c r="AV18" s="453"/>
      <c r="AW18" s="453"/>
      <c r="AX18" s="453"/>
      <c r="AY18" s="454" t="s">
        <v>156</v>
      </c>
      <c r="AZ18" s="455"/>
      <c r="BA18" s="455"/>
      <c r="BB18" s="455"/>
      <c r="BC18" s="455"/>
      <c r="BD18" s="455"/>
      <c r="BE18" s="455"/>
      <c r="BF18" s="455"/>
      <c r="BG18" s="455"/>
      <c r="BH18" s="455"/>
      <c r="BI18" s="455"/>
      <c r="BJ18" s="455"/>
      <c r="BK18" s="455"/>
      <c r="BL18" s="455"/>
      <c r="BM18" s="456"/>
      <c r="BN18" s="420">
        <v>21803238</v>
      </c>
      <c r="BO18" s="421"/>
      <c r="BP18" s="421"/>
      <c r="BQ18" s="421"/>
      <c r="BR18" s="421"/>
      <c r="BS18" s="421"/>
      <c r="BT18" s="421"/>
      <c r="BU18" s="422"/>
      <c r="BV18" s="420">
        <v>20986451</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157</v>
      </c>
      <c r="C19" s="463"/>
      <c r="D19" s="463"/>
      <c r="E19" s="546"/>
      <c r="F19" s="546"/>
      <c r="G19" s="546"/>
      <c r="H19" s="546"/>
      <c r="I19" s="546"/>
      <c r="J19" s="546"/>
      <c r="K19" s="546"/>
      <c r="L19" s="554">
        <v>829</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158</v>
      </c>
      <c r="AZ19" s="455"/>
      <c r="BA19" s="455"/>
      <c r="BB19" s="455"/>
      <c r="BC19" s="455"/>
      <c r="BD19" s="455"/>
      <c r="BE19" s="455"/>
      <c r="BF19" s="455"/>
      <c r="BG19" s="455"/>
      <c r="BH19" s="455"/>
      <c r="BI19" s="455"/>
      <c r="BJ19" s="455"/>
      <c r="BK19" s="455"/>
      <c r="BL19" s="455"/>
      <c r="BM19" s="456"/>
      <c r="BN19" s="420">
        <v>32786924</v>
      </c>
      <c r="BO19" s="421"/>
      <c r="BP19" s="421"/>
      <c r="BQ19" s="421"/>
      <c r="BR19" s="421"/>
      <c r="BS19" s="421"/>
      <c r="BT19" s="421"/>
      <c r="BU19" s="422"/>
      <c r="BV19" s="420">
        <v>31561956</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159</v>
      </c>
      <c r="C20" s="463"/>
      <c r="D20" s="463"/>
      <c r="E20" s="546"/>
      <c r="F20" s="546"/>
      <c r="G20" s="546"/>
      <c r="H20" s="546"/>
      <c r="I20" s="546"/>
      <c r="J20" s="546"/>
      <c r="K20" s="546"/>
      <c r="L20" s="554">
        <v>38349</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160</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161</v>
      </c>
      <c r="C22" s="564"/>
      <c r="D22" s="565"/>
      <c r="E22" s="432" t="s">
        <v>1</v>
      </c>
      <c r="F22" s="437"/>
      <c r="G22" s="437"/>
      <c r="H22" s="437"/>
      <c r="I22" s="437"/>
      <c r="J22" s="437"/>
      <c r="K22" s="427"/>
      <c r="L22" s="432" t="s">
        <v>162</v>
      </c>
      <c r="M22" s="437"/>
      <c r="N22" s="437"/>
      <c r="O22" s="437"/>
      <c r="P22" s="427"/>
      <c r="Q22" s="595" t="s">
        <v>163</v>
      </c>
      <c r="R22" s="596"/>
      <c r="S22" s="596"/>
      <c r="T22" s="596"/>
      <c r="U22" s="596"/>
      <c r="V22" s="597"/>
      <c r="W22" s="563" t="s">
        <v>164</v>
      </c>
      <c r="X22" s="564"/>
      <c r="Y22" s="565"/>
      <c r="Z22" s="432" t="s">
        <v>1</v>
      </c>
      <c r="AA22" s="437"/>
      <c r="AB22" s="437"/>
      <c r="AC22" s="437"/>
      <c r="AD22" s="437"/>
      <c r="AE22" s="437"/>
      <c r="AF22" s="437"/>
      <c r="AG22" s="427"/>
      <c r="AH22" s="601" t="s">
        <v>165</v>
      </c>
      <c r="AI22" s="437"/>
      <c r="AJ22" s="437"/>
      <c r="AK22" s="437"/>
      <c r="AL22" s="427"/>
      <c r="AM22" s="601" t="s">
        <v>166</v>
      </c>
      <c r="AN22" s="602"/>
      <c r="AO22" s="602"/>
      <c r="AP22" s="602"/>
      <c r="AQ22" s="602"/>
      <c r="AR22" s="603"/>
      <c r="AS22" s="595" t="s">
        <v>163</v>
      </c>
      <c r="AT22" s="596"/>
      <c r="AU22" s="596"/>
      <c r="AV22" s="596"/>
      <c r="AW22" s="596"/>
      <c r="AX22" s="607"/>
      <c r="AY22" s="380" t="s">
        <v>167</v>
      </c>
      <c r="AZ22" s="381"/>
      <c r="BA22" s="381"/>
      <c r="BB22" s="381"/>
      <c r="BC22" s="381"/>
      <c r="BD22" s="381"/>
      <c r="BE22" s="381"/>
      <c r="BF22" s="381"/>
      <c r="BG22" s="381"/>
      <c r="BH22" s="381"/>
      <c r="BI22" s="381"/>
      <c r="BJ22" s="381"/>
      <c r="BK22" s="381"/>
      <c r="BL22" s="381"/>
      <c r="BM22" s="382"/>
      <c r="BN22" s="383">
        <v>13605742</v>
      </c>
      <c r="BO22" s="384"/>
      <c r="BP22" s="384"/>
      <c r="BQ22" s="384"/>
      <c r="BR22" s="384"/>
      <c r="BS22" s="384"/>
      <c r="BT22" s="384"/>
      <c r="BU22" s="385"/>
      <c r="BV22" s="383">
        <v>12861949</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168</v>
      </c>
      <c r="AZ23" s="455"/>
      <c r="BA23" s="455"/>
      <c r="BB23" s="455"/>
      <c r="BC23" s="455"/>
      <c r="BD23" s="455"/>
      <c r="BE23" s="455"/>
      <c r="BF23" s="455"/>
      <c r="BG23" s="455"/>
      <c r="BH23" s="455"/>
      <c r="BI23" s="455"/>
      <c r="BJ23" s="455"/>
      <c r="BK23" s="455"/>
      <c r="BL23" s="455"/>
      <c r="BM23" s="456"/>
      <c r="BN23" s="420">
        <v>12691022</v>
      </c>
      <c r="BO23" s="421"/>
      <c r="BP23" s="421"/>
      <c r="BQ23" s="421"/>
      <c r="BR23" s="421"/>
      <c r="BS23" s="421"/>
      <c r="BT23" s="421"/>
      <c r="BU23" s="422"/>
      <c r="BV23" s="420">
        <v>12002773</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169</v>
      </c>
      <c r="F24" s="450"/>
      <c r="G24" s="450"/>
      <c r="H24" s="450"/>
      <c r="I24" s="450"/>
      <c r="J24" s="450"/>
      <c r="K24" s="451"/>
      <c r="L24" s="471">
        <v>1</v>
      </c>
      <c r="M24" s="472"/>
      <c r="N24" s="472"/>
      <c r="O24" s="472"/>
      <c r="P24" s="514"/>
      <c r="Q24" s="471">
        <v>8500</v>
      </c>
      <c r="R24" s="472"/>
      <c r="S24" s="472"/>
      <c r="T24" s="472"/>
      <c r="U24" s="472"/>
      <c r="V24" s="514"/>
      <c r="W24" s="566"/>
      <c r="X24" s="567"/>
      <c r="Y24" s="568"/>
      <c r="Z24" s="470" t="s">
        <v>170</v>
      </c>
      <c r="AA24" s="450"/>
      <c r="AB24" s="450"/>
      <c r="AC24" s="450"/>
      <c r="AD24" s="450"/>
      <c r="AE24" s="450"/>
      <c r="AF24" s="450"/>
      <c r="AG24" s="451"/>
      <c r="AH24" s="471">
        <v>604</v>
      </c>
      <c r="AI24" s="472"/>
      <c r="AJ24" s="472"/>
      <c r="AK24" s="472"/>
      <c r="AL24" s="514"/>
      <c r="AM24" s="471">
        <v>1963000</v>
      </c>
      <c r="AN24" s="472"/>
      <c r="AO24" s="472"/>
      <c r="AP24" s="472"/>
      <c r="AQ24" s="472"/>
      <c r="AR24" s="514"/>
      <c r="AS24" s="471">
        <v>3250</v>
      </c>
      <c r="AT24" s="472"/>
      <c r="AU24" s="472"/>
      <c r="AV24" s="472"/>
      <c r="AW24" s="472"/>
      <c r="AX24" s="473"/>
      <c r="AY24" s="539" t="s">
        <v>171</v>
      </c>
      <c r="AZ24" s="540"/>
      <c r="BA24" s="540"/>
      <c r="BB24" s="540"/>
      <c r="BC24" s="540"/>
      <c r="BD24" s="540"/>
      <c r="BE24" s="540"/>
      <c r="BF24" s="540"/>
      <c r="BG24" s="540"/>
      <c r="BH24" s="540"/>
      <c r="BI24" s="540"/>
      <c r="BJ24" s="540"/>
      <c r="BK24" s="540"/>
      <c r="BL24" s="540"/>
      <c r="BM24" s="541"/>
      <c r="BN24" s="420">
        <v>9875414</v>
      </c>
      <c r="BO24" s="421"/>
      <c r="BP24" s="421"/>
      <c r="BQ24" s="421"/>
      <c r="BR24" s="421"/>
      <c r="BS24" s="421"/>
      <c r="BT24" s="421"/>
      <c r="BU24" s="422"/>
      <c r="BV24" s="420">
        <v>8467634</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172</v>
      </c>
      <c r="F25" s="450"/>
      <c r="G25" s="450"/>
      <c r="H25" s="450"/>
      <c r="I25" s="450"/>
      <c r="J25" s="450"/>
      <c r="K25" s="451"/>
      <c r="L25" s="471">
        <v>1</v>
      </c>
      <c r="M25" s="472"/>
      <c r="N25" s="472"/>
      <c r="O25" s="472"/>
      <c r="P25" s="514"/>
      <c r="Q25" s="471">
        <v>7100</v>
      </c>
      <c r="R25" s="472"/>
      <c r="S25" s="472"/>
      <c r="T25" s="472"/>
      <c r="U25" s="472"/>
      <c r="V25" s="514"/>
      <c r="W25" s="566"/>
      <c r="X25" s="567"/>
      <c r="Y25" s="568"/>
      <c r="Z25" s="470" t="s">
        <v>173</v>
      </c>
      <c r="AA25" s="450"/>
      <c r="AB25" s="450"/>
      <c r="AC25" s="450"/>
      <c r="AD25" s="450"/>
      <c r="AE25" s="450"/>
      <c r="AF25" s="450"/>
      <c r="AG25" s="451"/>
      <c r="AH25" s="471" t="s">
        <v>174</v>
      </c>
      <c r="AI25" s="472"/>
      <c r="AJ25" s="472"/>
      <c r="AK25" s="472"/>
      <c r="AL25" s="514"/>
      <c r="AM25" s="471" t="s">
        <v>175</v>
      </c>
      <c r="AN25" s="472"/>
      <c r="AO25" s="472"/>
      <c r="AP25" s="472"/>
      <c r="AQ25" s="472"/>
      <c r="AR25" s="514"/>
      <c r="AS25" s="471" t="s">
        <v>130</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18330202</v>
      </c>
      <c r="BO25" s="384"/>
      <c r="BP25" s="384"/>
      <c r="BQ25" s="384"/>
      <c r="BR25" s="384"/>
      <c r="BS25" s="384"/>
      <c r="BT25" s="384"/>
      <c r="BU25" s="385"/>
      <c r="BV25" s="383">
        <v>17373540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6830</v>
      </c>
      <c r="R26" s="472"/>
      <c r="S26" s="472"/>
      <c r="T26" s="472"/>
      <c r="U26" s="472"/>
      <c r="V26" s="514"/>
      <c r="W26" s="566"/>
      <c r="X26" s="567"/>
      <c r="Y26" s="568"/>
      <c r="Z26" s="470" t="s">
        <v>178</v>
      </c>
      <c r="AA26" s="572"/>
      <c r="AB26" s="572"/>
      <c r="AC26" s="572"/>
      <c r="AD26" s="572"/>
      <c r="AE26" s="572"/>
      <c r="AF26" s="572"/>
      <c r="AG26" s="573"/>
      <c r="AH26" s="471">
        <v>9</v>
      </c>
      <c r="AI26" s="472"/>
      <c r="AJ26" s="472"/>
      <c r="AK26" s="472"/>
      <c r="AL26" s="514"/>
      <c r="AM26" s="471">
        <v>24795</v>
      </c>
      <c r="AN26" s="472"/>
      <c r="AO26" s="472"/>
      <c r="AP26" s="472"/>
      <c r="AQ26" s="472"/>
      <c r="AR26" s="514"/>
      <c r="AS26" s="471">
        <v>2755</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175</v>
      </c>
      <c r="BO26" s="421"/>
      <c r="BP26" s="421"/>
      <c r="BQ26" s="421"/>
      <c r="BR26" s="421"/>
      <c r="BS26" s="421"/>
      <c r="BT26" s="421"/>
      <c r="BU26" s="422"/>
      <c r="BV26" s="420" t="s">
        <v>175</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4600</v>
      </c>
      <c r="R27" s="472"/>
      <c r="S27" s="472"/>
      <c r="T27" s="472"/>
      <c r="U27" s="472"/>
      <c r="V27" s="514"/>
      <c r="W27" s="566"/>
      <c r="X27" s="567"/>
      <c r="Y27" s="568"/>
      <c r="Z27" s="470" t="s">
        <v>181</v>
      </c>
      <c r="AA27" s="450"/>
      <c r="AB27" s="450"/>
      <c r="AC27" s="450"/>
      <c r="AD27" s="450"/>
      <c r="AE27" s="450"/>
      <c r="AF27" s="450"/>
      <c r="AG27" s="451"/>
      <c r="AH27" s="471">
        <v>24</v>
      </c>
      <c r="AI27" s="472"/>
      <c r="AJ27" s="472"/>
      <c r="AK27" s="472"/>
      <c r="AL27" s="514"/>
      <c r="AM27" s="471">
        <v>83426</v>
      </c>
      <c r="AN27" s="472"/>
      <c r="AO27" s="472"/>
      <c r="AP27" s="472"/>
      <c r="AQ27" s="472"/>
      <c r="AR27" s="514"/>
      <c r="AS27" s="471">
        <v>3476</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42">
        <v>100000</v>
      </c>
      <c r="BO27" s="543"/>
      <c r="BP27" s="543"/>
      <c r="BQ27" s="543"/>
      <c r="BR27" s="543"/>
      <c r="BS27" s="543"/>
      <c r="BT27" s="543"/>
      <c r="BU27" s="544"/>
      <c r="BV27" s="542">
        <v>950000</v>
      </c>
      <c r="BW27" s="543"/>
      <c r="BX27" s="543"/>
      <c r="BY27" s="543"/>
      <c r="BZ27" s="543"/>
      <c r="CA27" s="543"/>
      <c r="CB27" s="543"/>
      <c r="CC27" s="544"/>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3900</v>
      </c>
      <c r="R28" s="472"/>
      <c r="S28" s="472"/>
      <c r="T28" s="472"/>
      <c r="U28" s="472"/>
      <c r="V28" s="514"/>
      <c r="W28" s="566"/>
      <c r="X28" s="567"/>
      <c r="Y28" s="568"/>
      <c r="Z28" s="470" t="s">
        <v>184</v>
      </c>
      <c r="AA28" s="450"/>
      <c r="AB28" s="450"/>
      <c r="AC28" s="450"/>
      <c r="AD28" s="450"/>
      <c r="AE28" s="450"/>
      <c r="AF28" s="450"/>
      <c r="AG28" s="451"/>
      <c r="AH28" s="471" t="s">
        <v>175</v>
      </c>
      <c r="AI28" s="472"/>
      <c r="AJ28" s="472"/>
      <c r="AK28" s="472"/>
      <c r="AL28" s="514"/>
      <c r="AM28" s="471" t="s">
        <v>175</v>
      </c>
      <c r="AN28" s="472"/>
      <c r="AO28" s="472"/>
      <c r="AP28" s="472"/>
      <c r="AQ28" s="472"/>
      <c r="AR28" s="514"/>
      <c r="AS28" s="471" t="s">
        <v>175</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9465866</v>
      </c>
      <c r="BO28" s="384"/>
      <c r="BP28" s="384"/>
      <c r="BQ28" s="384"/>
      <c r="BR28" s="384"/>
      <c r="BS28" s="384"/>
      <c r="BT28" s="384"/>
      <c r="BU28" s="385"/>
      <c r="BV28" s="383">
        <v>9519485</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186</v>
      </c>
      <c r="F29" s="450"/>
      <c r="G29" s="450"/>
      <c r="H29" s="450"/>
      <c r="I29" s="450"/>
      <c r="J29" s="450"/>
      <c r="K29" s="451"/>
      <c r="L29" s="471">
        <v>20</v>
      </c>
      <c r="M29" s="472"/>
      <c r="N29" s="472"/>
      <c r="O29" s="472"/>
      <c r="P29" s="514"/>
      <c r="Q29" s="471">
        <v>3700</v>
      </c>
      <c r="R29" s="472"/>
      <c r="S29" s="472"/>
      <c r="T29" s="472"/>
      <c r="U29" s="472"/>
      <c r="V29" s="514"/>
      <c r="W29" s="569"/>
      <c r="X29" s="570"/>
      <c r="Y29" s="571"/>
      <c r="Z29" s="470" t="s">
        <v>187</v>
      </c>
      <c r="AA29" s="450"/>
      <c r="AB29" s="450"/>
      <c r="AC29" s="450"/>
      <c r="AD29" s="450"/>
      <c r="AE29" s="450"/>
      <c r="AF29" s="450"/>
      <c r="AG29" s="451"/>
      <c r="AH29" s="471">
        <v>628</v>
      </c>
      <c r="AI29" s="472"/>
      <c r="AJ29" s="472"/>
      <c r="AK29" s="472"/>
      <c r="AL29" s="514"/>
      <c r="AM29" s="471">
        <v>2046426</v>
      </c>
      <c r="AN29" s="472"/>
      <c r="AO29" s="472"/>
      <c r="AP29" s="472"/>
      <c r="AQ29" s="472"/>
      <c r="AR29" s="514"/>
      <c r="AS29" s="471">
        <v>3259</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v>71766</v>
      </c>
      <c r="BO29" s="421"/>
      <c r="BP29" s="421"/>
      <c r="BQ29" s="421"/>
      <c r="BR29" s="421"/>
      <c r="BS29" s="421"/>
      <c r="BT29" s="421"/>
      <c r="BU29" s="422"/>
      <c r="BV29" s="420">
        <v>87948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50">
        <v>99.4</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8801594</v>
      </c>
      <c r="BO30" s="543"/>
      <c r="BP30" s="543"/>
      <c r="BQ30" s="543"/>
      <c r="BR30" s="543"/>
      <c r="BS30" s="543"/>
      <c r="BT30" s="543"/>
      <c r="BU30" s="544"/>
      <c r="BV30" s="542">
        <v>6742973</v>
      </c>
      <c r="BW30" s="543"/>
      <c r="BX30" s="543"/>
      <c r="BY30" s="543"/>
      <c r="BZ30" s="543"/>
      <c r="CA30" s="543"/>
      <c r="CB30" s="543"/>
      <c r="CC30" s="544"/>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196</v>
      </c>
      <c r="D33" s="444"/>
      <c r="E33" s="409" t="s">
        <v>197</v>
      </c>
      <c r="F33" s="409"/>
      <c r="G33" s="409"/>
      <c r="H33" s="409"/>
      <c r="I33" s="409"/>
      <c r="J33" s="409"/>
      <c r="K33" s="409"/>
      <c r="L33" s="409"/>
      <c r="M33" s="409"/>
      <c r="N33" s="409"/>
      <c r="O33" s="409"/>
      <c r="P33" s="409"/>
      <c r="Q33" s="409"/>
      <c r="R33" s="409"/>
      <c r="S33" s="409"/>
      <c r="T33" s="179"/>
      <c r="U33" s="444" t="s">
        <v>196</v>
      </c>
      <c r="V33" s="444"/>
      <c r="W33" s="409" t="s">
        <v>197</v>
      </c>
      <c r="X33" s="409"/>
      <c r="Y33" s="409"/>
      <c r="Z33" s="409"/>
      <c r="AA33" s="409"/>
      <c r="AB33" s="409"/>
      <c r="AC33" s="409"/>
      <c r="AD33" s="409"/>
      <c r="AE33" s="409"/>
      <c r="AF33" s="409"/>
      <c r="AG33" s="409"/>
      <c r="AH33" s="409"/>
      <c r="AI33" s="409"/>
      <c r="AJ33" s="409"/>
      <c r="AK33" s="409"/>
      <c r="AL33" s="179"/>
      <c r="AM33" s="444" t="s">
        <v>198</v>
      </c>
      <c r="AN33" s="444"/>
      <c r="AO33" s="409" t="s">
        <v>199</v>
      </c>
      <c r="AP33" s="409"/>
      <c r="AQ33" s="409"/>
      <c r="AR33" s="409"/>
      <c r="AS33" s="409"/>
      <c r="AT33" s="409"/>
      <c r="AU33" s="409"/>
      <c r="AV33" s="409"/>
      <c r="AW33" s="409"/>
      <c r="AX33" s="409"/>
      <c r="AY33" s="409"/>
      <c r="AZ33" s="409"/>
      <c r="BA33" s="409"/>
      <c r="BB33" s="409"/>
      <c r="BC33" s="409"/>
      <c r="BD33" s="185"/>
      <c r="BE33" s="409" t="s">
        <v>200</v>
      </c>
      <c r="BF33" s="409"/>
      <c r="BG33" s="409" t="s">
        <v>201</v>
      </c>
      <c r="BH33" s="409"/>
      <c r="BI33" s="409"/>
      <c r="BJ33" s="409"/>
      <c r="BK33" s="409"/>
      <c r="BL33" s="409"/>
      <c r="BM33" s="409"/>
      <c r="BN33" s="409"/>
      <c r="BO33" s="409"/>
      <c r="BP33" s="409"/>
      <c r="BQ33" s="409"/>
      <c r="BR33" s="409"/>
      <c r="BS33" s="409"/>
      <c r="BT33" s="409"/>
      <c r="BU33" s="409"/>
      <c r="BV33" s="185"/>
      <c r="BW33" s="444" t="s">
        <v>200</v>
      </c>
      <c r="BX33" s="444"/>
      <c r="BY33" s="409" t="s">
        <v>202</v>
      </c>
      <c r="BZ33" s="409"/>
      <c r="CA33" s="409"/>
      <c r="CB33" s="409"/>
      <c r="CC33" s="409"/>
      <c r="CD33" s="409"/>
      <c r="CE33" s="409"/>
      <c r="CF33" s="409"/>
      <c r="CG33" s="409"/>
      <c r="CH33" s="409"/>
      <c r="CI33" s="409"/>
      <c r="CJ33" s="409"/>
      <c r="CK33" s="409"/>
      <c r="CL33" s="409"/>
      <c r="CM33" s="409"/>
      <c r="CN33" s="179"/>
      <c r="CO33" s="444" t="s">
        <v>203</v>
      </c>
      <c r="CP33" s="444"/>
      <c r="CQ33" s="409" t="s">
        <v>204</v>
      </c>
      <c r="CR33" s="409"/>
      <c r="CS33" s="409"/>
      <c r="CT33" s="409"/>
      <c r="CU33" s="409"/>
      <c r="CV33" s="409"/>
      <c r="CW33" s="409"/>
      <c r="CX33" s="409"/>
      <c r="CY33" s="409"/>
      <c r="CZ33" s="409"/>
      <c r="DA33" s="409"/>
      <c r="DB33" s="409"/>
      <c r="DC33" s="409"/>
      <c r="DD33" s="409"/>
      <c r="DE33" s="409"/>
      <c r="DF33" s="179"/>
      <c r="DG33" s="609" t="s">
        <v>205</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印西地区消防組合（一般会計）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印西地区衛生組合（一般会計）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印旛利根川水防事務組合（一般会計）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印西地区環境整備事業組合（一般会計）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mqOe60pwzJTUBsSBkes55gbUzx7RCw6Fa5EsBTjCADFFjtuXkF41K01AiKWiVjDAVy1u/pfAds59mGRyxevoOg==" saltValue="ZpvFAc4T3nDfVJXSwH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23357535</v>
      </c>
      <c r="S5" s="626"/>
      <c r="T5" s="626"/>
      <c r="U5" s="626"/>
      <c r="V5" s="626"/>
      <c r="W5" s="626"/>
      <c r="X5" s="626"/>
      <c r="Y5" s="627"/>
      <c r="Z5" s="628">
        <v>46.6</v>
      </c>
      <c r="AA5" s="628"/>
      <c r="AB5" s="628"/>
      <c r="AC5" s="628"/>
      <c r="AD5" s="629">
        <v>21651713</v>
      </c>
      <c r="AE5" s="629"/>
      <c r="AF5" s="629"/>
      <c r="AG5" s="629"/>
      <c r="AH5" s="629"/>
      <c r="AI5" s="629"/>
      <c r="AJ5" s="629"/>
      <c r="AK5" s="629"/>
      <c r="AL5" s="630">
        <v>85.1</v>
      </c>
      <c r="AM5" s="631"/>
      <c r="AN5" s="631"/>
      <c r="AO5" s="632"/>
      <c r="AP5" s="622" t="s">
        <v>229</v>
      </c>
      <c r="AQ5" s="623"/>
      <c r="AR5" s="623"/>
      <c r="AS5" s="623"/>
      <c r="AT5" s="623"/>
      <c r="AU5" s="623"/>
      <c r="AV5" s="623"/>
      <c r="AW5" s="623"/>
      <c r="AX5" s="623"/>
      <c r="AY5" s="623"/>
      <c r="AZ5" s="623"/>
      <c r="BA5" s="623"/>
      <c r="BB5" s="623"/>
      <c r="BC5" s="623"/>
      <c r="BD5" s="623"/>
      <c r="BE5" s="623"/>
      <c r="BF5" s="624"/>
      <c r="BG5" s="636">
        <v>21651713</v>
      </c>
      <c r="BH5" s="637"/>
      <c r="BI5" s="637"/>
      <c r="BJ5" s="637"/>
      <c r="BK5" s="637"/>
      <c r="BL5" s="637"/>
      <c r="BM5" s="637"/>
      <c r="BN5" s="638"/>
      <c r="BO5" s="639">
        <v>92.7</v>
      </c>
      <c r="BP5" s="639"/>
      <c r="BQ5" s="639"/>
      <c r="BR5" s="639"/>
      <c r="BS5" s="640" t="s">
        <v>130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378647</v>
      </c>
      <c r="S6" s="637"/>
      <c r="T6" s="637"/>
      <c r="U6" s="637"/>
      <c r="V6" s="637"/>
      <c r="W6" s="637"/>
      <c r="X6" s="637"/>
      <c r="Y6" s="638"/>
      <c r="Z6" s="639">
        <v>0.8</v>
      </c>
      <c r="AA6" s="639"/>
      <c r="AB6" s="639"/>
      <c r="AC6" s="639"/>
      <c r="AD6" s="640">
        <v>378647</v>
      </c>
      <c r="AE6" s="640"/>
      <c r="AF6" s="640"/>
      <c r="AG6" s="640"/>
      <c r="AH6" s="640"/>
      <c r="AI6" s="640"/>
      <c r="AJ6" s="640"/>
      <c r="AK6" s="640"/>
      <c r="AL6" s="641">
        <v>1.5</v>
      </c>
      <c r="AM6" s="642"/>
      <c r="AN6" s="642"/>
      <c r="AO6" s="643"/>
      <c r="AP6" s="633" t="s">
        <v>234</v>
      </c>
      <c r="AQ6" s="634"/>
      <c r="AR6" s="634"/>
      <c r="AS6" s="634"/>
      <c r="AT6" s="634"/>
      <c r="AU6" s="634"/>
      <c r="AV6" s="634"/>
      <c r="AW6" s="634"/>
      <c r="AX6" s="634"/>
      <c r="AY6" s="634"/>
      <c r="AZ6" s="634"/>
      <c r="BA6" s="634"/>
      <c r="BB6" s="634"/>
      <c r="BC6" s="634"/>
      <c r="BD6" s="634"/>
      <c r="BE6" s="634"/>
      <c r="BF6" s="635"/>
      <c r="BG6" s="636">
        <v>21651713</v>
      </c>
      <c r="BH6" s="637"/>
      <c r="BI6" s="637"/>
      <c r="BJ6" s="637"/>
      <c r="BK6" s="637"/>
      <c r="BL6" s="637"/>
      <c r="BM6" s="637"/>
      <c r="BN6" s="638"/>
      <c r="BO6" s="639">
        <v>92.7</v>
      </c>
      <c r="BP6" s="639"/>
      <c r="BQ6" s="639"/>
      <c r="BR6" s="639"/>
      <c r="BS6" s="640" t="s">
        <v>235</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278917</v>
      </c>
      <c r="CS6" s="637"/>
      <c r="CT6" s="637"/>
      <c r="CU6" s="637"/>
      <c r="CV6" s="637"/>
      <c r="CW6" s="637"/>
      <c r="CX6" s="637"/>
      <c r="CY6" s="638"/>
      <c r="CZ6" s="630">
        <v>0.6</v>
      </c>
      <c r="DA6" s="631"/>
      <c r="DB6" s="631"/>
      <c r="DC6" s="647"/>
      <c r="DD6" s="645">
        <v>16768</v>
      </c>
      <c r="DE6" s="637"/>
      <c r="DF6" s="637"/>
      <c r="DG6" s="637"/>
      <c r="DH6" s="637"/>
      <c r="DI6" s="637"/>
      <c r="DJ6" s="637"/>
      <c r="DK6" s="637"/>
      <c r="DL6" s="637"/>
      <c r="DM6" s="637"/>
      <c r="DN6" s="637"/>
      <c r="DO6" s="637"/>
      <c r="DP6" s="638"/>
      <c r="DQ6" s="645">
        <v>278917</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10335</v>
      </c>
      <c r="S7" s="637"/>
      <c r="T7" s="637"/>
      <c r="U7" s="637"/>
      <c r="V7" s="637"/>
      <c r="W7" s="637"/>
      <c r="X7" s="637"/>
      <c r="Y7" s="638"/>
      <c r="Z7" s="639">
        <v>0</v>
      </c>
      <c r="AA7" s="639"/>
      <c r="AB7" s="639"/>
      <c r="AC7" s="639"/>
      <c r="AD7" s="640">
        <v>10335</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8098658</v>
      </c>
      <c r="BH7" s="637"/>
      <c r="BI7" s="637"/>
      <c r="BJ7" s="637"/>
      <c r="BK7" s="637"/>
      <c r="BL7" s="637"/>
      <c r="BM7" s="637"/>
      <c r="BN7" s="638"/>
      <c r="BO7" s="639">
        <v>34.700000000000003</v>
      </c>
      <c r="BP7" s="639"/>
      <c r="BQ7" s="639"/>
      <c r="BR7" s="639"/>
      <c r="BS7" s="640" t="s">
        <v>130</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5996560</v>
      </c>
      <c r="CS7" s="637"/>
      <c r="CT7" s="637"/>
      <c r="CU7" s="637"/>
      <c r="CV7" s="637"/>
      <c r="CW7" s="637"/>
      <c r="CX7" s="637"/>
      <c r="CY7" s="638"/>
      <c r="CZ7" s="639">
        <v>12.8</v>
      </c>
      <c r="DA7" s="639"/>
      <c r="DB7" s="639"/>
      <c r="DC7" s="639"/>
      <c r="DD7" s="645">
        <v>169871</v>
      </c>
      <c r="DE7" s="637"/>
      <c r="DF7" s="637"/>
      <c r="DG7" s="637"/>
      <c r="DH7" s="637"/>
      <c r="DI7" s="637"/>
      <c r="DJ7" s="637"/>
      <c r="DK7" s="637"/>
      <c r="DL7" s="637"/>
      <c r="DM7" s="637"/>
      <c r="DN7" s="637"/>
      <c r="DO7" s="637"/>
      <c r="DP7" s="638"/>
      <c r="DQ7" s="645">
        <v>5615710</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104672</v>
      </c>
      <c r="S8" s="637"/>
      <c r="T8" s="637"/>
      <c r="U8" s="637"/>
      <c r="V8" s="637"/>
      <c r="W8" s="637"/>
      <c r="X8" s="637"/>
      <c r="Y8" s="638"/>
      <c r="Z8" s="639">
        <v>0.2</v>
      </c>
      <c r="AA8" s="639"/>
      <c r="AB8" s="639"/>
      <c r="AC8" s="639"/>
      <c r="AD8" s="640">
        <v>104672</v>
      </c>
      <c r="AE8" s="640"/>
      <c r="AF8" s="640"/>
      <c r="AG8" s="640"/>
      <c r="AH8" s="640"/>
      <c r="AI8" s="640"/>
      <c r="AJ8" s="640"/>
      <c r="AK8" s="640"/>
      <c r="AL8" s="641">
        <v>0.4</v>
      </c>
      <c r="AM8" s="642"/>
      <c r="AN8" s="642"/>
      <c r="AO8" s="643"/>
      <c r="AP8" s="633" t="s">
        <v>241</v>
      </c>
      <c r="AQ8" s="634"/>
      <c r="AR8" s="634"/>
      <c r="AS8" s="634"/>
      <c r="AT8" s="634"/>
      <c r="AU8" s="634"/>
      <c r="AV8" s="634"/>
      <c r="AW8" s="634"/>
      <c r="AX8" s="634"/>
      <c r="AY8" s="634"/>
      <c r="AZ8" s="634"/>
      <c r="BA8" s="634"/>
      <c r="BB8" s="634"/>
      <c r="BC8" s="634"/>
      <c r="BD8" s="634"/>
      <c r="BE8" s="634"/>
      <c r="BF8" s="635"/>
      <c r="BG8" s="636">
        <v>191303</v>
      </c>
      <c r="BH8" s="637"/>
      <c r="BI8" s="637"/>
      <c r="BJ8" s="637"/>
      <c r="BK8" s="637"/>
      <c r="BL8" s="637"/>
      <c r="BM8" s="637"/>
      <c r="BN8" s="638"/>
      <c r="BO8" s="639">
        <v>0.8</v>
      </c>
      <c r="BP8" s="639"/>
      <c r="BQ8" s="639"/>
      <c r="BR8" s="639"/>
      <c r="BS8" s="640" t="s">
        <v>130</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17355497</v>
      </c>
      <c r="CS8" s="637"/>
      <c r="CT8" s="637"/>
      <c r="CU8" s="637"/>
      <c r="CV8" s="637"/>
      <c r="CW8" s="637"/>
      <c r="CX8" s="637"/>
      <c r="CY8" s="638"/>
      <c r="CZ8" s="639">
        <v>37.200000000000003</v>
      </c>
      <c r="DA8" s="639"/>
      <c r="DB8" s="639"/>
      <c r="DC8" s="639"/>
      <c r="DD8" s="645">
        <v>1475215</v>
      </c>
      <c r="DE8" s="637"/>
      <c r="DF8" s="637"/>
      <c r="DG8" s="637"/>
      <c r="DH8" s="637"/>
      <c r="DI8" s="637"/>
      <c r="DJ8" s="637"/>
      <c r="DK8" s="637"/>
      <c r="DL8" s="637"/>
      <c r="DM8" s="637"/>
      <c r="DN8" s="637"/>
      <c r="DO8" s="637"/>
      <c r="DP8" s="638"/>
      <c r="DQ8" s="645">
        <v>7475160</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83947</v>
      </c>
      <c r="S9" s="637"/>
      <c r="T9" s="637"/>
      <c r="U9" s="637"/>
      <c r="V9" s="637"/>
      <c r="W9" s="637"/>
      <c r="X9" s="637"/>
      <c r="Y9" s="638"/>
      <c r="Z9" s="639">
        <v>0.2</v>
      </c>
      <c r="AA9" s="639"/>
      <c r="AB9" s="639"/>
      <c r="AC9" s="639"/>
      <c r="AD9" s="640">
        <v>83947</v>
      </c>
      <c r="AE9" s="640"/>
      <c r="AF9" s="640"/>
      <c r="AG9" s="640"/>
      <c r="AH9" s="640"/>
      <c r="AI9" s="640"/>
      <c r="AJ9" s="640"/>
      <c r="AK9" s="640"/>
      <c r="AL9" s="641">
        <v>0.3</v>
      </c>
      <c r="AM9" s="642"/>
      <c r="AN9" s="642"/>
      <c r="AO9" s="643"/>
      <c r="AP9" s="633" t="s">
        <v>244</v>
      </c>
      <c r="AQ9" s="634"/>
      <c r="AR9" s="634"/>
      <c r="AS9" s="634"/>
      <c r="AT9" s="634"/>
      <c r="AU9" s="634"/>
      <c r="AV9" s="634"/>
      <c r="AW9" s="634"/>
      <c r="AX9" s="634"/>
      <c r="AY9" s="634"/>
      <c r="AZ9" s="634"/>
      <c r="BA9" s="634"/>
      <c r="BB9" s="634"/>
      <c r="BC9" s="634"/>
      <c r="BD9" s="634"/>
      <c r="BE9" s="634"/>
      <c r="BF9" s="635"/>
      <c r="BG9" s="636">
        <v>6861767</v>
      </c>
      <c r="BH9" s="637"/>
      <c r="BI9" s="637"/>
      <c r="BJ9" s="637"/>
      <c r="BK9" s="637"/>
      <c r="BL9" s="637"/>
      <c r="BM9" s="637"/>
      <c r="BN9" s="638"/>
      <c r="BO9" s="639">
        <v>29.4</v>
      </c>
      <c r="BP9" s="639"/>
      <c r="BQ9" s="639"/>
      <c r="BR9" s="639"/>
      <c r="BS9" s="640" t="s">
        <v>130</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4705780</v>
      </c>
      <c r="CS9" s="637"/>
      <c r="CT9" s="637"/>
      <c r="CU9" s="637"/>
      <c r="CV9" s="637"/>
      <c r="CW9" s="637"/>
      <c r="CX9" s="637"/>
      <c r="CY9" s="638"/>
      <c r="CZ9" s="639">
        <v>10.1</v>
      </c>
      <c r="DA9" s="639"/>
      <c r="DB9" s="639"/>
      <c r="DC9" s="639"/>
      <c r="DD9" s="645">
        <v>128316</v>
      </c>
      <c r="DE9" s="637"/>
      <c r="DF9" s="637"/>
      <c r="DG9" s="637"/>
      <c r="DH9" s="637"/>
      <c r="DI9" s="637"/>
      <c r="DJ9" s="637"/>
      <c r="DK9" s="637"/>
      <c r="DL9" s="637"/>
      <c r="DM9" s="637"/>
      <c r="DN9" s="637"/>
      <c r="DO9" s="637"/>
      <c r="DP9" s="638"/>
      <c r="DQ9" s="645">
        <v>3781465</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235</v>
      </c>
      <c r="S10" s="637"/>
      <c r="T10" s="637"/>
      <c r="U10" s="637"/>
      <c r="V10" s="637"/>
      <c r="W10" s="637"/>
      <c r="X10" s="637"/>
      <c r="Y10" s="638"/>
      <c r="Z10" s="639" t="s">
        <v>130</v>
      </c>
      <c r="AA10" s="639"/>
      <c r="AB10" s="639"/>
      <c r="AC10" s="639"/>
      <c r="AD10" s="640" t="s">
        <v>235</v>
      </c>
      <c r="AE10" s="640"/>
      <c r="AF10" s="640"/>
      <c r="AG10" s="640"/>
      <c r="AH10" s="640"/>
      <c r="AI10" s="640"/>
      <c r="AJ10" s="640"/>
      <c r="AK10" s="640"/>
      <c r="AL10" s="641" t="s">
        <v>130</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326365</v>
      </c>
      <c r="BH10" s="637"/>
      <c r="BI10" s="637"/>
      <c r="BJ10" s="637"/>
      <c r="BK10" s="637"/>
      <c r="BL10" s="637"/>
      <c r="BM10" s="637"/>
      <c r="BN10" s="638"/>
      <c r="BO10" s="639">
        <v>1.4</v>
      </c>
      <c r="BP10" s="639"/>
      <c r="BQ10" s="639"/>
      <c r="BR10" s="639"/>
      <c r="BS10" s="640" t="s">
        <v>235</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t="s">
        <v>235</v>
      </c>
      <c r="CS10" s="637"/>
      <c r="CT10" s="637"/>
      <c r="CU10" s="637"/>
      <c r="CV10" s="637"/>
      <c r="CW10" s="637"/>
      <c r="CX10" s="637"/>
      <c r="CY10" s="638"/>
      <c r="CZ10" s="639" t="s">
        <v>235</v>
      </c>
      <c r="DA10" s="639"/>
      <c r="DB10" s="639"/>
      <c r="DC10" s="639"/>
      <c r="DD10" s="645" t="s">
        <v>235</v>
      </c>
      <c r="DE10" s="637"/>
      <c r="DF10" s="637"/>
      <c r="DG10" s="637"/>
      <c r="DH10" s="637"/>
      <c r="DI10" s="637"/>
      <c r="DJ10" s="637"/>
      <c r="DK10" s="637"/>
      <c r="DL10" s="637"/>
      <c r="DM10" s="637"/>
      <c r="DN10" s="637"/>
      <c r="DO10" s="637"/>
      <c r="DP10" s="638"/>
      <c r="DQ10" s="645" t="s">
        <v>130</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2401401</v>
      </c>
      <c r="S11" s="637"/>
      <c r="T11" s="637"/>
      <c r="U11" s="637"/>
      <c r="V11" s="637"/>
      <c r="W11" s="637"/>
      <c r="X11" s="637"/>
      <c r="Y11" s="638"/>
      <c r="Z11" s="641">
        <v>4.8</v>
      </c>
      <c r="AA11" s="642"/>
      <c r="AB11" s="642"/>
      <c r="AC11" s="648"/>
      <c r="AD11" s="645">
        <v>2401401</v>
      </c>
      <c r="AE11" s="637"/>
      <c r="AF11" s="637"/>
      <c r="AG11" s="637"/>
      <c r="AH11" s="637"/>
      <c r="AI11" s="637"/>
      <c r="AJ11" s="637"/>
      <c r="AK11" s="638"/>
      <c r="AL11" s="641">
        <v>9.4</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719223</v>
      </c>
      <c r="BH11" s="637"/>
      <c r="BI11" s="637"/>
      <c r="BJ11" s="637"/>
      <c r="BK11" s="637"/>
      <c r="BL11" s="637"/>
      <c r="BM11" s="637"/>
      <c r="BN11" s="638"/>
      <c r="BO11" s="639">
        <v>3.1</v>
      </c>
      <c r="BP11" s="639"/>
      <c r="BQ11" s="639"/>
      <c r="BR11" s="639"/>
      <c r="BS11" s="640" t="s">
        <v>235</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492119</v>
      </c>
      <c r="CS11" s="637"/>
      <c r="CT11" s="637"/>
      <c r="CU11" s="637"/>
      <c r="CV11" s="637"/>
      <c r="CW11" s="637"/>
      <c r="CX11" s="637"/>
      <c r="CY11" s="638"/>
      <c r="CZ11" s="639">
        <v>1.1000000000000001</v>
      </c>
      <c r="DA11" s="639"/>
      <c r="DB11" s="639"/>
      <c r="DC11" s="639"/>
      <c r="DD11" s="645">
        <v>37</v>
      </c>
      <c r="DE11" s="637"/>
      <c r="DF11" s="637"/>
      <c r="DG11" s="637"/>
      <c r="DH11" s="637"/>
      <c r="DI11" s="637"/>
      <c r="DJ11" s="637"/>
      <c r="DK11" s="637"/>
      <c r="DL11" s="637"/>
      <c r="DM11" s="637"/>
      <c r="DN11" s="637"/>
      <c r="DO11" s="637"/>
      <c r="DP11" s="638"/>
      <c r="DQ11" s="645">
        <v>432999</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129838</v>
      </c>
      <c r="S12" s="637"/>
      <c r="T12" s="637"/>
      <c r="U12" s="637"/>
      <c r="V12" s="637"/>
      <c r="W12" s="637"/>
      <c r="X12" s="637"/>
      <c r="Y12" s="638"/>
      <c r="Z12" s="639">
        <v>0.3</v>
      </c>
      <c r="AA12" s="639"/>
      <c r="AB12" s="639"/>
      <c r="AC12" s="639"/>
      <c r="AD12" s="640">
        <v>129838</v>
      </c>
      <c r="AE12" s="640"/>
      <c r="AF12" s="640"/>
      <c r="AG12" s="640"/>
      <c r="AH12" s="640"/>
      <c r="AI12" s="640"/>
      <c r="AJ12" s="640"/>
      <c r="AK12" s="640"/>
      <c r="AL12" s="641">
        <v>0.5</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12631726</v>
      </c>
      <c r="BH12" s="637"/>
      <c r="BI12" s="637"/>
      <c r="BJ12" s="637"/>
      <c r="BK12" s="637"/>
      <c r="BL12" s="637"/>
      <c r="BM12" s="637"/>
      <c r="BN12" s="638"/>
      <c r="BO12" s="639">
        <v>54.1</v>
      </c>
      <c r="BP12" s="639"/>
      <c r="BQ12" s="639"/>
      <c r="BR12" s="639"/>
      <c r="BS12" s="640" t="s">
        <v>130</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1367539</v>
      </c>
      <c r="CS12" s="637"/>
      <c r="CT12" s="637"/>
      <c r="CU12" s="637"/>
      <c r="CV12" s="637"/>
      <c r="CW12" s="637"/>
      <c r="CX12" s="637"/>
      <c r="CY12" s="638"/>
      <c r="CZ12" s="639">
        <v>2.9</v>
      </c>
      <c r="DA12" s="639"/>
      <c r="DB12" s="639"/>
      <c r="DC12" s="639"/>
      <c r="DD12" s="645">
        <v>16245</v>
      </c>
      <c r="DE12" s="637"/>
      <c r="DF12" s="637"/>
      <c r="DG12" s="637"/>
      <c r="DH12" s="637"/>
      <c r="DI12" s="637"/>
      <c r="DJ12" s="637"/>
      <c r="DK12" s="637"/>
      <c r="DL12" s="637"/>
      <c r="DM12" s="637"/>
      <c r="DN12" s="637"/>
      <c r="DO12" s="637"/>
      <c r="DP12" s="638"/>
      <c r="DQ12" s="645">
        <v>773400</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130</v>
      </c>
      <c r="AA13" s="639"/>
      <c r="AB13" s="639"/>
      <c r="AC13" s="639"/>
      <c r="AD13" s="640" t="s">
        <v>235</v>
      </c>
      <c r="AE13" s="640"/>
      <c r="AF13" s="640"/>
      <c r="AG13" s="640"/>
      <c r="AH13" s="640"/>
      <c r="AI13" s="640"/>
      <c r="AJ13" s="640"/>
      <c r="AK13" s="640"/>
      <c r="AL13" s="641" t="s">
        <v>235</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12575369</v>
      </c>
      <c r="BH13" s="637"/>
      <c r="BI13" s="637"/>
      <c r="BJ13" s="637"/>
      <c r="BK13" s="637"/>
      <c r="BL13" s="637"/>
      <c r="BM13" s="637"/>
      <c r="BN13" s="638"/>
      <c r="BO13" s="639">
        <v>53.8</v>
      </c>
      <c r="BP13" s="639"/>
      <c r="BQ13" s="639"/>
      <c r="BR13" s="639"/>
      <c r="BS13" s="640" t="s">
        <v>235</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4343288</v>
      </c>
      <c r="CS13" s="637"/>
      <c r="CT13" s="637"/>
      <c r="CU13" s="637"/>
      <c r="CV13" s="637"/>
      <c r="CW13" s="637"/>
      <c r="CX13" s="637"/>
      <c r="CY13" s="638"/>
      <c r="CZ13" s="639">
        <v>9.3000000000000007</v>
      </c>
      <c r="DA13" s="639"/>
      <c r="DB13" s="639"/>
      <c r="DC13" s="639"/>
      <c r="DD13" s="645">
        <v>2569501</v>
      </c>
      <c r="DE13" s="637"/>
      <c r="DF13" s="637"/>
      <c r="DG13" s="637"/>
      <c r="DH13" s="637"/>
      <c r="DI13" s="637"/>
      <c r="DJ13" s="637"/>
      <c r="DK13" s="637"/>
      <c r="DL13" s="637"/>
      <c r="DM13" s="637"/>
      <c r="DN13" s="637"/>
      <c r="DO13" s="637"/>
      <c r="DP13" s="638"/>
      <c r="DQ13" s="645">
        <v>2196410</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1276</v>
      </c>
      <c r="S14" s="637"/>
      <c r="T14" s="637"/>
      <c r="U14" s="637"/>
      <c r="V14" s="637"/>
      <c r="W14" s="637"/>
      <c r="X14" s="637"/>
      <c r="Y14" s="638"/>
      <c r="Z14" s="639">
        <v>0</v>
      </c>
      <c r="AA14" s="639"/>
      <c r="AB14" s="639"/>
      <c r="AC14" s="639"/>
      <c r="AD14" s="640">
        <v>1276</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221301</v>
      </c>
      <c r="BH14" s="637"/>
      <c r="BI14" s="637"/>
      <c r="BJ14" s="637"/>
      <c r="BK14" s="637"/>
      <c r="BL14" s="637"/>
      <c r="BM14" s="637"/>
      <c r="BN14" s="638"/>
      <c r="BO14" s="639">
        <v>0.9</v>
      </c>
      <c r="BP14" s="639"/>
      <c r="BQ14" s="639"/>
      <c r="BR14" s="639"/>
      <c r="BS14" s="640" t="s">
        <v>130</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2249061</v>
      </c>
      <c r="CS14" s="637"/>
      <c r="CT14" s="637"/>
      <c r="CU14" s="637"/>
      <c r="CV14" s="637"/>
      <c r="CW14" s="637"/>
      <c r="CX14" s="637"/>
      <c r="CY14" s="638"/>
      <c r="CZ14" s="639">
        <v>4.8</v>
      </c>
      <c r="DA14" s="639"/>
      <c r="DB14" s="639"/>
      <c r="DC14" s="639"/>
      <c r="DD14" s="645">
        <v>148411</v>
      </c>
      <c r="DE14" s="637"/>
      <c r="DF14" s="637"/>
      <c r="DG14" s="637"/>
      <c r="DH14" s="637"/>
      <c r="DI14" s="637"/>
      <c r="DJ14" s="637"/>
      <c r="DK14" s="637"/>
      <c r="DL14" s="637"/>
      <c r="DM14" s="637"/>
      <c r="DN14" s="637"/>
      <c r="DO14" s="637"/>
      <c r="DP14" s="638"/>
      <c r="DQ14" s="645">
        <v>2156044</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235</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130</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700028</v>
      </c>
      <c r="BH15" s="637"/>
      <c r="BI15" s="637"/>
      <c r="BJ15" s="637"/>
      <c r="BK15" s="637"/>
      <c r="BL15" s="637"/>
      <c r="BM15" s="637"/>
      <c r="BN15" s="638"/>
      <c r="BO15" s="639">
        <v>3</v>
      </c>
      <c r="BP15" s="639"/>
      <c r="BQ15" s="639"/>
      <c r="BR15" s="639"/>
      <c r="BS15" s="640" t="s">
        <v>130</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8334595</v>
      </c>
      <c r="CS15" s="637"/>
      <c r="CT15" s="637"/>
      <c r="CU15" s="637"/>
      <c r="CV15" s="637"/>
      <c r="CW15" s="637"/>
      <c r="CX15" s="637"/>
      <c r="CY15" s="638"/>
      <c r="CZ15" s="639">
        <v>17.8</v>
      </c>
      <c r="DA15" s="639"/>
      <c r="DB15" s="639"/>
      <c r="DC15" s="639"/>
      <c r="DD15" s="645">
        <v>2912888</v>
      </c>
      <c r="DE15" s="637"/>
      <c r="DF15" s="637"/>
      <c r="DG15" s="637"/>
      <c r="DH15" s="637"/>
      <c r="DI15" s="637"/>
      <c r="DJ15" s="637"/>
      <c r="DK15" s="637"/>
      <c r="DL15" s="637"/>
      <c r="DM15" s="637"/>
      <c r="DN15" s="637"/>
      <c r="DO15" s="637"/>
      <c r="DP15" s="638"/>
      <c r="DQ15" s="645">
        <v>5117686</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57647</v>
      </c>
      <c r="S16" s="637"/>
      <c r="T16" s="637"/>
      <c r="U16" s="637"/>
      <c r="V16" s="637"/>
      <c r="W16" s="637"/>
      <c r="X16" s="637"/>
      <c r="Y16" s="638"/>
      <c r="Z16" s="639">
        <v>0.1</v>
      </c>
      <c r="AA16" s="639"/>
      <c r="AB16" s="639"/>
      <c r="AC16" s="639"/>
      <c r="AD16" s="640">
        <v>57647</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235</v>
      </c>
      <c r="BP16" s="639"/>
      <c r="BQ16" s="639"/>
      <c r="BR16" s="639"/>
      <c r="BS16" s="640" t="s">
        <v>130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t="s">
        <v>130</v>
      </c>
      <c r="CS16" s="637"/>
      <c r="CT16" s="637"/>
      <c r="CU16" s="637"/>
      <c r="CV16" s="637"/>
      <c r="CW16" s="637"/>
      <c r="CX16" s="637"/>
      <c r="CY16" s="638"/>
      <c r="CZ16" s="639" t="s">
        <v>130</v>
      </c>
      <c r="DA16" s="639"/>
      <c r="DB16" s="639"/>
      <c r="DC16" s="639"/>
      <c r="DD16" s="645" t="s">
        <v>235</v>
      </c>
      <c r="DE16" s="637"/>
      <c r="DF16" s="637"/>
      <c r="DG16" s="637"/>
      <c r="DH16" s="637"/>
      <c r="DI16" s="637"/>
      <c r="DJ16" s="637"/>
      <c r="DK16" s="637"/>
      <c r="DL16" s="637"/>
      <c r="DM16" s="637"/>
      <c r="DN16" s="637"/>
      <c r="DO16" s="637"/>
      <c r="DP16" s="638"/>
      <c r="DQ16" s="645" t="s">
        <v>235</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203043</v>
      </c>
      <c r="S17" s="637"/>
      <c r="T17" s="637"/>
      <c r="U17" s="637"/>
      <c r="V17" s="637"/>
      <c r="W17" s="637"/>
      <c r="X17" s="637"/>
      <c r="Y17" s="638"/>
      <c r="Z17" s="639">
        <v>0.4</v>
      </c>
      <c r="AA17" s="639"/>
      <c r="AB17" s="639"/>
      <c r="AC17" s="639"/>
      <c r="AD17" s="640">
        <v>203043</v>
      </c>
      <c r="AE17" s="640"/>
      <c r="AF17" s="640"/>
      <c r="AG17" s="640"/>
      <c r="AH17" s="640"/>
      <c r="AI17" s="640"/>
      <c r="AJ17" s="640"/>
      <c r="AK17" s="640"/>
      <c r="AL17" s="641">
        <v>0.8</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235</v>
      </c>
      <c r="BP17" s="639"/>
      <c r="BQ17" s="639"/>
      <c r="BR17" s="639"/>
      <c r="BS17" s="640" t="s">
        <v>235</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1586440</v>
      </c>
      <c r="CS17" s="637"/>
      <c r="CT17" s="637"/>
      <c r="CU17" s="637"/>
      <c r="CV17" s="637"/>
      <c r="CW17" s="637"/>
      <c r="CX17" s="637"/>
      <c r="CY17" s="638"/>
      <c r="CZ17" s="639">
        <v>3.4</v>
      </c>
      <c r="DA17" s="639"/>
      <c r="DB17" s="639"/>
      <c r="DC17" s="639"/>
      <c r="DD17" s="645" t="s">
        <v>130</v>
      </c>
      <c r="DE17" s="637"/>
      <c r="DF17" s="637"/>
      <c r="DG17" s="637"/>
      <c r="DH17" s="637"/>
      <c r="DI17" s="637"/>
      <c r="DJ17" s="637"/>
      <c r="DK17" s="637"/>
      <c r="DL17" s="637"/>
      <c r="DM17" s="637"/>
      <c r="DN17" s="637"/>
      <c r="DO17" s="637"/>
      <c r="DP17" s="638"/>
      <c r="DQ17" s="645">
        <v>1586440</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265726</v>
      </c>
      <c r="S18" s="637"/>
      <c r="T18" s="637"/>
      <c r="U18" s="637"/>
      <c r="V18" s="637"/>
      <c r="W18" s="637"/>
      <c r="X18" s="637"/>
      <c r="Y18" s="638"/>
      <c r="Z18" s="639">
        <v>0.5</v>
      </c>
      <c r="AA18" s="639"/>
      <c r="AB18" s="639"/>
      <c r="AC18" s="639"/>
      <c r="AD18" s="640">
        <v>265726</v>
      </c>
      <c r="AE18" s="640"/>
      <c r="AF18" s="640"/>
      <c r="AG18" s="640"/>
      <c r="AH18" s="640"/>
      <c r="AI18" s="640"/>
      <c r="AJ18" s="640"/>
      <c r="AK18" s="640"/>
      <c r="AL18" s="641">
        <v>1</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265356</v>
      </c>
      <c r="S19" s="637"/>
      <c r="T19" s="637"/>
      <c r="U19" s="637"/>
      <c r="V19" s="637"/>
      <c r="W19" s="637"/>
      <c r="X19" s="637"/>
      <c r="Y19" s="638"/>
      <c r="Z19" s="639">
        <v>0.5</v>
      </c>
      <c r="AA19" s="639"/>
      <c r="AB19" s="639"/>
      <c r="AC19" s="639"/>
      <c r="AD19" s="640">
        <v>265356</v>
      </c>
      <c r="AE19" s="640"/>
      <c r="AF19" s="640"/>
      <c r="AG19" s="640"/>
      <c r="AH19" s="640"/>
      <c r="AI19" s="640"/>
      <c r="AJ19" s="640"/>
      <c r="AK19" s="640"/>
      <c r="AL19" s="641">
        <v>1</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1705822</v>
      </c>
      <c r="BH19" s="637"/>
      <c r="BI19" s="637"/>
      <c r="BJ19" s="637"/>
      <c r="BK19" s="637"/>
      <c r="BL19" s="637"/>
      <c r="BM19" s="637"/>
      <c r="BN19" s="638"/>
      <c r="BO19" s="639">
        <v>7.3</v>
      </c>
      <c r="BP19" s="639"/>
      <c r="BQ19" s="639"/>
      <c r="BR19" s="639"/>
      <c r="BS19" s="640" t="s">
        <v>235</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235</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370</v>
      </c>
      <c r="S20" s="637"/>
      <c r="T20" s="637"/>
      <c r="U20" s="637"/>
      <c r="V20" s="637"/>
      <c r="W20" s="637"/>
      <c r="X20" s="637"/>
      <c r="Y20" s="638"/>
      <c r="Z20" s="639">
        <v>0</v>
      </c>
      <c r="AA20" s="639"/>
      <c r="AB20" s="639"/>
      <c r="AC20" s="639"/>
      <c r="AD20" s="640">
        <v>370</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1705822</v>
      </c>
      <c r="BH20" s="637"/>
      <c r="BI20" s="637"/>
      <c r="BJ20" s="637"/>
      <c r="BK20" s="637"/>
      <c r="BL20" s="637"/>
      <c r="BM20" s="637"/>
      <c r="BN20" s="638"/>
      <c r="BO20" s="639">
        <v>7.3</v>
      </c>
      <c r="BP20" s="639"/>
      <c r="BQ20" s="639"/>
      <c r="BR20" s="639"/>
      <c r="BS20" s="640" t="s">
        <v>130</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46709796</v>
      </c>
      <c r="CS20" s="637"/>
      <c r="CT20" s="637"/>
      <c r="CU20" s="637"/>
      <c r="CV20" s="637"/>
      <c r="CW20" s="637"/>
      <c r="CX20" s="637"/>
      <c r="CY20" s="638"/>
      <c r="CZ20" s="639">
        <v>100</v>
      </c>
      <c r="DA20" s="639"/>
      <c r="DB20" s="639"/>
      <c r="DC20" s="639"/>
      <c r="DD20" s="645">
        <v>7437252</v>
      </c>
      <c r="DE20" s="637"/>
      <c r="DF20" s="637"/>
      <c r="DG20" s="637"/>
      <c r="DH20" s="637"/>
      <c r="DI20" s="637"/>
      <c r="DJ20" s="637"/>
      <c r="DK20" s="637"/>
      <c r="DL20" s="637"/>
      <c r="DM20" s="637"/>
      <c r="DN20" s="637"/>
      <c r="DO20" s="637"/>
      <c r="DP20" s="638"/>
      <c r="DQ20" s="645">
        <v>29414231</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130002</v>
      </c>
      <c r="S21" s="637"/>
      <c r="T21" s="637"/>
      <c r="U21" s="637"/>
      <c r="V21" s="637"/>
      <c r="W21" s="637"/>
      <c r="X21" s="637"/>
      <c r="Y21" s="638"/>
      <c r="Z21" s="639">
        <v>0.3</v>
      </c>
      <c r="AA21" s="639"/>
      <c r="AB21" s="639"/>
      <c r="AC21" s="639"/>
      <c r="AD21" s="640" t="s">
        <v>235</v>
      </c>
      <c r="AE21" s="640"/>
      <c r="AF21" s="640"/>
      <c r="AG21" s="640"/>
      <c r="AH21" s="640"/>
      <c r="AI21" s="640"/>
      <c r="AJ21" s="640"/>
      <c r="AK21" s="640"/>
      <c r="AL21" s="641" t="s">
        <v>235</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t="s">
        <v>235</v>
      </c>
      <c r="BH21" s="637"/>
      <c r="BI21" s="637"/>
      <c r="BJ21" s="637"/>
      <c r="BK21" s="637"/>
      <c r="BL21" s="637"/>
      <c r="BM21" s="637"/>
      <c r="BN21" s="638"/>
      <c r="BO21" s="639" t="s">
        <v>130</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t="s">
        <v>130</v>
      </c>
      <c r="S22" s="637"/>
      <c r="T22" s="637"/>
      <c r="U22" s="637"/>
      <c r="V22" s="637"/>
      <c r="W22" s="637"/>
      <c r="X22" s="637"/>
      <c r="Y22" s="638"/>
      <c r="Z22" s="639" t="s">
        <v>130</v>
      </c>
      <c r="AA22" s="639"/>
      <c r="AB22" s="639"/>
      <c r="AC22" s="639"/>
      <c r="AD22" s="640" t="s">
        <v>235</v>
      </c>
      <c r="AE22" s="640"/>
      <c r="AF22" s="640"/>
      <c r="AG22" s="640"/>
      <c r="AH22" s="640"/>
      <c r="AI22" s="640"/>
      <c r="AJ22" s="640"/>
      <c r="AK22" s="640"/>
      <c r="AL22" s="641" t="s">
        <v>130</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128399</v>
      </c>
      <c r="S23" s="637"/>
      <c r="T23" s="637"/>
      <c r="U23" s="637"/>
      <c r="V23" s="637"/>
      <c r="W23" s="637"/>
      <c r="X23" s="637"/>
      <c r="Y23" s="638"/>
      <c r="Z23" s="639">
        <v>0.3</v>
      </c>
      <c r="AA23" s="639"/>
      <c r="AB23" s="639"/>
      <c r="AC23" s="639"/>
      <c r="AD23" s="640" t="s">
        <v>130</v>
      </c>
      <c r="AE23" s="640"/>
      <c r="AF23" s="640"/>
      <c r="AG23" s="640"/>
      <c r="AH23" s="640"/>
      <c r="AI23" s="640"/>
      <c r="AJ23" s="640"/>
      <c r="AK23" s="640"/>
      <c r="AL23" s="641" t="s">
        <v>235</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1705822</v>
      </c>
      <c r="BH23" s="637"/>
      <c r="BI23" s="637"/>
      <c r="BJ23" s="637"/>
      <c r="BK23" s="637"/>
      <c r="BL23" s="637"/>
      <c r="BM23" s="637"/>
      <c r="BN23" s="638"/>
      <c r="BO23" s="639">
        <v>7.3</v>
      </c>
      <c r="BP23" s="639"/>
      <c r="BQ23" s="639"/>
      <c r="BR23" s="639"/>
      <c r="BS23" s="640" t="s">
        <v>235</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1603</v>
      </c>
      <c r="S24" s="637"/>
      <c r="T24" s="637"/>
      <c r="U24" s="637"/>
      <c r="V24" s="637"/>
      <c r="W24" s="637"/>
      <c r="X24" s="637"/>
      <c r="Y24" s="638"/>
      <c r="Z24" s="639">
        <v>0</v>
      </c>
      <c r="AA24" s="639"/>
      <c r="AB24" s="639"/>
      <c r="AC24" s="639"/>
      <c r="AD24" s="640" t="s">
        <v>130</v>
      </c>
      <c r="AE24" s="640"/>
      <c r="AF24" s="640"/>
      <c r="AG24" s="640"/>
      <c r="AH24" s="640"/>
      <c r="AI24" s="640"/>
      <c r="AJ24" s="640"/>
      <c r="AK24" s="640"/>
      <c r="AL24" s="641" t="s">
        <v>130</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235</v>
      </c>
      <c r="BP24" s="639"/>
      <c r="BQ24" s="639"/>
      <c r="BR24" s="639"/>
      <c r="BS24" s="640" t="s">
        <v>235</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19247984</v>
      </c>
      <c r="CS24" s="626"/>
      <c r="CT24" s="626"/>
      <c r="CU24" s="626"/>
      <c r="CV24" s="626"/>
      <c r="CW24" s="626"/>
      <c r="CX24" s="626"/>
      <c r="CY24" s="627"/>
      <c r="CZ24" s="630">
        <v>41.2</v>
      </c>
      <c r="DA24" s="631"/>
      <c r="DB24" s="631"/>
      <c r="DC24" s="647"/>
      <c r="DD24" s="670">
        <v>10574937</v>
      </c>
      <c r="DE24" s="626"/>
      <c r="DF24" s="626"/>
      <c r="DG24" s="626"/>
      <c r="DH24" s="626"/>
      <c r="DI24" s="626"/>
      <c r="DJ24" s="626"/>
      <c r="DK24" s="627"/>
      <c r="DL24" s="670">
        <v>10405230</v>
      </c>
      <c r="DM24" s="626"/>
      <c r="DN24" s="626"/>
      <c r="DO24" s="626"/>
      <c r="DP24" s="626"/>
      <c r="DQ24" s="626"/>
      <c r="DR24" s="626"/>
      <c r="DS24" s="626"/>
      <c r="DT24" s="626"/>
      <c r="DU24" s="626"/>
      <c r="DV24" s="627"/>
      <c r="DW24" s="630">
        <v>40.9</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27124069</v>
      </c>
      <c r="S25" s="637"/>
      <c r="T25" s="637"/>
      <c r="U25" s="637"/>
      <c r="V25" s="637"/>
      <c r="W25" s="637"/>
      <c r="X25" s="637"/>
      <c r="Y25" s="638"/>
      <c r="Z25" s="639">
        <v>54.2</v>
      </c>
      <c r="AA25" s="639"/>
      <c r="AB25" s="639"/>
      <c r="AC25" s="639"/>
      <c r="AD25" s="640">
        <v>25288245</v>
      </c>
      <c r="AE25" s="640"/>
      <c r="AF25" s="640"/>
      <c r="AG25" s="640"/>
      <c r="AH25" s="640"/>
      <c r="AI25" s="640"/>
      <c r="AJ25" s="640"/>
      <c r="AK25" s="640"/>
      <c r="AL25" s="641">
        <v>99.4</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235</v>
      </c>
      <c r="BH25" s="637"/>
      <c r="BI25" s="637"/>
      <c r="BJ25" s="637"/>
      <c r="BK25" s="637"/>
      <c r="BL25" s="637"/>
      <c r="BM25" s="637"/>
      <c r="BN25" s="638"/>
      <c r="BO25" s="639" t="s">
        <v>235</v>
      </c>
      <c r="BP25" s="639"/>
      <c r="BQ25" s="639"/>
      <c r="BR25" s="639"/>
      <c r="BS25" s="640" t="s">
        <v>235</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6247504</v>
      </c>
      <c r="CS25" s="666"/>
      <c r="CT25" s="666"/>
      <c r="CU25" s="666"/>
      <c r="CV25" s="666"/>
      <c r="CW25" s="666"/>
      <c r="CX25" s="666"/>
      <c r="CY25" s="667"/>
      <c r="CZ25" s="641">
        <v>13.4</v>
      </c>
      <c r="DA25" s="668"/>
      <c r="DB25" s="668"/>
      <c r="DC25" s="671"/>
      <c r="DD25" s="645">
        <v>5854308</v>
      </c>
      <c r="DE25" s="666"/>
      <c r="DF25" s="666"/>
      <c r="DG25" s="666"/>
      <c r="DH25" s="666"/>
      <c r="DI25" s="666"/>
      <c r="DJ25" s="666"/>
      <c r="DK25" s="667"/>
      <c r="DL25" s="645">
        <v>5852554</v>
      </c>
      <c r="DM25" s="666"/>
      <c r="DN25" s="666"/>
      <c r="DO25" s="666"/>
      <c r="DP25" s="666"/>
      <c r="DQ25" s="666"/>
      <c r="DR25" s="666"/>
      <c r="DS25" s="666"/>
      <c r="DT25" s="666"/>
      <c r="DU25" s="666"/>
      <c r="DV25" s="667"/>
      <c r="DW25" s="641">
        <v>23</v>
      </c>
      <c r="DX25" s="668"/>
      <c r="DY25" s="668"/>
      <c r="DZ25" s="668"/>
      <c r="EA25" s="668"/>
      <c r="EB25" s="668"/>
      <c r="EC25" s="669"/>
    </row>
    <row r="26" spans="2:133" ht="11.25" customHeight="1" x14ac:dyDescent="0.2">
      <c r="B26" s="633" t="s">
        <v>297</v>
      </c>
      <c r="C26" s="634"/>
      <c r="D26" s="634"/>
      <c r="E26" s="634"/>
      <c r="F26" s="634"/>
      <c r="G26" s="634"/>
      <c r="H26" s="634"/>
      <c r="I26" s="634"/>
      <c r="J26" s="634"/>
      <c r="K26" s="634"/>
      <c r="L26" s="634"/>
      <c r="M26" s="634"/>
      <c r="N26" s="634"/>
      <c r="O26" s="634"/>
      <c r="P26" s="634"/>
      <c r="Q26" s="635"/>
      <c r="R26" s="636">
        <v>11305</v>
      </c>
      <c r="S26" s="637"/>
      <c r="T26" s="637"/>
      <c r="U26" s="637"/>
      <c r="V26" s="637"/>
      <c r="W26" s="637"/>
      <c r="X26" s="637"/>
      <c r="Y26" s="638"/>
      <c r="Z26" s="639">
        <v>0</v>
      </c>
      <c r="AA26" s="639"/>
      <c r="AB26" s="639"/>
      <c r="AC26" s="639"/>
      <c r="AD26" s="640">
        <v>11305</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4355020</v>
      </c>
      <c r="CS26" s="637"/>
      <c r="CT26" s="637"/>
      <c r="CU26" s="637"/>
      <c r="CV26" s="637"/>
      <c r="CW26" s="637"/>
      <c r="CX26" s="637"/>
      <c r="CY26" s="638"/>
      <c r="CZ26" s="641">
        <v>9.3000000000000007</v>
      </c>
      <c r="DA26" s="668"/>
      <c r="DB26" s="668"/>
      <c r="DC26" s="671"/>
      <c r="DD26" s="645">
        <v>3978089</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8"/>
      <c r="DY26" s="668"/>
      <c r="DZ26" s="668"/>
      <c r="EA26" s="668"/>
      <c r="EB26" s="668"/>
      <c r="EC26" s="669"/>
    </row>
    <row r="27" spans="2:133" ht="11.25" customHeight="1" x14ac:dyDescent="0.2">
      <c r="B27" s="633" t="s">
        <v>300</v>
      </c>
      <c r="C27" s="634"/>
      <c r="D27" s="634"/>
      <c r="E27" s="634"/>
      <c r="F27" s="634"/>
      <c r="G27" s="634"/>
      <c r="H27" s="634"/>
      <c r="I27" s="634"/>
      <c r="J27" s="634"/>
      <c r="K27" s="634"/>
      <c r="L27" s="634"/>
      <c r="M27" s="634"/>
      <c r="N27" s="634"/>
      <c r="O27" s="634"/>
      <c r="P27" s="634"/>
      <c r="Q27" s="635"/>
      <c r="R27" s="636">
        <v>431920</v>
      </c>
      <c r="S27" s="637"/>
      <c r="T27" s="637"/>
      <c r="U27" s="637"/>
      <c r="V27" s="637"/>
      <c r="W27" s="637"/>
      <c r="X27" s="637"/>
      <c r="Y27" s="638"/>
      <c r="Z27" s="639">
        <v>0.9</v>
      </c>
      <c r="AA27" s="639"/>
      <c r="AB27" s="639"/>
      <c r="AC27" s="639"/>
      <c r="AD27" s="640" t="s">
        <v>235</v>
      </c>
      <c r="AE27" s="640"/>
      <c r="AF27" s="640"/>
      <c r="AG27" s="640"/>
      <c r="AH27" s="640"/>
      <c r="AI27" s="640"/>
      <c r="AJ27" s="640"/>
      <c r="AK27" s="640"/>
      <c r="AL27" s="641" t="s">
        <v>130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23357535</v>
      </c>
      <c r="BH27" s="637"/>
      <c r="BI27" s="637"/>
      <c r="BJ27" s="637"/>
      <c r="BK27" s="637"/>
      <c r="BL27" s="637"/>
      <c r="BM27" s="637"/>
      <c r="BN27" s="638"/>
      <c r="BO27" s="639">
        <v>100</v>
      </c>
      <c r="BP27" s="639"/>
      <c r="BQ27" s="639"/>
      <c r="BR27" s="639"/>
      <c r="BS27" s="640" t="s">
        <v>235</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11414040</v>
      </c>
      <c r="CS27" s="666"/>
      <c r="CT27" s="666"/>
      <c r="CU27" s="666"/>
      <c r="CV27" s="666"/>
      <c r="CW27" s="666"/>
      <c r="CX27" s="666"/>
      <c r="CY27" s="667"/>
      <c r="CZ27" s="641">
        <v>24.4</v>
      </c>
      <c r="DA27" s="668"/>
      <c r="DB27" s="668"/>
      <c r="DC27" s="671"/>
      <c r="DD27" s="645">
        <v>3134189</v>
      </c>
      <c r="DE27" s="666"/>
      <c r="DF27" s="666"/>
      <c r="DG27" s="666"/>
      <c r="DH27" s="666"/>
      <c r="DI27" s="666"/>
      <c r="DJ27" s="666"/>
      <c r="DK27" s="667"/>
      <c r="DL27" s="645">
        <v>2966236</v>
      </c>
      <c r="DM27" s="666"/>
      <c r="DN27" s="666"/>
      <c r="DO27" s="666"/>
      <c r="DP27" s="666"/>
      <c r="DQ27" s="666"/>
      <c r="DR27" s="666"/>
      <c r="DS27" s="666"/>
      <c r="DT27" s="666"/>
      <c r="DU27" s="666"/>
      <c r="DV27" s="667"/>
      <c r="DW27" s="641">
        <v>11.7</v>
      </c>
      <c r="DX27" s="668"/>
      <c r="DY27" s="668"/>
      <c r="DZ27" s="668"/>
      <c r="EA27" s="668"/>
      <c r="EB27" s="668"/>
      <c r="EC27" s="669"/>
    </row>
    <row r="28" spans="2:133" ht="11.25" customHeight="1" x14ac:dyDescent="0.2">
      <c r="B28" s="633" t="s">
        <v>303</v>
      </c>
      <c r="C28" s="634"/>
      <c r="D28" s="634"/>
      <c r="E28" s="634"/>
      <c r="F28" s="634"/>
      <c r="G28" s="634"/>
      <c r="H28" s="634"/>
      <c r="I28" s="634"/>
      <c r="J28" s="634"/>
      <c r="K28" s="634"/>
      <c r="L28" s="634"/>
      <c r="M28" s="634"/>
      <c r="N28" s="634"/>
      <c r="O28" s="634"/>
      <c r="P28" s="634"/>
      <c r="Q28" s="635"/>
      <c r="R28" s="636">
        <v>211760</v>
      </c>
      <c r="S28" s="637"/>
      <c r="T28" s="637"/>
      <c r="U28" s="637"/>
      <c r="V28" s="637"/>
      <c r="W28" s="637"/>
      <c r="X28" s="637"/>
      <c r="Y28" s="638"/>
      <c r="Z28" s="639">
        <v>0.4</v>
      </c>
      <c r="AA28" s="639"/>
      <c r="AB28" s="639"/>
      <c r="AC28" s="639"/>
      <c r="AD28" s="640">
        <v>111263</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1586440</v>
      </c>
      <c r="CS28" s="637"/>
      <c r="CT28" s="637"/>
      <c r="CU28" s="637"/>
      <c r="CV28" s="637"/>
      <c r="CW28" s="637"/>
      <c r="CX28" s="637"/>
      <c r="CY28" s="638"/>
      <c r="CZ28" s="641">
        <v>3.4</v>
      </c>
      <c r="DA28" s="668"/>
      <c r="DB28" s="668"/>
      <c r="DC28" s="671"/>
      <c r="DD28" s="645">
        <v>1586440</v>
      </c>
      <c r="DE28" s="637"/>
      <c r="DF28" s="637"/>
      <c r="DG28" s="637"/>
      <c r="DH28" s="637"/>
      <c r="DI28" s="637"/>
      <c r="DJ28" s="637"/>
      <c r="DK28" s="638"/>
      <c r="DL28" s="645">
        <v>1586440</v>
      </c>
      <c r="DM28" s="637"/>
      <c r="DN28" s="637"/>
      <c r="DO28" s="637"/>
      <c r="DP28" s="637"/>
      <c r="DQ28" s="637"/>
      <c r="DR28" s="637"/>
      <c r="DS28" s="637"/>
      <c r="DT28" s="637"/>
      <c r="DU28" s="637"/>
      <c r="DV28" s="638"/>
      <c r="DW28" s="641">
        <v>6.2</v>
      </c>
      <c r="DX28" s="668"/>
      <c r="DY28" s="668"/>
      <c r="DZ28" s="668"/>
      <c r="EA28" s="668"/>
      <c r="EB28" s="668"/>
      <c r="EC28" s="669"/>
    </row>
    <row r="29" spans="2:133" ht="11.25" customHeight="1" x14ac:dyDescent="0.2">
      <c r="B29" s="633" t="s">
        <v>305</v>
      </c>
      <c r="C29" s="634"/>
      <c r="D29" s="634"/>
      <c r="E29" s="634"/>
      <c r="F29" s="634"/>
      <c r="G29" s="634"/>
      <c r="H29" s="634"/>
      <c r="I29" s="634"/>
      <c r="J29" s="634"/>
      <c r="K29" s="634"/>
      <c r="L29" s="634"/>
      <c r="M29" s="634"/>
      <c r="N29" s="634"/>
      <c r="O29" s="634"/>
      <c r="P29" s="634"/>
      <c r="Q29" s="635"/>
      <c r="R29" s="636">
        <v>69324</v>
      </c>
      <c r="S29" s="637"/>
      <c r="T29" s="637"/>
      <c r="U29" s="637"/>
      <c r="V29" s="637"/>
      <c r="W29" s="637"/>
      <c r="X29" s="637"/>
      <c r="Y29" s="638"/>
      <c r="Z29" s="639">
        <v>0.1</v>
      </c>
      <c r="AA29" s="639"/>
      <c r="AB29" s="639"/>
      <c r="AC29" s="639"/>
      <c r="AD29" s="640">
        <v>1</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306</v>
      </c>
      <c r="CE29" s="675"/>
      <c r="CF29" s="633" t="s">
        <v>72</v>
      </c>
      <c r="CG29" s="634"/>
      <c r="CH29" s="634"/>
      <c r="CI29" s="634"/>
      <c r="CJ29" s="634"/>
      <c r="CK29" s="634"/>
      <c r="CL29" s="634"/>
      <c r="CM29" s="634"/>
      <c r="CN29" s="634"/>
      <c r="CO29" s="634"/>
      <c r="CP29" s="634"/>
      <c r="CQ29" s="635"/>
      <c r="CR29" s="636">
        <v>1586440</v>
      </c>
      <c r="CS29" s="666"/>
      <c r="CT29" s="666"/>
      <c r="CU29" s="666"/>
      <c r="CV29" s="666"/>
      <c r="CW29" s="666"/>
      <c r="CX29" s="666"/>
      <c r="CY29" s="667"/>
      <c r="CZ29" s="641">
        <v>3.4</v>
      </c>
      <c r="DA29" s="668"/>
      <c r="DB29" s="668"/>
      <c r="DC29" s="671"/>
      <c r="DD29" s="645">
        <v>1586440</v>
      </c>
      <c r="DE29" s="666"/>
      <c r="DF29" s="666"/>
      <c r="DG29" s="666"/>
      <c r="DH29" s="666"/>
      <c r="DI29" s="666"/>
      <c r="DJ29" s="666"/>
      <c r="DK29" s="667"/>
      <c r="DL29" s="645">
        <v>1586440</v>
      </c>
      <c r="DM29" s="666"/>
      <c r="DN29" s="666"/>
      <c r="DO29" s="666"/>
      <c r="DP29" s="666"/>
      <c r="DQ29" s="666"/>
      <c r="DR29" s="666"/>
      <c r="DS29" s="666"/>
      <c r="DT29" s="666"/>
      <c r="DU29" s="666"/>
      <c r="DV29" s="667"/>
      <c r="DW29" s="641">
        <v>6.2</v>
      </c>
      <c r="DX29" s="668"/>
      <c r="DY29" s="668"/>
      <c r="DZ29" s="668"/>
      <c r="EA29" s="668"/>
      <c r="EB29" s="668"/>
      <c r="EC29" s="669"/>
    </row>
    <row r="30" spans="2:133" ht="11.25" customHeight="1" x14ac:dyDescent="0.2">
      <c r="B30" s="633" t="s">
        <v>307</v>
      </c>
      <c r="C30" s="634"/>
      <c r="D30" s="634"/>
      <c r="E30" s="634"/>
      <c r="F30" s="634"/>
      <c r="G30" s="634"/>
      <c r="H30" s="634"/>
      <c r="I30" s="634"/>
      <c r="J30" s="634"/>
      <c r="K30" s="634"/>
      <c r="L30" s="634"/>
      <c r="M30" s="634"/>
      <c r="N30" s="634"/>
      <c r="O30" s="634"/>
      <c r="P30" s="634"/>
      <c r="Q30" s="635"/>
      <c r="R30" s="636">
        <v>8748179</v>
      </c>
      <c r="S30" s="637"/>
      <c r="T30" s="637"/>
      <c r="U30" s="637"/>
      <c r="V30" s="637"/>
      <c r="W30" s="637"/>
      <c r="X30" s="637"/>
      <c r="Y30" s="638"/>
      <c r="Z30" s="639">
        <v>17.5</v>
      </c>
      <c r="AA30" s="639"/>
      <c r="AB30" s="639"/>
      <c r="AC30" s="639"/>
      <c r="AD30" s="640" t="s">
        <v>235</v>
      </c>
      <c r="AE30" s="640"/>
      <c r="AF30" s="640"/>
      <c r="AG30" s="640"/>
      <c r="AH30" s="640"/>
      <c r="AI30" s="640"/>
      <c r="AJ30" s="640"/>
      <c r="AK30" s="640"/>
      <c r="AL30" s="641" t="s">
        <v>130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2"/>
      <c r="BI30" s="672"/>
      <c r="BJ30" s="672"/>
      <c r="BK30" s="672"/>
      <c r="BL30" s="672"/>
      <c r="BM30" s="672"/>
      <c r="BN30" s="672"/>
      <c r="BO30" s="672"/>
      <c r="BP30" s="672"/>
      <c r="BQ30" s="673"/>
      <c r="BR30" s="618" t="s">
        <v>309</v>
      </c>
      <c r="BS30" s="672"/>
      <c r="BT30" s="672"/>
      <c r="BU30" s="672"/>
      <c r="BV30" s="672"/>
      <c r="BW30" s="672"/>
      <c r="BX30" s="672"/>
      <c r="BY30" s="672"/>
      <c r="BZ30" s="672"/>
      <c r="CA30" s="672"/>
      <c r="CB30" s="673"/>
      <c r="CD30" s="676"/>
      <c r="CE30" s="677"/>
      <c r="CF30" s="633" t="s">
        <v>310</v>
      </c>
      <c r="CG30" s="634"/>
      <c r="CH30" s="634"/>
      <c r="CI30" s="634"/>
      <c r="CJ30" s="634"/>
      <c r="CK30" s="634"/>
      <c r="CL30" s="634"/>
      <c r="CM30" s="634"/>
      <c r="CN30" s="634"/>
      <c r="CO30" s="634"/>
      <c r="CP30" s="634"/>
      <c r="CQ30" s="635"/>
      <c r="CR30" s="636">
        <v>1515907</v>
      </c>
      <c r="CS30" s="637"/>
      <c r="CT30" s="637"/>
      <c r="CU30" s="637"/>
      <c r="CV30" s="637"/>
      <c r="CW30" s="637"/>
      <c r="CX30" s="637"/>
      <c r="CY30" s="638"/>
      <c r="CZ30" s="641">
        <v>3.2</v>
      </c>
      <c r="DA30" s="668"/>
      <c r="DB30" s="668"/>
      <c r="DC30" s="671"/>
      <c r="DD30" s="645">
        <v>1515907</v>
      </c>
      <c r="DE30" s="637"/>
      <c r="DF30" s="637"/>
      <c r="DG30" s="637"/>
      <c r="DH30" s="637"/>
      <c r="DI30" s="637"/>
      <c r="DJ30" s="637"/>
      <c r="DK30" s="638"/>
      <c r="DL30" s="645">
        <v>1515907</v>
      </c>
      <c r="DM30" s="637"/>
      <c r="DN30" s="637"/>
      <c r="DO30" s="637"/>
      <c r="DP30" s="637"/>
      <c r="DQ30" s="637"/>
      <c r="DR30" s="637"/>
      <c r="DS30" s="637"/>
      <c r="DT30" s="637"/>
      <c r="DU30" s="637"/>
      <c r="DV30" s="638"/>
      <c r="DW30" s="641">
        <v>6</v>
      </c>
      <c r="DX30" s="668"/>
      <c r="DY30" s="668"/>
      <c r="DZ30" s="668"/>
      <c r="EA30" s="668"/>
      <c r="EB30" s="668"/>
      <c r="EC30" s="669"/>
    </row>
    <row r="31" spans="2:133" ht="11.25" customHeight="1" x14ac:dyDescent="0.2">
      <c r="B31" s="649" t="s">
        <v>311</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235</v>
      </c>
      <c r="AM31" s="642"/>
      <c r="AN31" s="642"/>
      <c r="AO31" s="643"/>
      <c r="AP31" s="684" t="s">
        <v>312</v>
      </c>
      <c r="AQ31" s="685"/>
      <c r="AR31" s="685"/>
      <c r="AS31" s="685"/>
      <c r="AT31" s="690" t="s">
        <v>313</v>
      </c>
      <c r="AU31" s="212"/>
      <c r="AV31" s="212"/>
      <c r="AW31" s="212"/>
      <c r="AX31" s="622" t="s">
        <v>187</v>
      </c>
      <c r="AY31" s="623"/>
      <c r="AZ31" s="623"/>
      <c r="BA31" s="623"/>
      <c r="BB31" s="623"/>
      <c r="BC31" s="623"/>
      <c r="BD31" s="623"/>
      <c r="BE31" s="623"/>
      <c r="BF31" s="624"/>
      <c r="BG31" s="683">
        <v>99.3</v>
      </c>
      <c r="BH31" s="680"/>
      <c r="BI31" s="680"/>
      <c r="BJ31" s="680"/>
      <c r="BK31" s="680"/>
      <c r="BL31" s="680"/>
      <c r="BM31" s="631">
        <v>98</v>
      </c>
      <c r="BN31" s="680"/>
      <c r="BO31" s="680"/>
      <c r="BP31" s="680"/>
      <c r="BQ31" s="681"/>
      <c r="BR31" s="683">
        <v>99.3</v>
      </c>
      <c r="BS31" s="680"/>
      <c r="BT31" s="680"/>
      <c r="BU31" s="680"/>
      <c r="BV31" s="680"/>
      <c r="BW31" s="680"/>
      <c r="BX31" s="631">
        <v>97.8</v>
      </c>
      <c r="BY31" s="680"/>
      <c r="BZ31" s="680"/>
      <c r="CA31" s="680"/>
      <c r="CB31" s="681"/>
      <c r="CD31" s="676"/>
      <c r="CE31" s="677"/>
      <c r="CF31" s="633" t="s">
        <v>314</v>
      </c>
      <c r="CG31" s="634"/>
      <c r="CH31" s="634"/>
      <c r="CI31" s="634"/>
      <c r="CJ31" s="634"/>
      <c r="CK31" s="634"/>
      <c r="CL31" s="634"/>
      <c r="CM31" s="634"/>
      <c r="CN31" s="634"/>
      <c r="CO31" s="634"/>
      <c r="CP31" s="634"/>
      <c r="CQ31" s="635"/>
      <c r="CR31" s="636">
        <v>70533</v>
      </c>
      <c r="CS31" s="666"/>
      <c r="CT31" s="666"/>
      <c r="CU31" s="666"/>
      <c r="CV31" s="666"/>
      <c r="CW31" s="666"/>
      <c r="CX31" s="666"/>
      <c r="CY31" s="667"/>
      <c r="CZ31" s="641">
        <v>0.2</v>
      </c>
      <c r="DA31" s="668"/>
      <c r="DB31" s="668"/>
      <c r="DC31" s="671"/>
      <c r="DD31" s="645">
        <v>70533</v>
      </c>
      <c r="DE31" s="666"/>
      <c r="DF31" s="666"/>
      <c r="DG31" s="666"/>
      <c r="DH31" s="666"/>
      <c r="DI31" s="666"/>
      <c r="DJ31" s="666"/>
      <c r="DK31" s="667"/>
      <c r="DL31" s="645">
        <v>70533</v>
      </c>
      <c r="DM31" s="666"/>
      <c r="DN31" s="666"/>
      <c r="DO31" s="666"/>
      <c r="DP31" s="666"/>
      <c r="DQ31" s="666"/>
      <c r="DR31" s="666"/>
      <c r="DS31" s="666"/>
      <c r="DT31" s="666"/>
      <c r="DU31" s="666"/>
      <c r="DV31" s="667"/>
      <c r="DW31" s="641">
        <v>0.3</v>
      </c>
      <c r="DX31" s="668"/>
      <c r="DY31" s="668"/>
      <c r="DZ31" s="668"/>
      <c r="EA31" s="668"/>
      <c r="EB31" s="668"/>
      <c r="EC31" s="669"/>
    </row>
    <row r="32" spans="2:133" ht="11.25" customHeight="1" x14ac:dyDescent="0.2">
      <c r="B32" s="633" t="s">
        <v>315</v>
      </c>
      <c r="C32" s="634"/>
      <c r="D32" s="634"/>
      <c r="E32" s="634"/>
      <c r="F32" s="634"/>
      <c r="G32" s="634"/>
      <c r="H32" s="634"/>
      <c r="I32" s="634"/>
      <c r="J32" s="634"/>
      <c r="K32" s="634"/>
      <c r="L32" s="634"/>
      <c r="M32" s="634"/>
      <c r="N32" s="634"/>
      <c r="O32" s="634"/>
      <c r="P32" s="634"/>
      <c r="Q32" s="635"/>
      <c r="R32" s="636">
        <v>3165399</v>
      </c>
      <c r="S32" s="637"/>
      <c r="T32" s="637"/>
      <c r="U32" s="637"/>
      <c r="V32" s="637"/>
      <c r="W32" s="637"/>
      <c r="X32" s="637"/>
      <c r="Y32" s="638"/>
      <c r="Z32" s="639">
        <v>6.3</v>
      </c>
      <c r="AA32" s="639"/>
      <c r="AB32" s="639"/>
      <c r="AC32" s="639"/>
      <c r="AD32" s="640" t="s">
        <v>130</v>
      </c>
      <c r="AE32" s="640"/>
      <c r="AF32" s="640"/>
      <c r="AG32" s="640"/>
      <c r="AH32" s="640"/>
      <c r="AI32" s="640"/>
      <c r="AJ32" s="640"/>
      <c r="AK32" s="640"/>
      <c r="AL32" s="641" t="s">
        <v>130</v>
      </c>
      <c r="AM32" s="642"/>
      <c r="AN32" s="642"/>
      <c r="AO32" s="643"/>
      <c r="AP32" s="686"/>
      <c r="AQ32" s="687"/>
      <c r="AR32" s="687"/>
      <c r="AS32" s="687"/>
      <c r="AT32" s="691"/>
      <c r="AU32" s="208" t="s">
        <v>316</v>
      </c>
      <c r="AX32" s="633" t="s">
        <v>317</v>
      </c>
      <c r="AY32" s="634"/>
      <c r="AZ32" s="634"/>
      <c r="BA32" s="634"/>
      <c r="BB32" s="634"/>
      <c r="BC32" s="634"/>
      <c r="BD32" s="634"/>
      <c r="BE32" s="634"/>
      <c r="BF32" s="635"/>
      <c r="BG32" s="693">
        <v>99.2</v>
      </c>
      <c r="BH32" s="666"/>
      <c r="BI32" s="666"/>
      <c r="BJ32" s="666"/>
      <c r="BK32" s="666"/>
      <c r="BL32" s="666"/>
      <c r="BM32" s="642">
        <v>97.5</v>
      </c>
      <c r="BN32" s="666"/>
      <c r="BO32" s="666"/>
      <c r="BP32" s="666"/>
      <c r="BQ32" s="682"/>
      <c r="BR32" s="693">
        <v>99.1</v>
      </c>
      <c r="BS32" s="666"/>
      <c r="BT32" s="666"/>
      <c r="BU32" s="666"/>
      <c r="BV32" s="666"/>
      <c r="BW32" s="666"/>
      <c r="BX32" s="642">
        <v>97.4</v>
      </c>
      <c r="BY32" s="666"/>
      <c r="BZ32" s="666"/>
      <c r="CA32" s="666"/>
      <c r="CB32" s="682"/>
      <c r="CD32" s="678"/>
      <c r="CE32" s="679"/>
      <c r="CF32" s="633" t="s">
        <v>318</v>
      </c>
      <c r="CG32" s="634"/>
      <c r="CH32" s="634"/>
      <c r="CI32" s="634"/>
      <c r="CJ32" s="634"/>
      <c r="CK32" s="634"/>
      <c r="CL32" s="634"/>
      <c r="CM32" s="634"/>
      <c r="CN32" s="634"/>
      <c r="CO32" s="634"/>
      <c r="CP32" s="634"/>
      <c r="CQ32" s="635"/>
      <c r="CR32" s="636" t="s">
        <v>235</v>
      </c>
      <c r="CS32" s="637"/>
      <c r="CT32" s="637"/>
      <c r="CU32" s="637"/>
      <c r="CV32" s="637"/>
      <c r="CW32" s="637"/>
      <c r="CX32" s="637"/>
      <c r="CY32" s="638"/>
      <c r="CZ32" s="641" t="s">
        <v>235</v>
      </c>
      <c r="DA32" s="668"/>
      <c r="DB32" s="668"/>
      <c r="DC32" s="671"/>
      <c r="DD32" s="645" t="s">
        <v>235</v>
      </c>
      <c r="DE32" s="637"/>
      <c r="DF32" s="637"/>
      <c r="DG32" s="637"/>
      <c r="DH32" s="637"/>
      <c r="DI32" s="637"/>
      <c r="DJ32" s="637"/>
      <c r="DK32" s="638"/>
      <c r="DL32" s="645" t="s">
        <v>130</v>
      </c>
      <c r="DM32" s="637"/>
      <c r="DN32" s="637"/>
      <c r="DO32" s="637"/>
      <c r="DP32" s="637"/>
      <c r="DQ32" s="637"/>
      <c r="DR32" s="637"/>
      <c r="DS32" s="637"/>
      <c r="DT32" s="637"/>
      <c r="DU32" s="637"/>
      <c r="DV32" s="638"/>
      <c r="DW32" s="641" t="s">
        <v>235</v>
      </c>
      <c r="DX32" s="668"/>
      <c r="DY32" s="668"/>
      <c r="DZ32" s="668"/>
      <c r="EA32" s="668"/>
      <c r="EB32" s="668"/>
      <c r="EC32" s="669"/>
    </row>
    <row r="33" spans="2:133" ht="11.25" customHeight="1" x14ac:dyDescent="0.2">
      <c r="B33" s="633" t="s">
        <v>319</v>
      </c>
      <c r="C33" s="634"/>
      <c r="D33" s="634"/>
      <c r="E33" s="634"/>
      <c r="F33" s="634"/>
      <c r="G33" s="634"/>
      <c r="H33" s="634"/>
      <c r="I33" s="634"/>
      <c r="J33" s="634"/>
      <c r="K33" s="634"/>
      <c r="L33" s="634"/>
      <c r="M33" s="634"/>
      <c r="N33" s="634"/>
      <c r="O33" s="634"/>
      <c r="P33" s="634"/>
      <c r="Q33" s="635"/>
      <c r="R33" s="636">
        <v>39412</v>
      </c>
      <c r="S33" s="637"/>
      <c r="T33" s="637"/>
      <c r="U33" s="637"/>
      <c r="V33" s="637"/>
      <c r="W33" s="637"/>
      <c r="X33" s="637"/>
      <c r="Y33" s="638"/>
      <c r="Z33" s="639">
        <v>0.1</v>
      </c>
      <c r="AA33" s="639"/>
      <c r="AB33" s="639"/>
      <c r="AC33" s="639"/>
      <c r="AD33" s="640">
        <v>31271</v>
      </c>
      <c r="AE33" s="640"/>
      <c r="AF33" s="640"/>
      <c r="AG33" s="640"/>
      <c r="AH33" s="640"/>
      <c r="AI33" s="640"/>
      <c r="AJ33" s="640"/>
      <c r="AK33" s="640"/>
      <c r="AL33" s="641">
        <v>0.1</v>
      </c>
      <c r="AM33" s="642"/>
      <c r="AN33" s="642"/>
      <c r="AO33" s="643"/>
      <c r="AP33" s="688"/>
      <c r="AQ33" s="689"/>
      <c r="AR33" s="689"/>
      <c r="AS33" s="689"/>
      <c r="AT33" s="692"/>
      <c r="AU33" s="213"/>
      <c r="AV33" s="213"/>
      <c r="AW33" s="213"/>
      <c r="AX33" s="657" t="s">
        <v>320</v>
      </c>
      <c r="AY33" s="658"/>
      <c r="AZ33" s="658"/>
      <c r="BA33" s="658"/>
      <c r="BB33" s="658"/>
      <c r="BC33" s="658"/>
      <c r="BD33" s="658"/>
      <c r="BE33" s="658"/>
      <c r="BF33" s="659"/>
      <c r="BG33" s="694">
        <v>99.4</v>
      </c>
      <c r="BH33" s="695"/>
      <c r="BI33" s="695"/>
      <c r="BJ33" s="695"/>
      <c r="BK33" s="695"/>
      <c r="BL33" s="695"/>
      <c r="BM33" s="696">
        <v>98.2</v>
      </c>
      <c r="BN33" s="695"/>
      <c r="BO33" s="695"/>
      <c r="BP33" s="695"/>
      <c r="BQ33" s="697"/>
      <c r="BR33" s="694">
        <v>99.4</v>
      </c>
      <c r="BS33" s="695"/>
      <c r="BT33" s="695"/>
      <c r="BU33" s="695"/>
      <c r="BV33" s="695"/>
      <c r="BW33" s="695"/>
      <c r="BX33" s="696">
        <v>98</v>
      </c>
      <c r="BY33" s="695"/>
      <c r="BZ33" s="695"/>
      <c r="CA33" s="695"/>
      <c r="CB33" s="697"/>
      <c r="CD33" s="633" t="s">
        <v>321</v>
      </c>
      <c r="CE33" s="634"/>
      <c r="CF33" s="634"/>
      <c r="CG33" s="634"/>
      <c r="CH33" s="634"/>
      <c r="CI33" s="634"/>
      <c r="CJ33" s="634"/>
      <c r="CK33" s="634"/>
      <c r="CL33" s="634"/>
      <c r="CM33" s="634"/>
      <c r="CN33" s="634"/>
      <c r="CO33" s="634"/>
      <c r="CP33" s="634"/>
      <c r="CQ33" s="635"/>
      <c r="CR33" s="636">
        <v>20024560</v>
      </c>
      <c r="CS33" s="666"/>
      <c r="CT33" s="666"/>
      <c r="CU33" s="666"/>
      <c r="CV33" s="666"/>
      <c r="CW33" s="666"/>
      <c r="CX33" s="666"/>
      <c r="CY33" s="667"/>
      <c r="CZ33" s="641">
        <v>42.9</v>
      </c>
      <c r="DA33" s="668"/>
      <c r="DB33" s="668"/>
      <c r="DC33" s="671"/>
      <c r="DD33" s="645">
        <v>16687282</v>
      </c>
      <c r="DE33" s="666"/>
      <c r="DF33" s="666"/>
      <c r="DG33" s="666"/>
      <c r="DH33" s="666"/>
      <c r="DI33" s="666"/>
      <c r="DJ33" s="666"/>
      <c r="DK33" s="667"/>
      <c r="DL33" s="645">
        <v>11398008</v>
      </c>
      <c r="DM33" s="666"/>
      <c r="DN33" s="666"/>
      <c r="DO33" s="666"/>
      <c r="DP33" s="666"/>
      <c r="DQ33" s="666"/>
      <c r="DR33" s="666"/>
      <c r="DS33" s="666"/>
      <c r="DT33" s="666"/>
      <c r="DU33" s="666"/>
      <c r="DV33" s="667"/>
      <c r="DW33" s="641">
        <v>44.8</v>
      </c>
      <c r="DX33" s="668"/>
      <c r="DY33" s="668"/>
      <c r="DZ33" s="668"/>
      <c r="EA33" s="668"/>
      <c r="EB33" s="668"/>
      <c r="EC33" s="669"/>
    </row>
    <row r="34" spans="2:133" ht="11.25" customHeight="1" x14ac:dyDescent="0.2">
      <c r="B34" s="633" t="s">
        <v>322</v>
      </c>
      <c r="C34" s="634"/>
      <c r="D34" s="634"/>
      <c r="E34" s="634"/>
      <c r="F34" s="634"/>
      <c r="G34" s="634"/>
      <c r="H34" s="634"/>
      <c r="I34" s="634"/>
      <c r="J34" s="634"/>
      <c r="K34" s="634"/>
      <c r="L34" s="634"/>
      <c r="M34" s="634"/>
      <c r="N34" s="634"/>
      <c r="O34" s="634"/>
      <c r="P34" s="634"/>
      <c r="Q34" s="635"/>
      <c r="R34" s="636">
        <v>48215</v>
      </c>
      <c r="S34" s="637"/>
      <c r="T34" s="637"/>
      <c r="U34" s="637"/>
      <c r="V34" s="637"/>
      <c r="W34" s="637"/>
      <c r="X34" s="637"/>
      <c r="Y34" s="638"/>
      <c r="Z34" s="639">
        <v>0.1</v>
      </c>
      <c r="AA34" s="639"/>
      <c r="AB34" s="639"/>
      <c r="AC34" s="639"/>
      <c r="AD34" s="640" t="s">
        <v>130</v>
      </c>
      <c r="AE34" s="640"/>
      <c r="AF34" s="640"/>
      <c r="AG34" s="640"/>
      <c r="AH34" s="640"/>
      <c r="AI34" s="640"/>
      <c r="AJ34" s="640"/>
      <c r="AK34" s="640"/>
      <c r="AL34" s="641" t="s">
        <v>130</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323</v>
      </c>
      <c r="CE34" s="634"/>
      <c r="CF34" s="634"/>
      <c r="CG34" s="634"/>
      <c r="CH34" s="634"/>
      <c r="CI34" s="634"/>
      <c r="CJ34" s="634"/>
      <c r="CK34" s="634"/>
      <c r="CL34" s="634"/>
      <c r="CM34" s="634"/>
      <c r="CN34" s="634"/>
      <c r="CO34" s="634"/>
      <c r="CP34" s="634"/>
      <c r="CQ34" s="635"/>
      <c r="CR34" s="636">
        <v>8136165</v>
      </c>
      <c r="CS34" s="637"/>
      <c r="CT34" s="637"/>
      <c r="CU34" s="637"/>
      <c r="CV34" s="637"/>
      <c r="CW34" s="637"/>
      <c r="CX34" s="637"/>
      <c r="CY34" s="638"/>
      <c r="CZ34" s="641">
        <v>17.399999999999999</v>
      </c>
      <c r="DA34" s="668"/>
      <c r="DB34" s="668"/>
      <c r="DC34" s="671"/>
      <c r="DD34" s="645">
        <v>6038439</v>
      </c>
      <c r="DE34" s="637"/>
      <c r="DF34" s="637"/>
      <c r="DG34" s="637"/>
      <c r="DH34" s="637"/>
      <c r="DI34" s="637"/>
      <c r="DJ34" s="637"/>
      <c r="DK34" s="638"/>
      <c r="DL34" s="645">
        <v>5219356</v>
      </c>
      <c r="DM34" s="637"/>
      <c r="DN34" s="637"/>
      <c r="DO34" s="637"/>
      <c r="DP34" s="637"/>
      <c r="DQ34" s="637"/>
      <c r="DR34" s="637"/>
      <c r="DS34" s="637"/>
      <c r="DT34" s="637"/>
      <c r="DU34" s="637"/>
      <c r="DV34" s="638"/>
      <c r="DW34" s="641">
        <v>20.5</v>
      </c>
      <c r="DX34" s="668"/>
      <c r="DY34" s="668"/>
      <c r="DZ34" s="668"/>
      <c r="EA34" s="668"/>
      <c r="EB34" s="668"/>
      <c r="EC34" s="669"/>
    </row>
    <row r="35" spans="2:133" ht="11.25" customHeight="1" x14ac:dyDescent="0.2">
      <c r="B35" s="633" t="s">
        <v>324</v>
      </c>
      <c r="C35" s="634"/>
      <c r="D35" s="634"/>
      <c r="E35" s="634"/>
      <c r="F35" s="634"/>
      <c r="G35" s="634"/>
      <c r="H35" s="634"/>
      <c r="I35" s="634"/>
      <c r="J35" s="634"/>
      <c r="K35" s="634"/>
      <c r="L35" s="634"/>
      <c r="M35" s="634"/>
      <c r="N35" s="634"/>
      <c r="O35" s="634"/>
      <c r="P35" s="634"/>
      <c r="Q35" s="635"/>
      <c r="R35" s="636">
        <v>3083454</v>
      </c>
      <c r="S35" s="637"/>
      <c r="T35" s="637"/>
      <c r="U35" s="637"/>
      <c r="V35" s="637"/>
      <c r="W35" s="637"/>
      <c r="X35" s="637"/>
      <c r="Y35" s="638"/>
      <c r="Z35" s="639">
        <v>6.2</v>
      </c>
      <c r="AA35" s="639"/>
      <c r="AB35" s="639"/>
      <c r="AC35" s="639"/>
      <c r="AD35" s="640" t="s">
        <v>130</v>
      </c>
      <c r="AE35" s="640"/>
      <c r="AF35" s="640"/>
      <c r="AG35" s="640"/>
      <c r="AH35" s="640"/>
      <c r="AI35" s="640"/>
      <c r="AJ35" s="640"/>
      <c r="AK35" s="640"/>
      <c r="AL35" s="641" t="s">
        <v>235</v>
      </c>
      <c r="AM35" s="642"/>
      <c r="AN35" s="642"/>
      <c r="AO35" s="643"/>
      <c r="AP35" s="218"/>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229725</v>
      </c>
      <c r="CS35" s="666"/>
      <c r="CT35" s="666"/>
      <c r="CU35" s="666"/>
      <c r="CV35" s="666"/>
      <c r="CW35" s="666"/>
      <c r="CX35" s="666"/>
      <c r="CY35" s="667"/>
      <c r="CZ35" s="641">
        <v>0.5</v>
      </c>
      <c r="DA35" s="668"/>
      <c r="DB35" s="668"/>
      <c r="DC35" s="671"/>
      <c r="DD35" s="645">
        <v>228062</v>
      </c>
      <c r="DE35" s="666"/>
      <c r="DF35" s="666"/>
      <c r="DG35" s="666"/>
      <c r="DH35" s="666"/>
      <c r="DI35" s="666"/>
      <c r="DJ35" s="666"/>
      <c r="DK35" s="667"/>
      <c r="DL35" s="645">
        <v>223902</v>
      </c>
      <c r="DM35" s="666"/>
      <c r="DN35" s="666"/>
      <c r="DO35" s="666"/>
      <c r="DP35" s="666"/>
      <c r="DQ35" s="666"/>
      <c r="DR35" s="666"/>
      <c r="DS35" s="666"/>
      <c r="DT35" s="666"/>
      <c r="DU35" s="666"/>
      <c r="DV35" s="667"/>
      <c r="DW35" s="641">
        <v>0.9</v>
      </c>
      <c r="DX35" s="668"/>
      <c r="DY35" s="668"/>
      <c r="DZ35" s="668"/>
      <c r="EA35" s="668"/>
      <c r="EB35" s="668"/>
      <c r="EC35" s="669"/>
    </row>
    <row r="36" spans="2:133" ht="11.25" customHeight="1" x14ac:dyDescent="0.2">
      <c r="B36" s="633" t="s">
        <v>328</v>
      </c>
      <c r="C36" s="634"/>
      <c r="D36" s="634"/>
      <c r="E36" s="634"/>
      <c r="F36" s="634"/>
      <c r="G36" s="634"/>
      <c r="H36" s="634"/>
      <c r="I36" s="634"/>
      <c r="J36" s="634"/>
      <c r="K36" s="634"/>
      <c r="L36" s="634"/>
      <c r="M36" s="634"/>
      <c r="N36" s="634"/>
      <c r="O36" s="634"/>
      <c r="P36" s="634"/>
      <c r="Q36" s="635"/>
      <c r="R36" s="636">
        <v>3167094</v>
      </c>
      <c r="S36" s="637"/>
      <c r="T36" s="637"/>
      <c r="U36" s="637"/>
      <c r="V36" s="637"/>
      <c r="W36" s="637"/>
      <c r="X36" s="637"/>
      <c r="Y36" s="638"/>
      <c r="Z36" s="639">
        <v>6.3</v>
      </c>
      <c r="AA36" s="639"/>
      <c r="AB36" s="639"/>
      <c r="AC36" s="639"/>
      <c r="AD36" s="640" t="s">
        <v>130</v>
      </c>
      <c r="AE36" s="640"/>
      <c r="AF36" s="640"/>
      <c r="AG36" s="640"/>
      <c r="AH36" s="640"/>
      <c r="AI36" s="640"/>
      <c r="AJ36" s="640"/>
      <c r="AK36" s="640"/>
      <c r="AL36" s="641" t="s">
        <v>130</v>
      </c>
      <c r="AM36" s="642"/>
      <c r="AN36" s="642"/>
      <c r="AO36" s="643"/>
      <c r="AP36" s="218"/>
      <c r="AQ36" s="698" t="s">
        <v>329</v>
      </c>
      <c r="AR36" s="699"/>
      <c r="AS36" s="699"/>
      <c r="AT36" s="699"/>
      <c r="AU36" s="699"/>
      <c r="AV36" s="699"/>
      <c r="AW36" s="699"/>
      <c r="AX36" s="699"/>
      <c r="AY36" s="700"/>
      <c r="AZ36" s="625">
        <v>2858257</v>
      </c>
      <c r="BA36" s="626"/>
      <c r="BB36" s="626"/>
      <c r="BC36" s="626"/>
      <c r="BD36" s="626"/>
      <c r="BE36" s="626"/>
      <c r="BF36" s="701"/>
      <c r="BG36" s="622" t="s">
        <v>330</v>
      </c>
      <c r="BH36" s="623"/>
      <c r="BI36" s="623"/>
      <c r="BJ36" s="623"/>
      <c r="BK36" s="623"/>
      <c r="BL36" s="623"/>
      <c r="BM36" s="623"/>
      <c r="BN36" s="623"/>
      <c r="BO36" s="623"/>
      <c r="BP36" s="623"/>
      <c r="BQ36" s="623"/>
      <c r="BR36" s="623"/>
      <c r="BS36" s="623"/>
      <c r="BT36" s="623"/>
      <c r="BU36" s="624"/>
      <c r="BV36" s="625" t="s">
        <v>130</v>
      </c>
      <c r="BW36" s="626"/>
      <c r="BX36" s="626"/>
      <c r="BY36" s="626"/>
      <c r="BZ36" s="626"/>
      <c r="CA36" s="626"/>
      <c r="CB36" s="701"/>
      <c r="CD36" s="633" t="s">
        <v>331</v>
      </c>
      <c r="CE36" s="634"/>
      <c r="CF36" s="634"/>
      <c r="CG36" s="634"/>
      <c r="CH36" s="634"/>
      <c r="CI36" s="634"/>
      <c r="CJ36" s="634"/>
      <c r="CK36" s="634"/>
      <c r="CL36" s="634"/>
      <c r="CM36" s="634"/>
      <c r="CN36" s="634"/>
      <c r="CO36" s="634"/>
      <c r="CP36" s="634"/>
      <c r="CQ36" s="635"/>
      <c r="CR36" s="636">
        <v>6734067</v>
      </c>
      <c r="CS36" s="637"/>
      <c r="CT36" s="637"/>
      <c r="CU36" s="637"/>
      <c r="CV36" s="637"/>
      <c r="CW36" s="637"/>
      <c r="CX36" s="637"/>
      <c r="CY36" s="638"/>
      <c r="CZ36" s="641">
        <v>14.4</v>
      </c>
      <c r="DA36" s="668"/>
      <c r="DB36" s="668"/>
      <c r="DC36" s="671"/>
      <c r="DD36" s="645">
        <v>6031093</v>
      </c>
      <c r="DE36" s="637"/>
      <c r="DF36" s="637"/>
      <c r="DG36" s="637"/>
      <c r="DH36" s="637"/>
      <c r="DI36" s="637"/>
      <c r="DJ36" s="637"/>
      <c r="DK36" s="638"/>
      <c r="DL36" s="645">
        <v>4002309</v>
      </c>
      <c r="DM36" s="637"/>
      <c r="DN36" s="637"/>
      <c r="DO36" s="637"/>
      <c r="DP36" s="637"/>
      <c r="DQ36" s="637"/>
      <c r="DR36" s="637"/>
      <c r="DS36" s="637"/>
      <c r="DT36" s="637"/>
      <c r="DU36" s="637"/>
      <c r="DV36" s="638"/>
      <c r="DW36" s="641">
        <v>15.7</v>
      </c>
      <c r="DX36" s="668"/>
      <c r="DY36" s="668"/>
      <c r="DZ36" s="668"/>
      <c r="EA36" s="668"/>
      <c r="EB36" s="668"/>
      <c r="EC36" s="669"/>
    </row>
    <row r="37" spans="2:133" ht="11.25" customHeight="1" x14ac:dyDescent="0.2">
      <c r="B37" s="633" t="s">
        <v>332</v>
      </c>
      <c r="C37" s="634"/>
      <c r="D37" s="634"/>
      <c r="E37" s="634"/>
      <c r="F37" s="634"/>
      <c r="G37" s="634"/>
      <c r="H37" s="634"/>
      <c r="I37" s="634"/>
      <c r="J37" s="634"/>
      <c r="K37" s="634"/>
      <c r="L37" s="634"/>
      <c r="M37" s="634"/>
      <c r="N37" s="634"/>
      <c r="O37" s="634"/>
      <c r="P37" s="634"/>
      <c r="Q37" s="635"/>
      <c r="R37" s="636">
        <v>1722658</v>
      </c>
      <c r="S37" s="637"/>
      <c r="T37" s="637"/>
      <c r="U37" s="637"/>
      <c r="V37" s="637"/>
      <c r="W37" s="637"/>
      <c r="X37" s="637"/>
      <c r="Y37" s="638"/>
      <c r="Z37" s="639">
        <v>3.4</v>
      </c>
      <c r="AA37" s="639"/>
      <c r="AB37" s="639"/>
      <c r="AC37" s="639"/>
      <c r="AD37" s="640">
        <v>9321</v>
      </c>
      <c r="AE37" s="640"/>
      <c r="AF37" s="640"/>
      <c r="AG37" s="640"/>
      <c r="AH37" s="640"/>
      <c r="AI37" s="640"/>
      <c r="AJ37" s="640"/>
      <c r="AK37" s="640"/>
      <c r="AL37" s="641">
        <v>0</v>
      </c>
      <c r="AM37" s="642"/>
      <c r="AN37" s="642"/>
      <c r="AO37" s="643"/>
      <c r="AQ37" s="702" t="s">
        <v>333</v>
      </c>
      <c r="AR37" s="703"/>
      <c r="AS37" s="703"/>
      <c r="AT37" s="703"/>
      <c r="AU37" s="703"/>
      <c r="AV37" s="703"/>
      <c r="AW37" s="703"/>
      <c r="AX37" s="703"/>
      <c r="AY37" s="704"/>
      <c r="AZ37" s="636">
        <v>151634</v>
      </c>
      <c r="BA37" s="637"/>
      <c r="BB37" s="637"/>
      <c r="BC37" s="637"/>
      <c r="BD37" s="666"/>
      <c r="BE37" s="666"/>
      <c r="BF37" s="682"/>
      <c r="BG37" s="633" t="s">
        <v>334</v>
      </c>
      <c r="BH37" s="634"/>
      <c r="BI37" s="634"/>
      <c r="BJ37" s="634"/>
      <c r="BK37" s="634"/>
      <c r="BL37" s="634"/>
      <c r="BM37" s="634"/>
      <c r="BN37" s="634"/>
      <c r="BO37" s="634"/>
      <c r="BP37" s="634"/>
      <c r="BQ37" s="634"/>
      <c r="BR37" s="634"/>
      <c r="BS37" s="634"/>
      <c r="BT37" s="634"/>
      <c r="BU37" s="635"/>
      <c r="BV37" s="636">
        <v>-133139</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3586063</v>
      </c>
      <c r="CS37" s="666"/>
      <c r="CT37" s="666"/>
      <c r="CU37" s="666"/>
      <c r="CV37" s="666"/>
      <c r="CW37" s="666"/>
      <c r="CX37" s="666"/>
      <c r="CY37" s="667"/>
      <c r="CZ37" s="641">
        <v>7.7</v>
      </c>
      <c r="DA37" s="668"/>
      <c r="DB37" s="668"/>
      <c r="DC37" s="671"/>
      <c r="DD37" s="645">
        <v>3586063</v>
      </c>
      <c r="DE37" s="666"/>
      <c r="DF37" s="666"/>
      <c r="DG37" s="666"/>
      <c r="DH37" s="666"/>
      <c r="DI37" s="666"/>
      <c r="DJ37" s="666"/>
      <c r="DK37" s="667"/>
      <c r="DL37" s="645">
        <v>3114004</v>
      </c>
      <c r="DM37" s="666"/>
      <c r="DN37" s="666"/>
      <c r="DO37" s="666"/>
      <c r="DP37" s="666"/>
      <c r="DQ37" s="666"/>
      <c r="DR37" s="666"/>
      <c r="DS37" s="666"/>
      <c r="DT37" s="666"/>
      <c r="DU37" s="666"/>
      <c r="DV37" s="667"/>
      <c r="DW37" s="641">
        <v>12.2</v>
      </c>
      <c r="DX37" s="668"/>
      <c r="DY37" s="668"/>
      <c r="DZ37" s="668"/>
      <c r="EA37" s="668"/>
      <c r="EB37" s="668"/>
      <c r="EC37" s="669"/>
    </row>
    <row r="38" spans="2:133" ht="11.25" customHeight="1" x14ac:dyDescent="0.2">
      <c r="B38" s="633" t="s">
        <v>336</v>
      </c>
      <c r="C38" s="634"/>
      <c r="D38" s="634"/>
      <c r="E38" s="634"/>
      <c r="F38" s="634"/>
      <c r="G38" s="634"/>
      <c r="H38" s="634"/>
      <c r="I38" s="634"/>
      <c r="J38" s="634"/>
      <c r="K38" s="634"/>
      <c r="L38" s="634"/>
      <c r="M38" s="634"/>
      <c r="N38" s="634"/>
      <c r="O38" s="634"/>
      <c r="P38" s="634"/>
      <c r="Q38" s="635"/>
      <c r="R38" s="636">
        <v>2259700</v>
      </c>
      <c r="S38" s="637"/>
      <c r="T38" s="637"/>
      <c r="U38" s="637"/>
      <c r="V38" s="637"/>
      <c r="W38" s="637"/>
      <c r="X38" s="637"/>
      <c r="Y38" s="638"/>
      <c r="Z38" s="639">
        <v>4.5</v>
      </c>
      <c r="AA38" s="639"/>
      <c r="AB38" s="639"/>
      <c r="AC38" s="639"/>
      <c r="AD38" s="640" t="s">
        <v>130</v>
      </c>
      <c r="AE38" s="640"/>
      <c r="AF38" s="640"/>
      <c r="AG38" s="640"/>
      <c r="AH38" s="640"/>
      <c r="AI38" s="640"/>
      <c r="AJ38" s="640"/>
      <c r="AK38" s="640"/>
      <c r="AL38" s="641" t="s">
        <v>130</v>
      </c>
      <c r="AM38" s="642"/>
      <c r="AN38" s="642"/>
      <c r="AO38" s="643"/>
      <c r="AQ38" s="702" t="s">
        <v>337</v>
      </c>
      <c r="AR38" s="703"/>
      <c r="AS38" s="703"/>
      <c r="AT38" s="703"/>
      <c r="AU38" s="703"/>
      <c r="AV38" s="703"/>
      <c r="AW38" s="703"/>
      <c r="AX38" s="703"/>
      <c r="AY38" s="704"/>
      <c r="AZ38" s="636">
        <v>127342</v>
      </c>
      <c r="BA38" s="637"/>
      <c r="BB38" s="637"/>
      <c r="BC38" s="637"/>
      <c r="BD38" s="666"/>
      <c r="BE38" s="666"/>
      <c r="BF38" s="682"/>
      <c r="BG38" s="633" t="s">
        <v>338</v>
      </c>
      <c r="BH38" s="634"/>
      <c r="BI38" s="634"/>
      <c r="BJ38" s="634"/>
      <c r="BK38" s="634"/>
      <c r="BL38" s="634"/>
      <c r="BM38" s="634"/>
      <c r="BN38" s="634"/>
      <c r="BO38" s="634"/>
      <c r="BP38" s="634"/>
      <c r="BQ38" s="634"/>
      <c r="BR38" s="634"/>
      <c r="BS38" s="634"/>
      <c r="BT38" s="634"/>
      <c r="BU38" s="635"/>
      <c r="BV38" s="636">
        <v>12177</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2579281</v>
      </c>
      <c r="CS38" s="637"/>
      <c r="CT38" s="637"/>
      <c r="CU38" s="637"/>
      <c r="CV38" s="637"/>
      <c r="CW38" s="637"/>
      <c r="CX38" s="637"/>
      <c r="CY38" s="638"/>
      <c r="CZ38" s="641">
        <v>5.5</v>
      </c>
      <c r="DA38" s="668"/>
      <c r="DB38" s="668"/>
      <c r="DC38" s="671"/>
      <c r="DD38" s="645">
        <v>2120807</v>
      </c>
      <c r="DE38" s="637"/>
      <c r="DF38" s="637"/>
      <c r="DG38" s="637"/>
      <c r="DH38" s="637"/>
      <c r="DI38" s="637"/>
      <c r="DJ38" s="637"/>
      <c r="DK38" s="638"/>
      <c r="DL38" s="645">
        <v>1952441</v>
      </c>
      <c r="DM38" s="637"/>
      <c r="DN38" s="637"/>
      <c r="DO38" s="637"/>
      <c r="DP38" s="637"/>
      <c r="DQ38" s="637"/>
      <c r="DR38" s="637"/>
      <c r="DS38" s="637"/>
      <c r="DT38" s="637"/>
      <c r="DU38" s="637"/>
      <c r="DV38" s="638"/>
      <c r="DW38" s="641">
        <v>7.7</v>
      </c>
      <c r="DX38" s="668"/>
      <c r="DY38" s="668"/>
      <c r="DZ38" s="668"/>
      <c r="EA38" s="668"/>
      <c r="EB38" s="668"/>
      <c r="EC38" s="669"/>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235</v>
      </c>
      <c r="AE39" s="640"/>
      <c r="AF39" s="640"/>
      <c r="AG39" s="640"/>
      <c r="AH39" s="640"/>
      <c r="AI39" s="640"/>
      <c r="AJ39" s="640"/>
      <c r="AK39" s="640"/>
      <c r="AL39" s="641" t="s">
        <v>235</v>
      </c>
      <c r="AM39" s="642"/>
      <c r="AN39" s="642"/>
      <c r="AO39" s="643"/>
      <c r="AQ39" s="702" t="s">
        <v>341</v>
      </c>
      <c r="AR39" s="703"/>
      <c r="AS39" s="703"/>
      <c r="AT39" s="703"/>
      <c r="AU39" s="703"/>
      <c r="AV39" s="703"/>
      <c r="AW39" s="703"/>
      <c r="AX39" s="703"/>
      <c r="AY39" s="704"/>
      <c r="AZ39" s="636" t="s">
        <v>130</v>
      </c>
      <c r="BA39" s="637"/>
      <c r="BB39" s="637"/>
      <c r="BC39" s="637"/>
      <c r="BD39" s="666"/>
      <c r="BE39" s="666"/>
      <c r="BF39" s="682"/>
      <c r="BG39" s="633" t="s">
        <v>342</v>
      </c>
      <c r="BH39" s="634"/>
      <c r="BI39" s="634"/>
      <c r="BJ39" s="634"/>
      <c r="BK39" s="634"/>
      <c r="BL39" s="634"/>
      <c r="BM39" s="634"/>
      <c r="BN39" s="634"/>
      <c r="BO39" s="634"/>
      <c r="BP39" s="634"/>
      <c r="BQ39" s="634"/>
      <c r="BR39" s="634"/>
      <c r="BS39" s="634"/>
      <c r="BT39" s="634"/>
      <c r="BU39" s="635"/>
      <c r="BV39" s="636">
        <v>19044</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2312192</v>
      </c>
      <c r="CS39" s="666"/>
      <c r="CT39" s="666"/>
      <c r="CU39" s="666"/>
      <c r="CV39" s="666"/>
      <c r="CW39" s="666"/>
      <c r="CX39" s="666"/>
      <c r="CY39" s="667"/>
      <c r="CZ39" s="641">
        <v>5</v>
      </c>
      <c r="DA39" s="668"/>
      <c r="DB39" s="668"/>
      <c r="DC39" s="671"/>
      <c r="DD39" s="645">
        <v>2260751</v>
      </c>
      <c r="DE39" s="666"/>
      <c r="DF39" s="666"/>
      <c r="DG39" s="666"/>
      <c r="DH39" s="666"/>
      <c r="DI39" s="666"/>
      <c r="DJ39" s="666"/>
      <c r="DK39" s="667"/>
      <c r="DL39" s="645" t="s">
        <v>130</v>
      </c>
      <c r="DM39" s="666"/>
      <c r="DN39" s="666"/>
      <c r="DO39" s="666"/>
      <c r="DP39" s="666"/>
      <c r="DQ39" s="666"/>
      <c r="DR39" s="666"/>
      <c r="DS39" s="666"/>
      <c r="DT39" s="666"/>
      <c r="DU39" s="666"/>
      <c r="DV39" s="667"/>
      <c r="DW39" s="641" t="s">
        <v>235</v>
      </c>
      <c r="DX39" s="668"/>
      <c r="DY39" s="668"/>
      <c r="DZ39" s="668"/>
      <c r="EA39" s="668"/>
      <c r="EB39" s="668"/>
      <c r="EC39" s="669"/>
    </row>
    <row r="40" spans="2:133" ht="11.25" customHeight="1" x14ac:dyDescent="0.2">
      <c r="B40" s="633" t="s">
        <v>344</v>
      </c>
      <c r="C40" s="634"/>
      <c r="D40" s="634"/>
      <c r="E40" s="634"/>
      <c r="F40" s="634"/>
      <c r="G40" s="634"/>
      <c r="H40" s="634"/>
      <c r="I40" s="634"/>
      <c r="J40" s="634"/>
      <c r="K40" s="634"/>
      <c r="L40" s="634"/>
      <c r="M40" s="634"/>
      <c r="N40" s="634"/>
      <c r="O40" s="634"/>
      <c r="P40" s="634"/>
      <c r="Q40" s="635"/>
      <c r="R40" s="636" t="s">
        <v>130</v>
      </c>
      <c r="S40" s="637"/>
      <c r="T40" s="637"/>
      <c r="U40" s="637"/>
      <c r="V40" s="637"/>
      <c r="W40" s="637"/>
      <c r="X40" s="637"/>
      <c r="Y40" s="638"/>
      <c r="Z40" s="639" t="s">
        <v>130</v>
      </c>
      <c r="AA40" s="639"/>
      <c r="AB40" s="639"/>
      <c r="AC40" s="639"/>
      <c r="AD40" s="640" t="s">
        <v>130</v>
      </c>
      <c r="AE40" s="640"/>
      <c r="AF40" s="640"/>
      <c r="AG40" s="640"/>
      <c r="AH40" s="640"/>
      <c r="AI40" s="640"/>
      <c r="AJ40" s="640"/>
      <c r="AK40" s="640"/>
      <c r="AL40" s="641" t="s">
        <v>130</v>
      </c>
      <c r="AM40" s="642"/>
      <c r="AN40" s="642"/>
      <c r="AO40" s="643"/>
      <c r="AQ40" s="702" t="s">
        <v>345</v>
      </c>
      <c r="AR40" s="703"/>
      <c r="AS40" s="703"/>
      <c r="AT40" s="703"/>
      <c r="AU40" s="703"/>
      <c r="AV40" s="703"/>
      <c r="AW40" s="703"/>
      <c r="AX40" s="703"/>
      <c r="AY40" s="704"/>
      <c r="AZ40" s="636" t="s">
        <v>130</v>
      </c>
      <c r="BA40" s="637"/>
      <c r="BB40" s="637"/>
      <c r="BC40" s="637"/>
      <c r="BD40" s="666"/>
      <c r="BE40" s="666"/>
      <c r="BF40" s="682"/>
      <c r="BG40" s="686" t="s">
        <v>346</v>
      </c>
      <c r="BH40" s="687"/>
      <c r="BI40" s="687"/>
      <c r="BJ40" s="687"/>
      <c r="BK40" s="687"/>
      <c r="BL40" s="214"/>
      <c r="BM40" s="634" t="s">
        <v>347</v>
      </c>
      <c r="BN40" s="634"/>
      <c r="BO40" s="634"/>
      <c r="BP40" s="634"/>
      <c r="BQ40" s="634"/>
      <c r="BR40" s="634"/>
      <c r="BS40" s="634"/>
      <c r="BT40" s="634"/>
      <c r="BU40" s="635"/>
      <c r="BV40" s="636">
        <v>107</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33130</v>
      </c>
      <c r="CS40" s="637"/>
      <c r="CT40" s="637"/>
      <c r="CU40" s="637"/>
      <c r="CV40" s="637"/>
      <c r="CW40" s="637"/>
      <c r="CX40" s="637"/>
      <c r="CY40" s="638"/>
      <c r="CZ40" s="641">
        <v>0.1</v>
      </c>
      <c r="DA40" s="668"/>
      <c r="DB40" s="668"/>
      <c r="DC40" s="671"/>
      <c r="DD40" s="645">
        <v>8130</v>
      </c>
      <c r="DE40" s="637"/>
      <c r="DF40" s="637"/>
      <c r="DG40" s="637"/>
      <c r="DH40" s="637"/>
      <c r="DI40" s="637"/>
      <c r="DJ40" s="637"/>
      <c r="DK40" s="638"/>
      <c r="DL40" s="645" t="s">
        <v>235</v>
      </c>
      <c r="DM40" s="637"/>
      <c r="DN40" s="637"/>
      <c r="DO40" s="637"/>
      <c r="DP40" s="637"/>
      <c r="DQ40" s="637"/>
      <c r="DR40" s="637"/>
      <c r="DS40" s="637"/>
      <c r="DT40" s="637"/>
      <c r="DU40" s="637"/>
      <c r="DV40" s="638"/>
      <c r="DW40" s="641" t="s">
        <v>130</v>
      </c>
      <c r="DX40" s="668"/>
      <c r="DY40" s="668"/>
      <c r="DZ40" s="668"/>
      <c r="EA40" s="668"/>
      <c r="EB40" s="668"/>
      <c r="EC40" s="669"/>
    </row>
    <row r="41" spans="2:133" ht="11.25" customHeight="1" x14ac:dyDescent="0.2">
      <c r="B41" s="657" t="s">
        <v>349</v>
      </c>
      <c r="C41" s="658"/>
      <c r="D41" s="658"/>
      <c r="E41" s="658"/>
      <c r="F41" s="658"/>
      <c r="G41" s="658"/>
      <c r="H41" s="658"/>
      <c r="I41" s="658"/>
      <c r="J41" s="658"/>
      <c r="K41" s="658"/>
      <c r="L41" s="658"/>
      <c r="M41" s="658"/>
      <c r="N41" s="658"/>
      <c r="O41" s="658"/>
      <c r="P41" s="658"/>
      <c r="Q41" s="659"/>
      <c r="R41" s="711">
        <v>50082489</v>
      </c>
      <c r="S41" s="712"/>
      <c r="T41" s="712"/>
      <c r="U41" s="712"/>
      <c r="V41" s="712"/>
      <c r="W41" s="712"/>
      <c r="X41" s="712"/>
      <c r="Y41" s="713"/>
      <c r="Z41" s="714">
        <v>100</v>
      </c>
      <c r="AA41" s="714"/>
      <c r="AB41" s="714"/>
      <c r="AC41" s="714"/>
      <c r="AD41" s="715">
        <v>25451406</v>
      </c>
      <c r="AE41" s="715"/>
      <c r="AF41" s="715"/>
      <c r="AG41" s="715"/>
      <c r="AH41" s="715"/>
      <c r="AI41" s="715"/>
      <c r="AJ41" s="715"/>
      <c r="AK41" s="715"/>
      <c r="AL41" s="716">
        <v>100</v>
      </c>
      <c r="AM41" s="696"/>
      <c r="AN41" s="696"/>
      <c r="AO41" s="717"/>
      <c r="AQ41" s="702" t="s">
        <v>350</v>
      </c>
      <c r="AR41" s="703"/>
      <c r="AS41" s="703"/>
      <c r="AT41" s="703"/>
      <c r="AU41" s="703"/>
      <c r="AV41" s="703"/>
      <c r="AW41" s="703"/>
      <c r="AX41" s="703"/>
      <c r="AY41" s="704"/>
      <c r="AZ41" s="636">
        <v>688862</v>
      </c>
      <c r="BA41" s="637"/>
      <c r="BB41" s="637"/>
      <c r="BC41" s="637"/>
      <c r="BD41" s="666"/>
      <c r="BE41" s="666"/>
      <c r="BF41" s="682"/>
      <c r="BG41" s="686"/>
      <c r="BH41" s="687"/>
      <c r="BI41" s="687"/>
      <c r="BJ41" s="687"/>
      <c r="BK41" s="687"/>
      <c r="BL41" s="214"/>
      <c r="BM41" s="634" t="s">
        <v>351</v>
      </c>
      <c r="BN41" s="634"/>
      <c r="BO41" s="634"/>
      <c r="BP41" s="634"/>
      <c r="BQ41" s="634"/>
      <c r="BR41" s="634"/>
      <c r="BS41" s="634"/>
      <c r="BT41" s="634"/>
      <c r="BU41" s="635"/>
      <c r="BV41" s="636" t="s">
        <v>130</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235</v>
      </c>
      <c r="CS41" s="666"/>
      <c r="CT41" s="666"/>
      <c r="CU41" s="666"/>
      <c r="CV41" s="666"/>
      <c r="CW41" s="666"/>
      <c r="CX41" s="666"/>
      <c r="CY41" s="667"/>
      <c r="CZ41" s="641" t="s">
        <v>235</v>
      </c>
      <c r="DA41" s="668"/>
      <c r="DB41" s="668"/>
      <c r="DC41" s="671"/>
      <c r="DD41" s="645" t="s">
        <v>235</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353</v>
      </c>
      <c r="AR42" s="719"/>
      <c r="AS42" s="719"/>
      <c r="AT42" s="719"/>
      <c r="AU42" s="719"/>
      <c r="AV42" s="719"/>
      <c r="AW42" s="719"/>
      <c r="AX42" s="719"/>
      <c r="AY42" s="720"/>
      <c r="AZ42" s="711">
        <v>1890419</v>
      </c>
      <c r="BA42" s="712"/>
      <c r="BB42" s="712"/>
      <c r="BC42" s="712"/>
      <c r="BD42" s="695"/>
      <c r="BE42" s="695"/>
      <c r="BF42" s="697"/>
      <c r="BG42" s="688"/>
      <c r="BH42" s="689"/>
      <c r="BI42" s="689"/>
      <c r="BJ42" s="689"/>
      <c r="BK42" s="689"/>
      <c r="BL42" s="215"/>
      <c r="BM42" s="658" t="s">
        <v>354</v>
      </c>
      <c r="BN42" s="658"/>
      <c r="BO42" s="658"/>
      <c r="BP42" s="658"/>
      <c r="BQ42" s="658"/>
      <c r="BR42" s="658"/>
      <c r="BS42" s="658"/>
      <c r="BT42" s="658"/>
      <c r="BU42" s="659"/>
      <c r="BV42" s="711">
        <v>346</v>
      </c>
      <c r="BW42" s="712"/>
      <c r="BX42" s="712"/>
      <c r="BY42" s="712"/>
      <c r="BZ42" s="712"/>
      <c r="CA42" s="712"/>
      <c r="CB42" s="721"/>
      <c r="CD42" s="633" t="s">
        <v>355</v>
      </c>
      <c r="CE42" s="634"/>
      <c r="CF42" s="634"/>
      <c r="CG42" s="634"/>
      <c r="CH42" s="634"/>
      <c r="CI42" s="634"/>
      <c r="CJ42" s="634"/>
      <c r="CK42" s="634"/>
      <c r="CL42" s="634"/>
      <c r="CM42" s="634"/>
      <c r="CN42" s="634"/>
      <c r="CO42" s="634"/>
      <c r="CP42" s="634"/>
      <c r="CQ42" s="635"/>
      <c r="CR42" s="636">
        <v>7437252</v>
      </c>
      <c r="CS42" s="666"/>
      <c r="CT42" s="666"/>
      <c r="CU42" s="666"/>
      <c r="CV42" s="666"/>
      <c r="CW42" s="666"/>
      <c r="CX42" s="666"/>
      <c r="CY42" s="667"/>
      <c r="CZ42" s="641">
        <v>15.9</v>
      </c>
      <c r="DA42" s="668"/>
      <c r="DB42" s="668"/>
      <c r="DC42" s="671"/>
      <c r="DD42" s="645">
        <v>2152012</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154628</v>
      </c>
      <c r="CS43" s="666"/>
      <c r="CT43" s="666"/>
      <c r="CU43" s="666"/>
      <c r="CV43" s="666"/>
      <c r="CW43" s="666"/>
      <c r="CX43" s="666"/>
      <c r="CY43" s="667"/>
      <c r="CZ43" s="641">
        <v>0.3</v>
      </c>
      <c r="DA43" s="668"/>
      <c r="DB43" s="668"/>
      <c r="DC43" s="671"/>
      <c r="DD43" s="645">
        <v>154628</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306</v>
      </c>
      <c r="CE44" s="675"/>
      <c r="CF44" s="633" t="s">
        <v>359</v>
      </c>
      <c r="CG44" s="634"/>
      <c r="CH44" s="634"/>
      <c r="CI44" s="634"/>
      <c r="CJ44" s="634"/>
      <c r="CK44" s="634"/>
      <c r="CL44" s="634"/>
      <c r="CM44" s="634"/>
      <c r="CN44" s="634"/>
      <c r="CO44" s="634"/>
      <c r="CP44" s="634"/>
      <c r="CQ44" s="635"/>
      <c r="CR44" s="636">
        <v>7437252</v>
      </c>
      <c r="CS44" s="637"/>
      <c r="CT44" s="637"/>
      <c r="CU44" s="637"/>
      <c r="CV44" s="637"/>
      <c r="CW44" s="637"/>
      <c r="CX44" s="637"/>
      <c r="CY44" s="638"/>
      <c r="CZ44" s="641">
        <v>15.9</v>
      </c>
      <c r="DA44" s="642"/>
      <c r="DB44" s="642"/>
      <c r="DC44" s="648"/>
      <c r="DD44" s="645">
        <v>2152012</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361</v>
      </c>
      <c r="CG45" s="634"/>
      <c r="CH45" s="634"/>
      <c r="CI45" s="634"/>
      <c r="CJ45" s="634"/>
      <c r="CK45" s="634"/>
      <c r="CL45" s="634"/>
      <c r="CM45" s="634"/>
      <c r="CN45" s="634"/>
      <c r="CO45" s="634"/>
      <c r="CP45" s="634"/>
      <c r="CQ45" s="635"/>
      <c r="CR45" s="636">
        <v>2752157</v>
      </c>
      <c r="CS45" s="666"/>
      <c r="CT45" s="666"/>
      <c r="CU45" s="666"/>
      <c r="CV45" s="666"/>
      <c r="CW45" s="666"/>
      <c r="CX45" s="666"/>
      <c r="CY45" s="667"/>
      <c r="CZ45" s="641">
        <v>5.9</v>
      </c>
      <c r="DA45" s="668"/>
      <c r="DB45" s="668"/>
      <c r="DC45" s="671"/>
      <c r="DD45" s="645">
        <v>269887</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362</v>
      </c>
      <c r="CG46" s="634"/>
      <c r="CH46" s="634"/>
      <c r="CI46" s="634"/>
      <c r="CJ46" s="634"/>
      <c r="CK46" s="634"/>
      <c r="CL46" s="634"/>
      <c r="CM46" s="634"/>
      <c r="CN46" s="634"/>
      <c r="CO46" s="634"/>
      <c r="CP46" s="634"/>
      <c r="CQ46" s="635"/>
      <c r="CR46" s="636">
        <v>4662544</v>
      </c>
      <c r="CS46" s="637"/>
      <c r="CT46" s="637"/>
      <c r="CU46" s="637"/>
      <c r="CV46" s="637"/>
      <c r="CW46" s="637"/>
      <c r="CX46" s="637"/>
      <c r="CY46" s="638"/>
      <c r="CZ46" s="641">
        <v>10</v>
      </c>
      <c r="DA46" s="642"/>
      <c r="DB46" s="642"/>
      <c r="DC46" s="648"/>
      <c r="DD46" s="645">
        <v>1864541</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363</v>
      </c>
      <c r="CG47" s="634"/>
      <c r="CH47" s="634"/>
      <c r="CI47" s="634"/>
      <c r="CJ47" s="634"/>
      <c r="CK47" s="634"/>
      <c r="CL47" s="634"/>
      <c r="CM47" s="634"/>
      <c r="CN47" s="634"/>
      <c r="CO47" s="634"/>
      <c r="CP47" s="634"/>
      <c r="CQ47" s="635"/>
      <c r="CR47" s="636" t="s">
        <v>235</v>
      </c>
      <c r="CS47" s="666"/>
      <c r="CT47" s="666"/>
      <c r="CU47" s="666"/>
      <c r="CV47" s="666"/>
      <c r="CW47" s="666"/>
      <c r="CX47" s="666"/>
      <c r="CY47" s="667"/>
      <c r="CZ47" s="641" t="s">
        <v>130</v>
      </c>
      <c r="DA47" s="668"/>
      <c r="DB47" s="668"/>
      <c r="DC47" s="671"/>
      <c r="DD47" s="645" t="s">
        <v>130</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0.8" x14ac:dyDescent="0.2">
      <c r="B48" s="219"/>
      <c r="CD48" s="678"/>
      <c r="CE48" s="679"/>
      <c r="CF48" s="633" t="s">
        <v>364</v>
      </c>
      <c r="CG48" s="634"/>
      <c r="CH48" s="634"/>
      <c r="CI48" s="634"/>
      <c r="CJ48" s="634"/>
      <c r="CK48" s="634"/>
      <c r="CL48" s="634"/>
      <c r="CM48" s="634"/>
      <c r="CN48" s="634"/>
      <c r="CO48" s="634"/>
      <c r="CP48" s="634"/>
      <c r="CQ48" s="635"/>
      <c r="CR48" s="636" t="s">
        <v>235</v>
      </c>
      <c r="CS48" s="637"/>
      <c r="CT48" s="637"/>
      <c r="CU48" s="637"/>
      <c r="CV48" s="637"/>
      <c r="CW48" s="637"/>
      <c r="CX48" s="637"/>
      <c r="CY48" s="638"/>
      <c r="CZ48" s="641" t="s">
        <v>130</v>
      </c>
      <c r="DA48" s="642"/>
      <c r="DB48" s="642"/>
      <c r="DC48" s="648"/>
      <c r="DD48" s="645" t="s">
        <v>235</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365</v>
      </c>
      <c r="CE49" s="658"/>
      <c r="CF49" s="658"/>
      <c r="CG49" s="658"/>
      <c r="CH49" s="658"/>
      <c r="CI49" s="658"/>
      <c r="CJ49" s="658"/>
      <c r="CK49" s="658"/>
      <c r="CL49" s="658"/>
      <c r="CM49" s="658"/>
      <c r="CN49" s="658"/>
      <c r="CO49" s="658"/>
      <c r="CP49" s="658"/>
      <c r="CQ49" s="659"/>
      <c r="CR49" s="711">
        <v>46709796</v>
      </c>
      <c r="CS49" s="695"/>
      <c r="CT49" s="695"/>
      <c r="CU49" s="695"/>
      <c r="CV49" s="695"/>
      <c r="CW49" s="695"/>
      <c r="CX49" s="695"/>
      <c r="CY49" s="724"/>
      <c r="CZ49" s="716">
        <v>100</v>
      </c>
      <c r="DA49" s="725"/>
      <c r="DB49" s="725"/>
      <c r="DC49" s="726"/>
      <c r="DD49" s="727">
        <v>29414231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KzMRKFJJktst1lJGsvl6xGlMWQND6FQqA8igcqnSHASI6KyDjSnTEgLA+5J1ihMI57UxVQfnMpm8LVf9wRierA==" saltValue="0FxMAOLNkfT9YQ3B1lsV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388</v>
      </c>
      <c r="C7" s="763"/>
      <c r="D7" s="763"/>
      <c r="E7" s="763"/>
      <c r="F7" s="763"/>
      <c r="G7" s="763"/>
      <c r="H7" s="763"/>
      <c r="I7" s="763"/>
      <c r="J7" s="763"/>
      <c r="K7" s="763"/>
      <c r="L7" s="763"/>
      <c r="M7" s="763"/>
      <c r="N7" s="763"/>
      <c r="O7" s="763"/>
      <c r="P7" s="764"/>
      <c r="Q7" s="765">
        <v>50091</v>
      </c>
      <c r="R7" s="766"/>
      <c r="S7" s="766"/>
      <c r="T7" s="766"/>
      <c r="U7" s="766"/>
      <c r="V7" s="766">
        <v>46718</v>
      </c>
      <c r="W7" s="766"/>
      <c r="X7" s="766"/>
      <c r="Y7" s="766"/>
      <c r="Z7" s="766"/>
      <c r="AA7" s="766">
        <v>3373</v>
      </c>
      <c r="AB7" s="766"/>
      <c r="AC7" s="766"/>
      <c r="AD7" s="766"/>
      <c r="AE7" s="767"/>
      <c r="AF7" s="768">
        <v>2756</v>
      </c>
      <c r="AG7" s="769"/>
      <c r="AH7" s="769"/>
      <c r="AI7" s="769"/>
      <c r="AJ7" s="770"/>
      <c r="AK7" s="771">
        <v>3083</v>
      </c>
      <c r="AL7" s="772"/>
      <c r="AM7" s="772"/>
      <c r="AN7" s="772"/>
      <c r="AO7" s="772"/>
      <c r="AP7" s="772">
        <v>13606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2">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390</v>
      </c>
      <c r="B23" s="802" t="s">
        <v>391</v>
      </c>
      <c r="C23" s="803"/>
      <c r="D23" s="803"/>
      <c r="E23" s="803"/>
      <c r="F23" s="803"/>
      <c r="G23" s="803"/>
      <c r="H23" s="803"/>
      <c r="I23" s="803"/>
      <c r="J23" s="803"/>
      <c r="K23" s="803"/>
      <c r="L23" s="803"/>
      <c r="M23" s="803"/>
      <c r="N23" s="803"/>
      <c r="O23" s="803"/>
      <c r="P23" s="804"/>
      <c r="Q23" s="805">
        <v>50091</v>
      </c>
      <c r="R23" s="806"/>
      <c r="S23" s="806"/>
      <c r="T23" s="806"/>
      <c r="U23" s="806"/>
      <c r="V23" s="806">
        <v>46718</v>
      </c>
      <c r="W23" s="806"/>
      <c r="X23" s="806"/>
      <c r="Y23" s="806"/>
      <c r="Z23" s="806"/>
      <c r="AA23" s="806">
        <v>3373</v>
      </c>
      <c r="AB23" s="806"/>
      <c r="AC23" s="806"/>
      <c r="AD23" s="806"/>
      <c r="AE23" s="807"/>
      <c r="AF23" s="808">
        <v>2756</v>
      </c>
      <c r="AG23" s="806"/>
      <c r="AH23" s="806"/>
      <c r="AI23" s="806"/>
      <c r="AJ23" s="809"/>
      <c r="AK23" s="810"/>
      <c r="AL23" s="811"/>
      <c r="AM23" s="811"/>
      <c r="AN23" s="811"/>
      <c r="AO23" s="811"/>
      <c r="AP23" s="806">
        <v>13606</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403</v>
      </c>
      <c r="C28" s="763"/>
      <c r="D28" s="763"/>
      <c r="E28" s="763"/>
      <c r="F28" s="763"/>
      <c r="G28" s="763"/>
      <c r="H28" s="763"/>
      <c r="I28" s="763"/>
      <c r="J28" s="763"/>
      <c r="K28" s="763"/>
      <c r="L28" s="763"/>
      <c r="M28" s="763"/>
      <c r="N28" s="763"/>
      <c r="O28" s="763"/>
      <c r="P28" s="764"/>
      <c r="Q28" s="835">
        <v>9397</v>
      </c>
      <c r="R28" s="836"/>
      <c r="S28" s="836"/>
      <c r="T28" s="836"/>
      <c r="U28" s="836"/>
      <c r="V28" s="836">
        <v>9397</v>
      </c>
      <c r="W28" s="836"/>
      <c r="X28" s="836"/>
      <c r="Y28" s="836"/>
      <c r="Z28" s="836"/>
      <c r="AA28" s="836" t="s">
        <v>583</v>
      </c>
      <c r="AB28" s="836"/>
      <c r="AC28" s="836"/>
      <c r="AD28" s="836"/>
      <c r="AE28" s="837"/>
      <c r="AF28" s="838" t="s">
        <v>392</v>
      </c>
      <c r="AG28" s="836"/>
      <c r="AH28" s="836"/>
      <c r="AI28" s="836"/>
      <c r="AJ28" s="839"/>
      <c r="AK28" s="840">
        <v>599</v>
      </c>
      <c r="AL28" s="841"/>
      <c r="AM28" s="841"/>
      <c r="AN28" s="841"/>
      <c r="AO28" s="841"/>
      <c r="AP28" s="841" t="s">
        <v>583</v>
      </c>
      <c r="AQ28" s="841"/>
      <c r="AR28" s="841"/>
      <c r="AS28" s="841"/>
      <c r="AT28" s="841"/>
      <c r="AU28" s="841" t="s">
        <v>583</v>
      </c>
      <c r="AV28" s="841"/>
      <c r="AW28" s="841"/>
      <c r="AX28" s="841"/>
      <c r="AY28" s="841"/>
      <c r="AZ28" s="842" t="s">
        <v>583</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404</v>
      </c>
      <c r="C29" s="794"/>
      <c r="D29" s="794"/>
      <c r="E29" s="794"/>
      <c r="F29" s="794"/>
      <c r="G29" s="794"/>
      <c r="H29" s="794"/>
      <c r="I29" s="794"/>
      <c r="J29" s="794"/>
      <c r="K29" s="794"/>
      <c r="L29" s="794"/>
      <c r="M29" s="794"/>
      <c r="N29" s="794"/>
      <c r="O29" s="794"/>
      <c r="P29" s="795"/>
      <c r="Q29" s="796">
        <v>6023</v>
      </c>
      <c r="R29" s="797"/>
      <c r="S29" s="797"/>
      <c r="T29" s="797"/>
      <c r="U29" s="797"/>
      <c r="V29" s="797">
        <v>5794</v>
      </c>
      <c r="W29" s="797"/>
      <c r="X29" s="797"/>
      <c r="Y29" s="797"/>
      <c r="Z29" s="797"/>
      <c r="AA29" s="797">
        <v>229</v>
      </c>
      <c r="AB29" s="797"/>
      <c r="AC29" s="797"/>
      <c r="AD29" s="797"/>
      <c r="AE29" s="798"/>
      <c r="AF29" s="799">
        <v>229</v>
      </c>
      <c r="AG29" s="800"/>
      <c r="AH29" s="800"/>
      <c r="AI29" s="800"/>
      <c r="AJ29" s="801"/>
      <c r="AK29" s="847">
        <v>916</v>
      </c>
      <c r="AL29" s="843"/>
      <c r="AM29" s="843"/>
      <c r="AN29" s="843"/>
      <c r="AO29" s="843"/>
      <c r="AP29" s="843" t="s">
        <v>583</v>
      </c>
      <c r="AQ29" s="843"/>
      <c r="AR29" s="843"/>
      <c r="AS29" s="843"/>
      <c r="AT29" s="843"/>
      <c r="AU29" s="843" t="s">
        <v>583</v>
      </c>
      <c r="AV29" s="843"/>
      <c r="AW29" s="843"/>
      <c r="AX29" s="843"/>
      <c r="AY29" s="843"/>
      <c r="AZ29" s="844" t="s">
        <v>583</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405</v>
      </c>
      <c r="C30" s="794"/>
      <c r="D30" s="794"/>
      <c r="E30" s="794"/>
      <c r="F30" s="794"/>
      <c r="G30" s="794"/>
      <c r="H30" s="794"/>
      <c r="I30" s="794"/>
      <c r="J30" s="794"/>
      <c r="K30" s="794"/>
      <c r="L30" s="794"/>
      <c r="M30" s="794"/>
      <c r="N30" s="794"/>
      <c r="O30" s="794"/>
      <c r="P30" s="795"/>
      <c r="Q30" s="796">
        <v>1074</v>
      </c>
      <c r="R30" s="797"/>
      <c r="S30" s="797"/>
      <c r="T30" s="797"/>
      <c r="U30" s="797"/>
      <c r="V30" s="797">
        <v>1062</v>
      </c>
      <c r="W30" s="797"/>
      <c r="X30" s="797"/>
      <c r="Y30" s="797"/>
      <c r="Z30" s="797"/>
      <c r="AA30" s="797">
        <v>12</v>
      </c>
      <c r="AB30" s="797"/>
      <c r="AC30" s="797"/>
      <c r="AD30" s="797"/>
      <c r="AE30" s="798"/>
      <c r="AF30" s="799">
        <v>12</v>
      </c>
      <c r="AG30" s="800"/>
      <c r="AH30" s="800"/>
      <c r="AI30" s="800"/>
      <c r="AJ30" s="801"/>
      <c r="AK30" s="847">
        <v>174</v>
      </c>
      <c r="AL30" s="843"/>
      <c r="AM30" s="843"/>
      <c r="AN30" s="843"/>
      <c r="AO30" s="843"/>
      <c r="AP30" s="843" t="s">
        <v>583</v>
      </c>
      <c r="AQ30" s="843"/>
      <c r="AR30" s="843"/>
      <c r="AS30" s="843"/>
      <c r="AT30" s="843"/>
      <c r="AU30" s="843" t="s">
        <v>583</v>
      </c>
      <c r="AV30" s="843"/>
      <c r="AW30" s="843"/>
      <c r="AX30" s="843"/>
      <c r="AY30" s="843"/>
      <c r="AZ30" s="844" t="s">
        <v>583</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406</v>
      </c>
      <c r="C31" s="794"/>
      <c r="D31" s="794"/>
      <c r="E31" s="794"/>
      <c r="F31" s="794"/>
      <c r="G31" s="794"/>
      <c r="H31" s="794"/>
      <c r="I31" s="794"/>
      <c r="J31" s="794"/>
      <c r="K31" s="794"/>
      <c r="L31" s="794"/>
      <c r="M31" s="794"/>
      <c r="N31" s="794"/>
      <c r="O31" s="794"/>
      <c r="P31" s="795"/>
      <c r="Q31" s="796">
        <v>620</v>
      </c>
      <c r="R31" s="797"/>
      <c r="S31" s="797"/>
      <c r="T31" s="797"/>
      <c r="U31" s="797"/>
      <c r="V31" s="797">
        <v>582</v>
      </c>
      <c r="W31" s="797"/>
      <c r="X31" s="797"/>
      <c r="Y31" s="797"/>
      <c r="Z31" s="797"/>
      <c r="AA31" s="797">
        <v>38</v>
      </c>
      <c r="AB31" s="797"/>
      <c r="AC31" s="797"/>
      <c r="AD31" s="797"/>
      <c r="AE31" s="798"/>
      <c r="AF31" s="799">
        <v>1881</v>
      </c>
      <c r="AG31" s="800"/>
      <c r="AH31" s="800"/>
      <c r="AI31" s="800"/>
      <c r="AJ31" s="801"/>
      <c r="AK31" s="847">
        <v>122</v>
      </c>
      <c r="AL31" s="843"/>
      <c r="AM31" s="843"/>
      <c r="AN31" s="843"/>
      <c r="AO31" s="843"/>
      <c r="AP31" s="843">
        <v>158</v>
      </c>
      <c r="AQ31" s="843"/>
      <c r="AR31" s="843"/>
      <c r="AS31" s="843"/>
      <c r="AT31" s="843"/>
      <c r="AU31" s="843">
        <v>16</v>
      </c>
      <c r="AV31" s="843"/>
      <c r="AW31" s="843"/>
      <c r="AX31" s="843"/>
      <c r="AY31" s="843"/>
      <c r="AZ31" s="844" t="s">
        <v>583</v>
      </c>
      <c r="BA31" s="844"/>
      <c r="BB31" s="844"/>
      <c r="BC31" s="844"/>
      <c r="BD31" s="844"/>
      <c r="BE31" s="845" t="s">
        <v>407</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408</v>
      </c>
      <c r="C32" s="794"/>
      <c r="D32" s="794"/>
      <c r="E32" s="794"/>
      <c r="F32" s="794"/>
      <c r="G32" s="794"/>
      <c r="H32" s="794"/>
      <c r="I32" s="794"/>
      <c r="J32" s="794"/>
      <c r="K32" s="794"/>
      <c r="L32" s="794"/>
      <c r="M32" s="794"/>
      <c r="N32" s="794"/>
      <c r="O32" s="794"/>
      <c r="P32" s="795"/>
      <c r="Q32" s="796">
        <v>2999</v>
      </c>
      <c r="R32" s="797"/>
      <c r="S32" s="797"/>
      <c r="T32" s="797"/>
      <c r="U32" s="797"/>
      <c r="V32" s="797">
        <v>2830</v>
      </c>
      <c r="W32" s="797"/>
      <c r="X32" s="797"/>
      <c r="Y32" s="797"/>
      <c r="Z32" s="797"/>
      <c r="AA32" s="797">
        <v>169</v>
      </c>
      <c r="AB32" s="797"/>
      <c r="AC32" s="797"/>
      <c r="AD32" s="797"/>
      <c r="AE32" s="798"/>
      <c r="AF32" s="799">
        <v>1775</v>
      </c>
      <c r="AG32" s="800"/>
      <c r="AH32" s="800"/>
      <c r="AI32" s="800"/>
      <c r="AJ32" s="801"/>
      <c r="AK32" s="847">
        <v>152</v>
      </c>
      <c r="AL32" s="843"/>
      <c r="AM32" s="843"/>
      <c r="AN32" s="843"/>
      <c r="AO32" s="843"/>
      <c r="AP32" s="843">
        <v>2505</v>
      </c>
      <c r="AQ32" s="843"/>
      <c r="AR32" s="843"/>
      <c r="AS32" s="843"/>
      <c r="AT32" s="843"/>
      <c r="AU32" s="843">
        <v>138</v>
      </c>
      <c r="AV32" s="843"/>
      <c r="AW32" s="843"/>
      <c r="AX32" s="843"/>
      <c r="AY32" s="843"/>
      <c r="AZ32" s="844" t="s">
        <v>583</v>
      </c>
      <c r="BA32" s="844"/>
      <c r="BB32" s="844"/>
      <c r="BC32" s="844"/>
      <c r="BD32" s="844"/>
      <c r="BE32" s="845" t="s">
        <v>409</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410</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390</v>
      </c>
      <c r="B63" s="802" t="s">
        <v>411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3896</v>
      </c>
      <c r="AG63" s="857"/>
      <c r="AH63" s="857"/>
      <c r="AI63" s="857"/>
      <c r="AJ63" s="858"/>
      <c r="AK63" s="859"/>
      <c r="AL63" s="854"/>
      <c r="AM63" s="854"/>
      <c r="AN63" s="854"/>
      <c r="AO63" s="854"/>
      <c r="AP63" s="857">
        <v>2663</v>
      </c>
      <c r="AQ63" s="857"/>
      <c r="AR63" s="857"/>
      <c r="AS63" s="857"/>
      <c r="AT63" s="857"/>
      <c r="AU63" s="857">
        <v>154</v>
      </c>
      <c r="AV63" s="857"/>
      <c r="AW63" s="857"/>
      <c r="AX63" s="857"/>
      <c r="AY63" s="857"/>
      <c r="AZ63" s="861"/>
      <c r="BA63" s="861"/>
      <c r="BB63" s="861"/>
      <c r="BC63" s="861"/>
      <c r="BD63" s="861"/>
      <c r="BE63" s="862"/>
      <c r="BF63" s="862"/>
      <c r="BG63" s="862"/>
      <c r="BH63" s="862"/>
      <c r="BI63" s="863"/>
      <c r="BJ63" s="864" t="s">
        <v>130</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413</v>
      </c>
      <c r="B66" s="741"/>
      <c r="C66" s="741"/>
      <c r="D66" s="741"/>
      <c r="E66" s="741"/>
      <c r="F66" s="741"/>
      <c r="G66" s="741"/>
      <c r="H66" s="741"/>
      <c r="I66" s="741"/>
      <c r="J66" s="741"/>
      <c r="K66" s="741"/>
      <c r="L66" s="741"/>
      <c r="M66" s="741"/>
      <c r="N66" s="741"/>
      <c r="O66" s="741"/>
      <c r="P66" s="742"/>
      <c r="Q66" s="746" t="s">
        <v>414</v>
      </c>
      <c r="R66" s="747"/>
      <c r="S66" s="747"/>
      <c r="T66" s="747"/>
      <c r="U66" s="748"/>
      <c r="V66" s="746" t="s">
        <v>396</v>
      </c>
      <c r="W66" s="747"/>
      <c r="X66" s="747"/>
      <c r="Y66" s="747"/>
      <c r="Z66" s="748"/>
      <c r="AA66" s="746" t="s">
        <v>415</v>
      </c>
      <c r="AB66" s="747"/>
      <c r="AC66" s="747"/>
      <c r="AD66" s="747"/>
      <c r="AE66" s="748"/>
      <c r="AF66" s="867" t="s">
        <v>416</v>
      </c>
      <c r="AG66" s="828"/>
      <c r="AH66" s="828"/>
      <c r="AI66" s="828"/>
      <c r="AJ66" s="868"/>
      <c r="AK66" s="746" t="s">
        <v>417</v>
      </c>
      <c r="AL66" s="741"/>
      <c r="AM66" s="741"/>
      <c r="AN66" s="741"/>
      <c r="AO66" s="742"/>
      <c r="AP66" s="746" t="s">
        <v>418</v>
      </c>
      <c r="AQ66" s="747"/>
      <c r="AR66" s="747"/>
      <c r="AS66" s="747"/>
      <c r="AT66" s="748"/>
      <c r="AU66" s="746" t="s">
        <v>419</v>
      </c>
      <c r="AV66" s="747"/>
      <c r="AW66" s="747"/>
      <c r="AX66" s="747"/>
      <c r="AY66" s="748"/>
      <c r="AZ66" s="746" t="s">
        <v>378</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584</v>
      </c>
      <c r="C68" s="883"/>
      <c r="D68" s="883"/>
      <c r="E68" s="883"/>
      <c r="F68" s="883"/>
      <c r="G68" s="883"/>
      <c r="H68" s="883"/>
      <c r="I68" s="883"/>
      <c r="J68" s="883"/>
      <c r="K68" s="883"/>
      <c r="L68" s="883"/>
      <c r="M68" s="883"/>
      <c r="N68" s="883"/>
      <c r="O68" s="883"/>
      <c r="P68" s="884"/>
      <c r="Q68" s="885">
        <v>21460</v>
      </c>
      <c r="R68" s="879">
        <v>21460</v>
      </c>
      <c r="S68" s="879">
        <v>21460</v>
      </c>
      <c r="T68" s="879">
        <v>21460</v>
      </c>
      <c r="U68" s="879">
        <v>21460</v>
      </c>
      <c r="V68" s="879">
        <v>20757</v>
      </c>
      <c r="W68" s="879">
        <v>20757</v>
      </c>
      <c r="X68" s="879">
        <v>20757</v>
      </c>
      <c r="Y68" s="879">
        <v>20757</v>
      </c>
      <c r="Z68" s="879">
        <v>20757</v>
      </c>
      <c r="AA68" s="879">
        <v>704</v>
      </c>
      <c r="AB68" s="879">
        <v>704</v>
      </c>
      <c r="AC68" s="879">
        <v>704</v>
      </c>
      <c r="AD68" s="879">
        <v>704</v>
      </c>
      <c r="AE68" s="879">
        <v>704</v>
      </c>
      <c r="AF68" s="879">
        <v>704</v>
      </c>
      <c r="AG68" s="879">
        <v>704</v>
      </c>
      <c r="AH68" s="879">
        <v>704</v>
      </c>
      <c r="AI68" s="879">
        <v>704</v>
      </c>
      <c r="AJ68" s="879">
        <v>704</v>
      </c>
      <c r="AK68" s="879">
        <v>118</v>
      </c>
      <c r="AL68" s="879">
        <v>118</v>
      </c>
      <c r="AM68" s="879">
        <v>118</v>
      </c>
      <c r="AN68" s="879">
        <v>118</v>
      </c>
      <c r="AO68" s="879">
        <v>118</v>
      </c>
      <c r="AP68" s="879" t="s">
        <v>517</v>
      </c>
      <c r="AQ68" s="879" t="s">
        <v>517</v>
      </c>
      <c r="AR68" s="879" t="s">
        <v>517</v>
      </c>
      <c r="AS68" s="879" t="s">
        <v>517</v>
      </c>
      <c r="AT68" s="879" t="s">
        <v>517</v>
      </c>
      <c r="AU68" s="879" t="s">
        <v>517</v>
      </c>
      <c r="AV68" s="879" t="s">
        <v>517</v>
      </c>
      <c r="AW68" s="879" t="s">
        <v>517</v>
      </c>
      <c r="AX68" s="879" t="s">
        <v>517</v>
      </c>
      <c r="AY68" s="879" t="s">
        <v>517</v>
      </c>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585</v>
      </c>
      <c r="C69" s="887"/>
      <c r="D69" s="887"/>
      <c r="E69" s="887"/>
      <c r="F69" s="887"/>
      <c r="G69" s="887"/>
      <c r="H69" s="887"/>
      <c r="I69" s="887"/>
      <c r="J69" s="887"/>
      <c r="K69" s="887"/>
      <c r="L69" s="887"/>
      <c r="M69" s="887"/>
      <c r="N69" s="887"/>
      <c r="O69" s="887"/>
      <c r="P69" s="888"/>
      <c r="Q69" s="889">
        <v>179</v>
      </c>
      <c r="R69" s="843">
        <v>179</v>
      </c>
      <c r="S69" s="843">
        <v>179</v>
      </c>
      <c r="T69" s="843">
        <v>179</v>
      </c>
      <c r="U69" s="843">
        <v>179</v>
      </c>
      <c r="V69" s="843">
        <v>133</v>
      </c>
      <c r="W69" s="843">
        <v>133</v>
      </c>
      <c r="X69" s="843">
        <v>133</v>
      </c>
      <c r="Y69" s="843">
        <v>133</v>
      </c>
      <c r="Z69" s="843">
        <v>133</v>
      </c>
      <c r="AA69" s="843">
        <v>47</v>
      </c>
      <c r="AB69" s="843">
        <v>47</v>
      </c>
      <c r="AC69" s="843">
        <v>47</v>
      </c>
      <c r="AD69" s="843">
        <v>47</v>
      </c>
      <c r="AE69" s="843">
        <v>47</v>
      </c>
      <c r="AF69" s="843">
        <v>47</v>
      </c>
      <c r="AG69" s="843">
        <v>47</v>
      </c>
      <c r="AH69" s="843">
        <v>47</v>
      </c>
      <c r="AI69" s="843">
        <v>47</v>
      </c>
      <c r="AJ69" s="843">
        <v>47</v>
      </c>
      <c r="AK69" s="843" t="s">
        <v>517</v>
      </c>
      <c r="AL69" s="843" t="s">
        <v>517</v>
      </c>
      <c r="AM69" s="843" t="s">
        <v>517</v>
      </c>
      <c r="AN69" s="843" t="s">
        <v>517</v>
      </c>
      <c r="AO69" s="843" t="s">
        <v>517</v>
      </c>
      <c r="AP69" s="843" t="s">
        <v>517</v>
      </c>
      <c r="AQ69" s="843" t="s">
        <v>517</v>
      </c>
      <c r="AR69" s="843" t="s">
        <v>517</v>
      </c>
      <c r="AS69" s="843" t="s">
        <v>517</v>
      </c>
      <c r="AT69" s="843" t="s">
        <v>517</v>
      </c>
      <c r="AU69" s="843" t="s">
        <v>517</v>
      </c>
      <c r="AV69" s="843" t="s">
        <v>517</v>
      </c>
      <c r="AW69" s="843" t="s">
        <v>517</v>
      </c>
      <c r="AX69" s="843" t="s">
        <v>517</v>
      </c>
      <c r="AY69" s="843" t="s">
        <v>517</v>
      </c>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586</v>
      </c>
      <c r="C70" s="887"/>
      <c r="D70" s="887"/>
      <c r="E70" s="887"/>
      <c r="F70" s="887"/>
      <c r="G70" s="887"/>
      <c r="H70" s="887"/>
      <c r="I70" s="887"/>
      <c r="J70" s="887"/>
      <c r="K70" s="887"/>
      <c r="L70" s="887"/>
      <c r="M70" s="887"/>
      <c r="N70" s="887"/>
      <c r="O70" s="887"/>
      <c r="P70" s="888"/>
      <c r="Q70" s="889">
        <v>107</v>
      </c>
      <c r="R70" s="843">
        <v>107</v>
      </c>
      <c r="S70" s="843">
        <v>107</v>
      </c>
      <c r="T70" s="843">
        <v>107</v>
      </c>
      <c r="U70" s="843">
        <v>107</v>
      </c>
      <c r="V70" s="843">
        <v>106</v>
      </c>
      <c r="W70" s="843">
        <v>106</v>
      </c>
      <c r="X70" s="843">
        <v>106</v>
      </c>
      <c r="Y70" s="843">
        <v>106</v>
      </c>
      <c r="Z70" s="843">
        <v>106</v>
      </c>
      <c r="AA70" s="843">
        <v>1</v>
      </c>
      <c r="AB70" s="843">
        <v>1</v>
      </c>
      <c r="AC70" s="843">
        <v>1</v>
      </c>
      <c r="AD70" s="843">
        <v>1</v>
      </c>
      <c r="AE70" s="843">
        <v>1</v>
      </c>
      <c r="AF70" s="843">
        <v>1</v>
      </c>
      <c r="AG70" s="843">
        <v>1</v>
      </c>
      <c r="AH70" s="843">
        <v>1</v>
      </c>
      <c r="AI70" s="843">
        <v>1</v>
      </c>
      <c r="AJ70" s="843">
        <v>1</v>
      </c>
      <c r="AK70" s="843">
        <v>8</v>
      </c>
      <c r="AL70" s="843">
        <v>8</v>
      </c>
      <c r="AM70" s="843">
        <v>8</v>
      </c>
      <c r="AN70" s="843">
        <v>8</v>
      </c>
      <c r="AO70" s="843">
        <v>8</v>
      </c>
      <c r="AP70" s="843" t="s">
        <v>517</v>
      </c>
      <c r="AQ70" s="843" t="s">
        <v>517</v>
      </c>
      <c r="AR70" s="843" t="s">
        <v>517</v>
      </c>
      <c r="AS70" s="843" t="s">
        <v>517</v>
      </c>
      <c r="AT70" s="843" t="s">
        <v>517</v>
      </c>
      <c r="AU70" s="843" t="s">
        <v>517</v>
      </c>
      <c r="AV70" s="843" t="s">
        <v>517</v>
      </c>
      <c r="AW70" s="843" t="s">
        <v>517</v>
      </c>
      <c r="AX70" s="843" t="s">
        <v>517</v>
      </c>
      <c r="AY70" s="843" t="s">
        <v>517</v>
      </c>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587</v>
      </c>
      <c r="C71" s="887"/>
      <c r="D71" s="887"/>
      <c r="E71" s="887"/>
      <c r="F71" s="887"/>
      <c r="G71" s="887"/>
      <c r="H71" s="887"/>
      <c r="I71" s="887"/>
      <c r="J71" s="887"/>
      <c r="K71" s="887"/>
      <c r="L71" s="887"/>
      <c r="M71" s="887"/>
      <c r="N71" s="887"/>
      <c r="O71" s="887"/>
      <c r="P71" s="888"/>
      <c r="Q71" s="889">
        <v>101</v>
      </c>
      <c r="R71" s="843">
        <v>101</v>
      </c>
      <c r="S71" s="843">
        <v>101</v>
      </c>
      <c r="T71" s="843">
        <v>101</v>
      </c>
      <c r="U71" s="843">
        <v>101</v>
      </c>
      <c r="V71" s="843">
        <v>61</v>
      </c>
      <c r="W71" s="843">
        <v>61</v>
      </c>
      <c r="X71" s="843">
        <v>61</v>
      </c>
      <c r="Y71" s="843">
        <v>61</v>
      </c>
      <c r="Z71" s="843">
        <v>61</v>
      </c>
      <c r="AA71" s="843">
        <v>40</v>
      </c>
      <c r="AB71" s="843">
        <v>40</v>
      </c>
      <c r="AC71" s="843">
        <v>40</v>
      </c>
      <c r="AD71" s="843">
        <v>40</v>
      </c>
      <c r="AE71" s="843">
        <v>40</v>
      </c>
      <c r="AF71" s="843">
        <v>40</v>
      </c>
      <c r="AG71" s="843">
        <v>40</v>
      </c>
      <c r="AH71" s="843">
        <v>40</v>
      </c>
      <c r="AI71" s="843">
        <v>40</v>
      </c>
      <c r="AJ71" s="843">
        <v>40</v>
      </c>
      <c r="AK71" s="843" t="s">
        <v>517</v>
      </c>
      <c r="AL71" s="843" t="s">
        <v>517</v>
      </c>
      <c r="AM71" s="843" t="s">
        <v>517</v>
      </c>
      <c r="AN71" s="843" t="s">
        <v>517</v>
      </c>
      <c r="AO71" s="843" t="s">
        <v>517</v>
      </c>
      <c r="AP71" s="843" t="s">
        <v>517</v>
      </c>
      <c r="AQ71" s="843" t="s">
        <v>517</v>
      </c>
      <c r="AR71" s="843" t="s">
        <v>517</v>
      </c>
      <c r="AS71" s="843" t="s">
        <v>517</v>
      </c>
      <c r="AT71" s="843" t="s">
        <v>517</v>
      </c>
      <c r="AU71" s="843" t="s">
        <v>517</v>
      </c>
      <c r="AV71" s="843" t="s">
        <v>517</v>
      </c>
      <c r="AW71" s="843" t="s">
        <v>517</v>
      </c>
      <c r="AX71" s="843" t="s">
        <v>517</v>
      </c>
      <c r="AY71" s="843" t="s">
        <v>517</v>
      </c>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588</v>
      </c>
      <c r="C72" s="887"/>
      <c r="D72" s="887"/>
      <c r="E72" s="887"/>
      <c r="F72" s="887"/>
      <c r="G72" s="887"/>
      <c r="H72" s="887"/>
      <c r="I72" s="887"/>
      <c r="J72" s="887"/>
      <c r="K72" s="887"/>
      <c r="L72" s="887"/>
      <c r="M72" s="887"/>
      <c r="N72" s="887"/>
      <c r="O72" s="887"/>
      <c r="P72" s="888"/>
      <c r="Q72" s="889">
        <v>2423</v>
      </c>
      <c r="R72" s="843">
        <v>2423</v>
      </c>
      <c r="S72" s="843">
        <v>2423</v>
      </c>
      <c r="T72" s="843">
        <v>2423</v>
      </c>
      <c r="U72" s="843">
        <v>2423</v>
      </c>
      <c r="V72" s="843">
        <v>2308</v>
      </c>
      <c r="W72" s="843">
        <v>2308</v>
      </c>
      <c r="X72" s="843">
        <v>2308</v>
      </c>
      <c r="Y72" s="843">
        <v>2308</v>
      </c>
      <c r="Z72" s="843">
        <v>2308</v>
      </c>
      <c r="AA72" s="843">
        <v>115</v>
      </c>
      <c r="AB72" s="843">
        <v>115</v>
      </c>
      <c r="AC72" s="843">
        <v>115</v>
      </c>
      <c r="AD72" s="843">
        <v>115</v>
      </c>
      <c r="AE72" s="843">
        <v>115</v>
      </c>
      <c r="AF72" s="843">
        <v>115</v>
      </c>
      <c r="AG72" s="843">
        <v>115</v>
      </c>
      <c r="AH72" s="843">
        <v>115</v>
      </c>
      <c r="AI72" s="843">
        <v>115</v>
      </c>
      <c r="AJ72" s="843">
        <v>115</v>
      </c>
      <c r="AK72" s="843">
        <v>130</v>
      </c>
      <c r="AL72" s="843">
        <v>130</v>
      </c>
      <c r="AM72" s="843">
        <v>130</v>
      </c>
      <c r="AN72" s="843">
        <v>130</v>
      </c>
      <c r="AO72" s="843">
        <v>130</v>
      </c>
      <c r="AP72" s="843" t="s">
        <v>517</v>
      </c>
      <c r="AQ72" s="843" t="s">
        <v>517</v>
      </c>
      <c r="AR72" s="843" t="s">
        <v>517</v>
      </c>
      <c r="AS72" s="843" t="s">
        <v>517</v>
      </c>
      <c r="AT72" s="843" t="s">
        <v>517</v>
      </c>
      <c r="AU72" s="843" t="s">
        <v>517</v>
      </c>
      <c r="AV72" s="843" t="s">
        <v>517</v>
      </c>
      <c r="AW72" s="843" t="s">
        <v>517</v>
      </c>
      <c r="AX72" s="843" t="s">
        <v>517</v>
      </c>
      <c r="AY72" s="843" t="s">
        <v>517</v>
      </c>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589</v>
      </c>
      <c r="C73" s="887"/>
      <c r="D73" s="887"/>
      <c r="E73" s="887"/>
      <c r="F73" s="887"/>
      <c r="G73" s="887"/>
      <c r="H73" s="887"/>
      <c r="I73" s="887"/>
      <c r="J73" s="887"/>
      <c r="K73" s="887"/>
      <c r="L73" s="887"/>
      <c r="M73" s="887"/>
      <c r="N73" s="887"/>
      <c r="O73" s="887"/>
      <c r="P73" s="888"/>
      <c r="Q73" s="889">
        <v>719774</v>
      </c>
      <c r="R73" s="843">
        <v>719774</v>
      </c>
      <c r="S73" s="843">
        <v>719774</v>
      </c>
      <c r="T73" s="843">
        <v>719774</v>
      </c>
      <c r="U73" s="843">
        <v>719774</v>
      </c>
      <c r="V73" s="843">
        <v>711648</v>
      </c>
      <c r="W73" s="843">
        <v>711648</v>
      </c>
      <c r="X73" s="843">
        <v>711648</v>
      </c>
      <c r="Y73" s="843">
        <v>711648</v>
      </c>
      <c r="Z73" s="843">
        <v>711648</v>
      </c>
      <c r="AA73" s="843">
        <v>8126</v>
      </c>
      <c r="AB73" s="843">
        <v>8126</v>
      </c>
      <c r="AC73" s="843">
        <v>8126</v>
      </c>
      <c r="AD73" s="843">
        <v>8126</v>
      </c>
      <c r="AE73" s="843">
        <v>8126</v>
      </c>
      <c r="AF73" s="843">
        <v>8126</v>
      </c>
      <c r="AG73" s="843">
        <v>8126</v>
      </c>
      <c r="AH73" s="843">
        <v>8126</v>
      </c>
      <c r="AI73" s="843">
        <v>8126</v>
      </c>
      <c r="AJ73" s="843">
        <v>8126</v>
      </c>
      <c r="AK73" s="843">
        <v>4022</v>
      </c>
      <c r="AL73" s="843">
        <v>4022</v>
      </c>
      <c r="AM73" s="843">
        <v>4022</v>
      </c>
      <c r="AN73" s="843">
        <v>4022</v>
      </c>
      <c r="AO73" s="843">
        <v>4022</v>
      </c>
      <c r="AP73" s="843" t="s">
        <v>517</v>
      </c>
      <c r="AQ73" s="843" t="s">
        <v>517</v>
      </c>
      <c r="AR73" s="843" t="s">
        <v>517</v>
      </c>
      <c r="AS73" s="843" t="s">
        <v>517</v>
      </c>
      <c r="AT73" s="843" t="s">
        <v>517</v>
      </c>
      <c r="AU73" s="843" t="s">
        <v>517</v>
      </c>
      <c r="AV73" s="843" t="s">
        <v>517</v>
      </c>
      <c r="AW73" s="843" t="s">
        <v>517</v>
      </c>
      <c r="AX73" s="843" t="s">
        <v>517</v>
      </c>
      <c r="AY73" s="843" t="s">
        <v>517</v>
      </c>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590</v>
      </c>
      <c r="C74" s="887"/>
      <c r="D74" s="887"/>
      <c r="E74" s="887"/>
      <c r="F74" s="887"/>
      <c r="G74" s="887"/>
      <c r="H74" s="887"/>
      <c r="I74" s="887"/>
      <c r="J74" s="887"/>
      <c r="K74" s="887"/>
      <c r="L74" s="887"/>
      <c r="M74" s="887"/>
      <c r="N74" s="887"/>
      <c r="O74" s="887"/>
      <c r="P74" s="888"/>
      <c r="Q74" s="889">
        <v>3286</v>
      </c>
      <c r="R74" s="843"/>
      <c r="S74" s="843"/>
      <c r="T74" s="843"/>
      <c r="U74" s="843"/>
      <c r="V74" s="843">
        <v>3184</v>
      </c>
      <c r="W74" s="843"/>
      <c r="X74" s="843"/>
      <c r="Y74" s="843"/>
      <c r="Z74" s="843"/>
      <c r="AA74" s="843">
        <v>101</v>
      </c>
      <c r="AB74" s="843"/>
      <c r="AC74" s="843"/>
      <c r="AD74" s="843"/>
      <c r="AE74" s="843"/>
      <c r="AF74" s="843">
        <v>50</v>
      </c>
      <c r="AG74" s="843"/>
      <c r="AH74" s="843"/>
      <c r="AI74" s="843"/>
      <c r="AJ74" s="843"/>
      <c r="AK74" s="843" t="s">
        <v>583</v>
      </c>
      <c r="AL74" s="843"/>
      <c r="AM74" s="843"/>
      <c r="AN74" s="843"/>
      <c r="AO74" s="843"/>
      <c r="AP74" s="843">
        <v>2077</v>
      </c>
      <c r="AQ74" s="843"/>
      <c r="AR74" s="843"/>
      <c r="AS74" s="843"/>
      <c r="AT74" s="843"/>
      <c r="AU74" s="843">
        <v>1161</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t="s">
        <v>591</v>
      </c>
      <c r="C75" s="887"/>
      <c r="D75" s="887"/>
      <c r="E75" s="887"/>
      <c r="F75" s="887"/>
      <c r="G75" s="887"/>
      <c r="H75" s="887"/>
      <c r="I75" s="887"/>
      <c r="J75" s="887"/>
      <c r="K75" s="887"/>
      <c r="L75" s="887"/>
      <c r="M75" s="887"/>
      <c r="N75" s="887"/>
      <c r="O75" s="887"/>
      <c r="P75" s="888"/>
      <c r="Q75" s="890">
        <v>506</v>
      </c>
      <c r="R75" s="891"/>
      <c r="S75" s="891"/>
      <c r="T75" s="891"/>
      <c r="U75" s="847"/>
      <c r="V75" s="892">
        <v>496</v>
      </c>
      <c r="W75" s="891"/>
      <c r="X75" s="891"/>
      <c r="Y75" s="891"/>
      <c r="Z75" s="847"/>
      <c r="AA75" s="892">
        <v>10</v>
      </c>
      <c r="AB75" s="891"/>
      <c r="AC75" s="891"/>
      <c r="AD75" s="891"/>
      <c r="AE75" s="847"/>
      <c r="AF75" s="892">
        <v>9</v>
      </c>
      <c r="AG75" s="891"/>
      <c r="AH75" s="891"/>
      <c r="AI75" s="891"/>
      <c r="AJ75" s="847"/>
      <c r="AK75" s="892" t="s">
        <v>517</v>
      </c>
      <c r="AL75" s="891" t="s">
        <v>517</v>
      </c>
      <c r="AM75" s="891" t="s">
        <v>517</v>
      </c>
      <c r="AN75" s="891" t="s">
        <v>517</v>
      </c>
      <c r="AO75" s="847" t="s">
        <v>517</v>
      </c>
      <c r="AP75" s="892">
        <v>97</v>
      </c>
      <c r="AQ75" s="891"/>
      <c r="AR75" s="891"/>
      <c r="AS75" s="891"/>
      <c r="AT75" s="847"/>
      <c r="AU75" s="892">
        <v>97</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t="s">
        <v>592</v>
      </c>
      <c r="C76" s="887"/>
      <c r="D76" s="887"/>
      <c r="E76" s="887"/>
      <c r="F76" s="887"/>
      <c r="G76" s="887"/>
      <c r="H76" s="887"/>
      <c r="I76" s="887"/>
      <c r="J76" s="887"/>
      <c r="K76" s="887"/>
      <c r="L76" s="887"/>
      <c r="M76" s="887"/>
      <c r="N76" s="887"/>
      <c r="O76" s="887"/>
      <c r="P76" s="888"/>
      <c r="Q76" s="890">
        <v>18</v>
      </c>
      <c r="R76" s="891"/>
      <c r="S76" s="891"/>
      <c r="T76" s="891"/>
      <c r="U76" s="847"/>
      <c r="V76" s="892">
        <v>13</v>
      </c>
      <c r="W76" s="891"/>
      <c r="X76" s="891"/>
      <c r="Y76" s="891"/>
      <c r="Z76" s="847"/>
      <c r="AA76" s="892">
        <v>5</v>
      </c>
      <c r="AB76" s="891"/>
      <c r="AC76" s="891"/>
      <c r="AD76" s="891"/>
      <c r="AE76" s="847"/>
      <c r="AF76" s="892">
        <v>5</v>
      </c>
      <c r="AG76" s="891"/>
      <c r="AH76" s="891"/>
      <c r="AI76" s="891"/>
      <c r="AJ76" s="847"/>
      <c r="AK76" s="892">
        <v>5</v>
      </c>
      <c r="AL76" s="891"/>
      <c r="AM76" s="891"/>
      <c r="AN76" s="891"/>
      <c r="AO76" s="847"/>
      <c r="AP76" s="892" t="s">
        <v>583</v>
      </c>
      <c r="AQ76" s="891"/>
      <c r="AR76" s="891"/>
      <c r="AS76" s="891"/>
      <c r="AT76" s="847"/>
      <c r="AU76" s="892" t="s">
        <v>583</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t="s">
        <v>593</v>
      </c>
      <c r="C77" s="887"/>
      <c r="D77" s="887"/>
      <c r="E77" s="887"/>
      <c r="F77" s="887"/>
      <c r="G77" s="887"/>
      <c r="H77" s="887"/>
      <c r="I77" s="887"/>
      <c r="J77" s="887"/>
      <c r="K77" s="887"/>
      <c r="L77" s="887"/>
      <c r="M77" s="887"/>
      <c r="N77" s="887"/>
      <c r="O77" s="887"/>
      <c r="P77" s="888"/>
      <c r="Q77" s="890">
        <v>3426</v>
      </c>
      <c r="R77" s="891"/>
      <c r="S77" s="891"/>
      <c r="T77" s="891"/>
      <c r="U77" s="847"/>
      <c r="V77" s="892">
        <v>3278</v>
      </c>
      <c r="W77" s="891"/>
      <c r="X77" s="891"/>
      <c r="Y77" s="891"/>
      <c r="Z77" s="847"/>
      <c r="AA77" s="892">
        <v>148</v>
      </c>
      <c r="AB77" s="891"/>
      <c r="AC77" s="891"/>
      <c r="AD77" s="891"/>
      <c r="AE77" s="847"/>
      <c r="AF77" s="892">
        <v>141</v>
      </c>
      <c r="AG77" s="891"/>
      <c r="AH77" s="891"/>
      <c r="AI77" s="891"/>
      <c r="AJ77" s="847"/>
      <c r="AK77" s="892" t="s">
        <v>517</v>
      </c>
      <c r="AL77" s="891" t="s">
        <v>517</v>
      </c>
      <c r="AM77" s="891" t="s">
        <v>517</v>
      </c>
      <c r="AN77" s="891" t="s">
        <v>517</v>
      </c>
      <c r="AO77" s="847" t="s">
        <v>517</v>
      </c>
      <c r="AP77" s="892">
        <v>1274</v>
      </c>
      <c r="AQ77" s="891"/>
      <c r="AR77" s="891"/>
      <c r="AS77" s="891"/>
      <c r="AT77" s="847"/>
      <c r="AU77" s="892">
        <v>726</v>
      </c>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t="s">
        <v>594</v>
      </c>
      <c r="C78" s="887"/>
      <c r="D78" s="887"/>
      <c r="E78" s="887"/>
      <c r="F78" s="887"/>
      <c r="G78" s="887"/>
      <c r="H78" s="887"/>
      <c r="I78" s="887"/>
      <c r="J78" s="887"/>
      <c r="K78" s="887"/>
      <c r="L78" s="887"/>
      <c r="M78" s="887"/>
      <c r="N78" s="887"/>
      <c r="O78" s="887"/>
      <c r="P78" s="888"/>
      <c r="Q78" s="889">
        <v>570</v>
      </c>
      <c r="R78" s="843"/>
      <c r="S78" s="843"/>
      <c r="T78" s="843"/>
      <c r="U78" s="843"/>
      <c r="V78" s="843">
        <v>549</v>
      </c>
      <c r="W78" s="843"/>
      <c r="X78" s="843"/>
      <c r="Y78" s="843"/>
      <c r="Z78" s="843"/>
      <c r="AA78" s="843">
        <v>21</v>
      </c>
      <c r="AB78" s="843"/>
      <c r="AC78" s="843"/>
      <c r="AD78" s="843"/>
      <c r="AE78" s="843"/>
      <c r="AF78" s="843">
        <v>14</v>
      </c>
      <c r="AG78" s="843"/>
      <c r="AH78" s="843"/>
      <c r="AI78" s="843"/>
      <c r="AJ78" s="843"/>
      <c r="AK78" s="843" t="s">
        <v>517</v>
      </c>
      <c r="AL78" s="843" t="s">
        <v>517</v>
      </c>
      <c r="AM78" s="843" t="s">
        <v>517</v>
      </c>
      <c r="AN78" s="843" t="s">
        <v>517</v>
      </c>
      <c r="AO78" s="843" t="s">
        <v>517</v>
      </c>
      <c r="AP78" s="843">
        <v>460</v>
      </c>
      <c r="AQ78" s="843"/>
      <c r="AR78" s="843"/>
      <c r="AS78" s="843"/>
      <c r="AT78" s="843"/>
      <c r="AU78" s="843">
        <v>261</v>
      </c>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t="s">
        <v>595</v>
      </c>
      <c r="C79" s="887"/>
      <c r="D79" s="887"/>
      <c r="E79" s="887"/>
      <c r="F79" s="887"/>
      <c r="G79" s="887"/>
      <c r="H79" s="887"/>
      <c r="I79" s="887"/>
      <c r="J79" s="887"/>
      <c r="K79" s="887"/>
      <c r="L79" s="887"/>
      <c r="M79" s="887"/>
      <c r="N79" s="887"/>
      <c r="O79" s="887"/>
      <c r="P79" s="888"/>
      <c r="Q79" s="889">
        <v>2510</v>
      </c>
      <c r="R79" s="843"/>
      <c r="S79" s="843"/>
      <c r="T79" s="843"/>
      <c r="U79" s="843"/>
      <c r="V79" s="843">
        <v>2402</v>
      </c>
      <c r="W79" s="843"/>
      <c r="X79" s="843"/>
      <c r="Y79" s="843"/>
      <c r="Z79" s="843"/>
      <c r="AA79" s="843">
        <v>108</v>
      </c>
      <c r="AB79" s="843"/>
      <c r="AC79" s="843"/>
      <c r="AD79" s="843"/>
      <c r="AE79" s="843"/>
      <c r="AF79" s="843">
        <v>108</v>
      </c>
      <c r="AG79" s="843"/>
      <c r="AH79" s="843"/>
      <c r="AI79" s="843"/>
      <c r="AJ79" s="843"/>
      <c r="AK79" s="843" t="s">
        <v>517</v>
      </c>
      <c r="AL79" s="843" t="s">
        <v>517</v>
      </c>
      <c r="AM79" s="843" t="s">
        <v>517</v>
      </c>
      <c r="AN79" s="843" t="s">
        <v>517</v>
      </c>
      <c r="AO79" s="843" t="s">
        <v>517</v>
      </c>
      <c r="AP79" s="843">
        <v>709</v>
      </c>
      <c r="AQ79" s="843"/>
      <c r="AR79" s="843"/>
      <c r="AS79" s="843"/>
      <c r="AT79" s="843"/>
      <c r="AU79" s="843">
        <v>399</v>
      </c>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t="s">
        <v>596</v>
      </c>
      <c r="C80" s="887"/>
      <c r="D80" s="887"/>
      <c r="E80" s="887"/>
      <c r="F80" s="887"/>
      <c r="G80" s="887"/>
      <c r="H80" s="887"/>
      <c r="I80" s="887"/>
      <c r="J80" s="887"/>
      <c r="K80" s="887"/>
      <c r="L80" s="887"/>
      <c r="M80" s="887"/>
      <c r="N80" s="887"/>
      <c r="O80" s="887"/>
      <c r="P80" s="888"/>
      <c r="Q80" s="889">
        <v>346</v>
      </c>
      <c r="R80" s="843"/>
      <c r="S80" s="843"/>
      <c r="T80" s="843"/>
      <c r="U80" s="843"/>
      <c r="V80" s="843">
        <v>327</v>
      </c>
      <c r="W80" s="843"/>
      <c r="X80" s="843"/>
      <c r="Y80" s="843"/>
      <c r="Z80" s="843"/>
      <c r="AA80" s="843">
        <v>19</v>
      </c>
      <c r="AB80" s="843"/>
      <c r="AC80" s="843"/>
      <c r="AD80" s="843"/>
      <c r="AE80" s="843"/>
      <c r="AF80" s="843">
        <v>19</v>
      </c>
      <c r="AG80" s="843"/>
      <c r="AH80" s="843"/>
      <c r="AI80" s="843"/>
      <c r="AJ80" s="843"/>
      <c r="AK80" s="843" t="s">
        <v>517</v>
      </c>
      <c r="AL80" s="843" t="s">
        <v>517</v>
      </c>
      <c r="AM80" s="843" t="s">
        <v>517</v>
      </c>
      <c r="AN80" s="843" t="s">
        <v>517</v>
      </c>
      <c r="AO80" s="843" t="s">
        <v>517</v>
      </c>
      <c r="AP80" s="843">
        <v>105</v>
      </c>
      <c r="AQ80" s="843"/>
      <c r="AR80" s="843"/>
      <c r="AS80" s="843"/>
      <c r="AT80" s="843"/>
      <c r="AU80" s="843">
        <v>66</v>
      </c>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t="s">
        <v>597</v>
      </c>
      <c r="C81" s="887"/>
      <c r="D81" s="887"/>
      <c r="E81" s="887"/>
      <c r="F81" s="887"/>
      <c r="G81" s="887"/>
      <c r="H81" s="887"/>
      <c r="I81" s="887"/>
      <c r="J81" s="887"/>
      <c r="K81" s="887"/>
      <c r="L81" s="887"/>
      <c r="M81" s="887"/>
      <c r="N81" s="887"/>
      <c r="O81" s="887"/>
      <c r="P81" s="888"/>
      <c r="Q81" s="889">
        <v>86</v>
      </c>
      <c r="R81" s="843"/>
      <c r="S81" s="843"/>
      <c r="T81" s="843"/>
      <c r="U81" s="843"/>
      <c r="V81" s="843">
        <v>64</v>
      </c>
      <c r="W81" s="843"/>
      <c r="X81" s="843"/>
      <c r="Y81" s="843"/>
      <c r="Z81" s="843"/>
      <c r="AA81" s="843">
        <v>22</v>
      </c>
      <c r="AB81" s="843"/>
      <c r="AC81" s="843"/>
      <c r="AD81" s="843"/>
      <c r="AE81" s="843"/>
      <c r="AF81" s="843">
        <v>8</v>
      </c>
      <c r="AG81" s="843"/>
      <c r="AH81" s="843"/>
      <c r="AI81" s="843"/>
      <c r="AJ81" s="843"/>
      <c r="AK81" s="843" t="s">
        <v>517</v>
      </c>
      <c r="AL81" s="843" t="s">
        <v>517</v>
      </c>
      <c r="AM81" s="843" t="s">
        <v>517</v>
      </c>
      <c r="AN81" s="843" t="s">
        <v>517</v>
      </c>
      <c r="AO81" s="843" t="s">
        <v>517</v>
      </c>
      <c r="AP81" s="843">
        <v>111</v>
      </c>
      <c r="AQ81" s="843"/>
      <c r="AR81" s="843"/>
      <c r="AS81" s="843"/>
      <c r="AT81" s="843"/>
      <c r="AU81" s="843">
        <v>70</v>
      </c>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t="s">
        <v>598</v>
      </c>
      <c r="C82" s="887"/>
      <c r="D82" s="887"/>
      <c r="E82" s="887"/>
      <c r="F82" s="887"/>
      <c r="G82" s="887"/>
      <c r="H82" s="887"/>
      <c r="I82" s="887"/>
      <c r="J82" s="887"/>
      <c r="K82" s="887"/>
      <c r="L82" s="887"/>
      <c r="M82" s="887"/>
      <c r="N82" s="887"/>
      <c r="O82" s="887"/>
      <c r="P82" s="888"/>
      <c r="Q82" s="889">
        <v>187</v>
      </c>
      <c r="R82" s="843"/>
      <c r="S82" s="843"/>
      <c r="T82" s="843"/>
      <c r="U82" s="843"/>
      <c r="V82" s="843">
        <v>182</v>
      </c>
      <c r="W82" s="843"/>
      <c r="X82" s="843"/>
      <c r="Y82" s="843"/>
      <c r="Z82" s="843"/>
      <c r="AA82" s="843">
        <v>5</v>
      </c>
      <c r="AB82" s="843"/>
      <c r="AC82" s="843"/>
      <c r="AD82" s="843"/>
      <c r="AE82" s="843"/>
      <c r="AF82" s="843">
        <v>5</v>
      </c>
      <c r="AG82" s="843"/>
      <c r="AH82" s="843"/>
      <c r="AI82" s="843"/>
      <c r="AJ82" s="843"/>
      <c r="AK82" s="843">
        <v>8</v>
      </c>
      <c r="AL82" s="843"/>
      <c r="AM82" s="843"/>
      <c r="AN82" s="843"/>
      <c r="AO82" s="843"/>
      <c r="AP82" s="843" t="s">
        <v>583</v>
      </c>
      <c r="AQ82" s="843"/>
      <c r="AR82" s="843"/>
      <c r="AS82" s="843"/>
      <c r="AT82" s="843"/>
      <c r="AU82" s="843" t="s">
        <v>583</v>
      </c>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t="s">
        <v>599</v>
      </c>
      <c r="C83" s="887"/>
      <c r="D83" s="887"/>
      <c r="E83" s="887"/>
      <c r="F83" s="887"/>
      <c r="G83" s="887"/>
      <c r="H83" s="887"/>
      <c r="I83" s="887"/>
      <c r="J83" s="887"/>
      <c r="K83" s="887"/>
      <c r="L83" s="887"/>
      <c r="M83" s="887"/>
      <c r="N83" s="887"/>
      <c r="O83" s="887"/>
      <c r="P83" s="888"/>
      <c r="Q83" s="889">
        <v>3676</v>
      </c>
      <c r="R83" s="843"/>
      <c r="S83" s="843"/>
      <c r="T83" s="843"/>
      <c r="U83" s="843"/>
      <c r="V83" s="843">
        <v>3460</v>
      </c>
      <c r="W83" s="843"/>
      <c r="X83" s="843"/>
      <c r="Y83" s="843"/>
      <c r="Z83" s="843"/>
      <c r="AA83" s="843">
        <v>216</v>
      </c>
      <c r="AB83" s="843"/>
      <c r="AC83" s="843"/>
      <c r="AD83" s="843"/>
      <c r="AE83" s="843"/>
      <c r="AF83" s="843">
        <v>5121</v>
      </c>
      <c r="AG83" s="843"/>
      <c r="AH83" s="843"/>
      <c r="AI83" s="843"/>
      <c r="AJ83" s="843"/>
      <c r="AK83" s="843" t="s">
        <v>583</v>
      </c>
      <c r="AL83" s="843"/>
      <c r="AM83" s="843"/>
      <c r="AN83" s="843"/>
      <c r="AO83" s="843"/>
      <c r="AP83" s="843">
        <v>2913</v>
      </c>
      <c r="AQ83" s="843"/>
      <c r="AR83" s="843"/>
      <c r="AS83" s="843"/>
      <c r="AT83" s="843"/>
      <c r="AU83" s="843" t="s">
        <v>583</v>
      </c>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t="s">
        <v>600</v>
      </c>
      <c r="C84" s="887"/>
      <c r="D84" s="887"/>
      <c r="E84" s="887"/>
      <c r="F84" s="887"/>
      <c r="G84" s="887"/>
      <c r="H84" s="887"/>
      <c r="I84" s="887"/>
      <c r="J84" s="887"/>
      <c r="K84" s="887"/>
      <c r="L84" s="887"/>
      <c r="M84" s="887"/>
      <c r="N84" s="887"/>
      <c r="O84" s="887"/>
      <c r="P84" s="888"/>
      <c r="Q84" s="889">
        <v>544</v>
      </c>
      <c r="R84" s="843"/>
      <c r="S84" s="843"/>
      <c r="T84" s="843"/>
      <c r="U84" s="843"/>
      <c r="V84" s="843">
        <v>442</v>
      </c>
      <c r="W84" s="843"/>
      <c r="X84" s="843"/>
      <c r="Y84" s="843"/>
      <c r="Z84" s="843"/>
      <c r="AA84" s="843">
        <v>102</v>
      </c>
      <c r="AB84" s="843"/>
      <c r="AC84" s="843"/>
      <c r="AD84" s="843"/>
      <c r="AE84" s="843"/>
      <c r="AF84" s="843">
        <v>736</v>
      </c>
      <c r="AG84" s="843"/>
      <c r="AH84" s="843"/>
      <c r="AI84" s="843"/>
      <c r="AJ84" s="843"/>
      <c r="AK84" s="843" t="s">
        <v>517</v>
      </c>
      <c r="AL84" s="843"/>
      <c r="AM84" s="843"/>
      <c r="AN84" s="843"/>
      <c r="AO84" s="843"/>
      <c r="AP84" s="843">
        <v>360</v>
      </c>
      <c r="AQ84" s="843"/>
      <c r="AR84" s="843"/>
      <c r="AS84" s="843"/>
      <c r="AT84" s="843"/>
      <c r="AU84" s="843" t="s">
        <v>517</v>
      </c>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390</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15249</v>
      </c>
      <c r="AG88" s="857"/>
      <c r="AH88" s="857"/>
      <c r="AI88" s="857"/>
      <c r="AJ88" s="857"/>
      <c r="AK88" s="854"/>
      <c r="AL88" s="854"/>
      <c r="AM88" s="854"/>
      <c r="AN88" s="854"/>
      <c r="AO88" s="854"/>
      <c r="AP88" s="857">
        <v>8106</v>
      </c>
      <c r="AQ88" s="857"/>
      <c r="AR88" s="857"/>
      <c r="AS88" s="857"/>
      <c r="AT88" s="857"/>
      <c r="AU88" s="857">
        <v>2780</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308</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308</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308</v>
      </c>
      <c r="DR109" s="906"/>
      <c r="DS109" s="906"/>
      <c r="DT109" s="906"/>
      <c r="DU109" s="907"/>
      <c r="DV109" s="905" t="s">
        <v>431</v>
      </c>
      <c r="DW109" s="906"/>
      <c r="DX109" s="906"/>
      <c r="DY109" s="906"/>
      <c r="DZ109" s="908"/>
    </row>
    <row r="110" spans="1:131" s="224" customFormat="1" ht="26.25" customHeight="1" x14ac:dyDescent="0.2">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1699841</v>
      </c>
      <c r="AB110" s="913"/>
      <c r="AC110" s="913"/>
      <c r="AD110" s="913"/>
      <c r="AE110" s="914"/>
      <c r="AF110" s="915">
        <v>1690486</v>
      </c>
      <c r="AG110" s="913"/>
      <c r="AH110" s="913"/>
      <c r="AI110" s="913"/>
      <c r="AJ110" s="914"/>
      <c r="AK110" s="915">
        <v>1586440</v>
      </c>
      <c r="AL110" s="913"/>
      <c r="AM110" s="913"/>
      <c r="AN110" s="913"/>
      <c r="AO110" s="914"/>
      <c r="AP110" s="916">
        <v>6.6</v>
      </c>
      <c r="AQ110" s="917"/>
      <c r="AR110" s="917"/>
      <c r="AS110" s="917"/>
      <c r="AT110" s="918"/>
      <c r="AU110" s="919" t="s">
        <v>75</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13368032</v>
      </c>
      <c r="BR110" s="944"/>
      <c r="BS110" s="944"/>
      <c r="BT110" s="944"/>
      <c r="BU110" s="944"/>
      <c r="BV110" s="944">
        <v>12861949</v>
      </c>
      <c r="BW110" s="944"/>
      <c r="BX110" s="944"/>
      <c r="BY110" s="944"/>
      <c r="BZ110" s="944"/>
      <c r="CA110" s="944">
        <v>13605742</v>
      </c>
      <c r="CB110" s="944"/>
      <c r="CC110" s="944"/>
      <c r="CD110" s="944"/>
      <c r="CE110" s="944"/>
      <c r="CF110" s="957">
        <v>56.5</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v>9184187</v>
      </c>
      <c r="DM110" s="944"/>
      <c r="DN110" s="944"/>
      <c r="DO110" s="944"/>
      <c r="DP110" s="944"/>
      <c r="DQ110" s="944">
        <v>9052177</v>
      </c>
      <c r="DR110" s="944"/>
      <c r="DS110" s="944"/>
      <c r="DT110" s="944"/>
      <c r="DU110" s="944"/>
      <c r="DV110" s="945">
        <v>37.6</v>
      </c>
      <c r="DW110" s="945"/>
      <c r="DX110" s="945"/>
      <c r="DY110" s="945"/>
      <c r="DZ110" s="946"/>
    </row>
    <row r="111" spans="1:131" s="224" customFormat="1" ht="26.25" customHeight="1" x14ac:dyDescent="0.2">
      <c r="A111" s="947" t="s">
        <v>437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130</v>
      </c>
      <c r="AB111" s="951"/>
      <c r="AC111" s="951"/>
      <c r="AD111" s="951"/>
      <c r="AE111" s="952"/>
      <c r="AF111" s="953" t="s">
        <v>438</v>
      </c>
      <c r="AG111" s="951"/>
      <c r="AH111" s="951"/>
      <c r="AI111" s="951"/>
      <c r="AJ111" s="952"/>
      <c r="AK111" s="953" t="s">
        <v>438</v>
      </c>
      <c r="AL111" s="951"/>
      <c r="AM111" s="951"/>
      <c r="AN111" s="951"/>
      <c r="AO111" s="952"/>
      <c r="AP111" s="954" t="s">
        <v>130</v>
      </c>
      <c r="AQ111" s="955"/>
      <c r="AR111" s="955"/>
      <c r="AS111" s="955"/>
      <c r="AT111" s="956"/>
      <c r="AU111" s="921"/>
      <c r="AV111" s="922"/>
      <c r="AW111" s="922"/>
      <c r="AX111" s="922"/>
      <c r="AY111" s="922"/>
      <c r="AZ111" s="935" t="s">
        <v>439</v>
      </c>
      <c r="BA111" s="936"/>
      <c r="BB111" s="936"/>
      <c r="BC111" s="936"/>
      <c r="BD111" s="936"/>
      <c r="BE111" s="936"/>
      <c r="BF111" s="936"/>
      <c r="BG111" s="936"/>
      <c r="BH111" s="936"/>
      <c r="BI111" s="936"/>
      <c r="BJ111" s="936"/>
      <c r="BK111" s="936"/>
      <c r="BL111" s="936"/>
      <c r="BM111" s="936"/>
      <c r="BN111" s="936"/>
      <c r="BO111" s="936"/>
      <c r="BP111" s="937"/>
      <c r="BQ111" s="938">
        <v>5175420</v>
      </c>
      <c r="BR111" s="939"/>
      <c r="BS111" s="939"/>
      <c r="BT111" s="939"/>
      <c r="BU111" s="939"/>
      <c r="BV111" s="939">
        <v>13744244</v>
      </c>
      <c r="BW111" s="939"/>
      <c r="BX111" s="939"/>
      <c r="BY111" s="939"/>
      <c r="BZ111" s="939"/>
      <c r="CA111" s="939">
        <v>12998669</v>
      </c>
      <c r="CB111" s="939"/>
      <c r="CC111" s="939"/>
      <c r="CD111" s="939"/>
      <c r="CE111" s="939"/>
      <c r="CF111" s="933">
        <v>54</v>
      </c>
      <c r="CG111" s="934"/>
      <c r="CH111" s="934"/>
      <c r="CI111" s="934"/>
      <c r="CJ111" s="934"/>
      <c r="CK111" s="961"/>
      <c r="CL111" s="962"/>
      <c r="CM111" s="935" t="s">
        <v>440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3188154</v>
      </c>
      <c r="DH111" s="939"/>
      <c r="DI111" s="939"/>
      <c r="DJ111" s="939"/>
      <c r="DK111" s="939"/>
      <c r="DL111" s="939">
        <v>2582189</v>
      </c>
      <c r="DM111" s="939"/>
      <c r="DN111" s="939"/>
      <c r="DO111" s="939"/>
      <c r="DP111" s="939"/>
      <c r="DQ111" s="939">
        <v>1978022</v>
      </c>
      <c r="DR111" s="939"/>
      <c r="DS111" s="939"/>
      <c r="DT111" s="939"/>
      <c r="DU111" s="939"/>
      <c r="DV111" s="940">
        <v>8.1999999999999993</v>
      </c>
      <c r="DW111" s="940"/>
      <c r="DX111" s="940"/>
      <c r="DY111" s="940"/>
      <c r="DZ111" s="941"/>
    </row>
    <row r="112" spans="1:131" s="224" customFormat="1" ht="26.25" customHeight="1" x14ac:dyDescent="0.2">
      <c r="A112" s="965" t="s">
        <v>441</v>
      </c>
      <c r="B112" s="966"/>
      <c r="C112" s="936" t="s">
        <v>442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130</v>
      </c>
      <c r="AG112" s="972"/>
      <c r="AH112" s="972"/>
      <c r="AI112" s="972"/>
      <c r="AJ112" s="973"/>
      <c r="AK112" s="974" t="s">
        <v>130</v>
      </c>
      <c r="AL112" s="972"/>
      <c r="AM112" s="972"/>
      <c r="AN112" s="972"/>
      <c r="AO112" s="973"/>
      <c r="AP112" s="975" t="s">
        <v>443</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1261550</v>
      </c>
      <c r="BR112" s="939"/>
      <c r="BS112" s="939"/>
      <c r="BT112" s="939"/>
      <c r="BU112" s="939"/>
      <c r="BV112" s="939">
        <v>824983</v>
      </c>
      <c r="BW112" s="939"/>
      <c r="BX112" s="939"/>
      <c r="BY112" s="939"/>
      <c r="BZ112" s="939"/>
      <c r="CA112" s="939">
        <v>430106</v>
      </c>
      <c r="CB112" s="939"/>
      <c r="CC112" s="939"/>
      <c r="CD112" s="939"/>
      <c r="CE112" s="939"/>
      <c r="CF112" s="933">
        <v>1.8</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1940279</v>
      </c>
      <c r="DH112" s="939"/>
      <c r="DI112" s="939"/>
      <c r="DJ112" s="939"/>
      <c r="DK112" s="939"/>
      <c r="DL112" s="939">
        <v>1940279</v>
      </c>
      <c r="DM112" s="939"/>
      <c r="DN112" s="939"/>
      <c r="DO112" s="939"/>
      <c r="DP112" s="939"/>
      <c r="DQ112" s="939">
        <v>1940279</v>
      </c>
      <c r="DR112" s="939"/>
      <c r="DS112" s="939"/>
      <c r="DT112" s="939"/>
      <c r="DU112" s="939"/>
      <c r="DV112" s="940">
        <v>8.1</v>
      </c>
      <c r="DW112" s="940"/>
      <c r="DX112" s="940"/>
      <c r="DY112" s="940"/>
      <c r="DZ112" s="941"/>
    </row>
    <row r="113" spans="1:130" s="224" customFormat="1" ht="26.25" customHeight="1" x14ac:dyDescent="0.2">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56382</v>
      </c>
      <c r="AB113" s="951"/>
      <c r="AC113" s="951"/>
      <c r="AD113" s="951"/>
      <c r="AE113" s="952"/>
      <c r="AF113" s="953">
        <v>44863</v>
      </c>
      <c r="AG113" s="951"/>
      <c r="AH113" s="951"/>
      <c r="AI113" s="951"/>
      <c r="AJ113" s="952"/>
      <c r="AK113" s="953">
        <v>36406</v>
      </c>
      <c r="AL113" s="951"/>
      <c r="AM113" s="951"/>
      <c r="AN113" s="951"/>
      <c r="AO113" s="952"/>
      <c r="AP113" s="954">
        <v>0.2</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v>2312480</v>
      </c>
      <c r="BR113" s="939"/>
      <c r="BS113" s="939"/>
      <c r="BT113" s="939"/>
      <c r="BU113" s="939"/>
      <c r="BV113" s="939">
        <v>2208016</v>
      </c>
      <c r="BW113" s="939"/>
      <c r="BX113" s="939"/>
      <c r="BY113" s="939"/>
      <c r="BZ113" s="939"/>
      <c r="CA113" s="939">
        <v>2225888</v>
      </c>
      <c r="CB113" s="939"/>
      <c r="CC113" s="939"/>
      <c r="CD113" s="939"/>
      <c r="CE113" s="939"/>
      <c r="CF113" s="933">
        <v>9.1999999999999993</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46987</v>
      </c>
      <c r="DH113" s="972"/>
      <c r="DI113" s="972"/>
      <c r="DJ113" s="972"/>
      <c r="DK113" s="973"/>
      <c r="DL113" s="974">
        <v>37589</v>
      </c>
      <c r="DM113" s="972"/>
      <c r="DN113" s="972"/>
      <c r="DO113" s="972"/>
      <c r="DP113" s="973"/>
      <c r="DQ113" s="974">
        <v>28191</v>
      </c>
      <c r="DR113" s="972"/>
      <c r="DS113" s="972"/>
      <c r="DT113" s="972"/>
      <c r="DU113" s="973"/>
      <c r="DV113" s="975">
        <v>0.1</v>
      </c>
      <c r="DW113" s="976"/>
      <c r="DX113" s="976"/>
      <c r="DY113" s="976"/>
      <c r="DZ113" s="977"/>
    </row>
    <row r="114" spans="1:130" s="224" customFormat="1" ht="26.25" customHeight="1" x14ac:dyDescent="0.2">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300235</v>
      </c>
      <c r="AB114" s="972"/>
      <c r="AC114" s="972"/>
      <c r="AD114" s="972"/>
      <c r="AE114" s="973"/>
      <c r="AF114" s="974">
        <v>334800</v>
      </c>
      <c r="AG114" s="972"/>
      <c r="AH114" s="972"/>
      <c r="AI114" s="972"/>
      <c r="AJ114" s="973"/>
      <c r="AK114" s="974">
        <v>346790</v>
      </c>
      <c r="AL114" s="972"/>
      <c r="AM114" s="972"/>
      <c r="AN114" s="972"/>
      <c r="AO114" s="973"/>
      <c r="AP114" s="975">
        <v>1.4</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3421575</v>
      </c>
      <c r="BR114" s="939"/>
      <c r="BS114" s="939"/>
      <c r="BT114" s="939"/>
      <c r="BU114" s="939"/>
      <c r="BV114" s="939">
        <v>3724648</v>
      </c>
      <c r="BW114" s="939"/>
      <c r="BX114" s="939"/>
      <c r="BY114" s="939"/>
      <c r="BZ114" s="939"/>
      <c r="CA114" s="939">
        <v>3989004</v>
      </c>
      <c r="CB114" s="939"/>
      <c r="CC114" s="939"/>
      <c r="CD114" s="939"/>
      <c r="CE114" s="939"/>
      <c r="CF114" s="933">
        <v>16.600000000000001</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130</v>
      </c>
      <c r="DH114" s="972"/>
      <c r="DI114" s="972"/>
      <c r="DJ114" s="972"/>
      <c r="DK114" s="973"/>
      <c r="DL114" s="974" t="s">
        <v>452</v>
      </c>
      <c r="DM114" s="972"/>
      <c r="DN114" s="972"/>
      <c r="DO114" s="972"/>
      <c r="DP114" s="973"/>
      <c r="DQ114" s="974" t="s">
        <v>443</v>
      </c>
      <c r="DR114" s="972"/>
      <c r="DS114" s="972"/>
      <c r="DT114" s="972"/>
      <c r="DU114" s="973"/>
      <c r="DV114" s="975" t="s">
        <v>130</v>
      </c>
      <c r="DW114" s="976"/>
      <c r="DX114" s="976"/>
      <c r="DY114" s="976"/>
      <c r="DZ114" s="977"/>
    </row>
    <row r="115" spans="1:130" s="224" customFormat="1" ht="26.25" customHeight="1" x14ac:dyDescent="0.2">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769543</v>
      </c>
      <c r="AB115" s="951"/>
      <c r="AC115" s="951"/>
      <c r="AD115" s="951"/>
      <c r="AE115" s="952"/>
      <c r="AF115" s="953">
        <v>615362</v>
      </c>
      <c r="AG115" s="951"/>
      <c r="AH115" s="951"/>
      <c r="AI115" s="951"/>
      <c r="AJ115" s="952"/>
      <c r="AK115" s="953">
        <v>613565</v>
      </c>
      <c r="AL115" s="951"/>
      <c r="AM115" s="951"/>
      <c r="AN115" s="951"/>
      <c r="AO115" s="952"/>
      <c r="AP115" s="954">
        <v>2.5</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t="s">
        <v>130</v>
      </c>
      <c r="BR115" s="939"/>
      <c r="BS115" s="939"/>
      <c r="BT115" s="939"/>
      <c r="BU115" s="939"/>
      <c r="BV115" s="939" t="s">
        <v>130</v>
      </c>
      <c r="BW115" s="939"/>
      <c r="BX115" s="939"/>
      <c r="BY115" s="939"/>
      <c r="BZ115" s="939"/>
      <c r="CA115" s="939" t="s">
        <v>130</v>
      </c>
      <c r="CB115" s="939"/>
      <c r="CC115" s="939"/>
      <c r="CD115" s="939"/>
      <c r="CE115" s="939"/>
      <c r="CF115" s="933" t="s">
        <v>130</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130</v>
      </c>
      <c r="DM115" s="972"/>
      <c r="DN115" s="972"/>
      <c r="DO115" s="972"/>
      <c r="DP115" s="973"/>
      <c r="DQ115" s="974" t="s">
        <v>456</v>
      </c>
      <c r="DR115" s="972"/>
      <c r="DS115" s="972"/>
      <c r="DT115" s="972"/>
      <c r="DU115" s="973"/>
      <c r="DV115" s="975" t="s">
        <v>443</v>
      </c>
      <c r="DW115" s="976"/>
      <c r="DX115" s="976"/>
      <c r="DY115" s="976"/>
      <c r="DZ115" s="977"/>
    </row>
    <row r="116" spans="1:130" s="224" customFormat="1" ht="26.25" customHeight="1" x14ac:dyDescent="0.2">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458</v>
      </c>
      <c r="AB116" s="972"/>
      <c r="AC116" s="972"/>
      <c r="AD116" s="972"/>
      <c r="AE116" s="973"/>
      <c r="AF116" s="974" t="s">
        <v>438</v>
      </c>
      <c r="AG116" s="972"/>
      <c r="AH116" s="972"/>
      <c r="AI116" s="972"/>
      <c r="AJ116" s="973"/>
      <c r="AK116" s="974" t="s">
        <v>452</v>
      </c>
      <c r="AL116" s="972"/>
      <c r="AM116" s="972"/>
      <c r="AN116" s="972"/>
      <c r="AO116" s="973"/>
      <c r="AP116" s="975" t="s">
        <v>130</v>
      </c>
      <c r="AQ116" s="976"/>
      <c r="AR116" s="976"/>
      <c r="AS116" s="976"/>
      <c r="AT116" s="977"/>
      <c r="AU116" s="921"/>
      <c r="AV116" s="922"/>
      <c r="AW116" s="922"/>
      <c r="AX116" s="922"/>
      <c r="AY116" s="922"/>
      <c r="AZ116" s="980" t="s">
        <v>459</v>
      </c>
      <c r="BA116" s="981"/>
      <c r="BB116" s="981"/>
      <c r="BC116" s="981"/>
      <c r="BD116" s="981"/>
      <c r="BE116" s="981"/>
      <c r="BF116" s="981"/>
      <c r="BG116" s="981"/>
      <c r="BH116" s="981"/>
      <c r="BI116" s="981"/>
      <c r="BJ116" s="981"/>
      <c r="BK116" s="981"/>
      <c r="BL116" s="981"/>
      <c r="BM116" s="981"/>
      <c r="BN116" s="981"/>
      <c r="BO116" s="981"/>
      <c r="BP116" s="982"/>
      <c r="BQ116" s="938" t="s">
        <v>130</v>
      </c>
      <c r="BR116" s="939"/>
      <c r="BS116" s="939"/>
      <c r="BT116" s="939"/>
      <c r="BU116" s="939"/>
      <c r="BV116" s="939" t="s">
        <v>438</v>
      </c>
      <c r="BW116" s="939"/>
      <c r="BX116" s="939"/>
      <c r="BY116" s="939"/>
      <c r="BZ116" s="939"/>
      <c r="CA116" s="939" t="s">
        <v>130</v>
      </c>
      <c r="CB116" s="939"/>
      <c r="CC116" s="939"/>
      <c r="CD116" s="939"/>
      <c r="CE116" s="939"/>
      <c r="CF116" s="933" t="s">
        <v>130</v>
      </c>
      <c r="CG116" s="934"/>
      <c r="CH116" s="934"/>
      <c r="CI116" s="934"/>
      <c r="CJ116" s="934"/>
      <c r="CK116" s="961"/>
      <c r="CL116" s="962"/>
      <c r="CM116" s="935" t="s">
        <v>460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443</v>
      </c>
      <c r="DH116" s="972"/>
      <c r="DI116" s="972"/>
      <c r="DJ116" s="972"/>
      <c r="DK116" s="973"/>
      <c r="DL116" s="974" t="s">
        <v>130</v>
      </c>
      <c r="DM116" s="972"/>
      <c r="DN116" s="972"/>
      <c r="DO116" s="972"/>
      <c r="DP116" s="973"/>
      <c r="DQ116" s="974" t="s">
        <v>130</v>
      </c>
      <c r="DR116" s="972"/>
      <c r="DS116" s="972"/>
      <c r="DT116" s="972"/>
      <c r="DU116" s="973"/>
      <c r="DV116" s="975" t="s">
        <v>130</v>
      </c>
      <c r="DW116" s="976"/>
      <c r="DX116" s="976"/>
      <c r="DY116" s="976"/>
      <c r="DZ116" s="977"/>
    </row>
    <row r="117" spans="1:130" s="224" customFormat="1" ht="26.25" customHeight="1" x14ac:dyDescent="0.2">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461</v>
      </c>
      <c r="Z117" s="907"/>
      <c r="AA117" s="991">
        <v>2826001</v>
      </c>
      <c r="AB117" s="992"/>
      <c r="AC117" s="992"/>
      <c r="AD117" s="992"/>
      <c r="AE117" s="993"/>
      <c r="AF117" s="994">
        <v>2685511</v>
      </c>
      <c r="AG117" s="992"/>
      <c r="AH117" s="992"/>
      <c r="AI117" s="992"/>
      <c r="AJ117" s="993"/>
      <c r="AK117" s="994">
        <v>2583201</v>
      </c>
      <c r="AL117" s="992"/>
      <c r="AM117" s="992"/>
      <c r="AN117" s="992"/>
      <c r="AO117" s="993"/>
      <c r="AP117" s="995"/>
      <c r="AQ117" s="996"/>
      <c r="AR117" s="996"/>
      <c r="AS117" s="996"/>
      <c r="AT117" s="997"/>
      <c r="AU117" s="921"/>
      <c r="AV117" s="922"/>
      <c r="AW117" s="922"/>
      <c r="AX117" s="922"/>
      <c r="AY117" s="922"/>
      <c r="AZ117" s="987" t="s">
        <v>462</v>
      </c>
      <c r="BA117" s="988"/>
      <c r="BB117" s="988"/>
      <c r="BC117" s="988"/>
      <c r="BD117" s="988"/>
      <c r="BE117" s="988"/>
      <c r="BF117" s="988"/>
      <c r="BG117" s="988"/>
      <c r="BH117" s="988"/>
      <c r="BI117" s="988"/>
      <c r="BJ117" s="988"/>
      <c r="BK117" s="988"/>
      <c r="BL117" s="988"/>
      <c r="BM117" s="988"/>
      <c r="BN117" s="988"/>
      <c r="BO117" s="988"/>
      <c r="BP117" s="989"/>
      <c r="BQ117" s="938" t="s">
        <v>443</v>
      </c>
      <c r="BR117" s="939"/>
      <c r="BS117" s="939"/>
      <c r="BT117" s="939"/>
      <c r="BU117" s="939"/>
      <c r="BV117" s="939" t="s">
        <v>130</v>
      </c>
      <c r="BW117" s="939"/>
      <c r="BX117" s="939"/>
      <c r="BY117" s="939"/>
      <c r="BZ117" s="939"/>
      <c r="CA117" s="939" t="s">
        <v>130</v>
      </c>
      <c r="CB117" s="939"/>
      <c r="CC117" s="939"/>
      <c r="CD117" s="939"/>
      <c r="CE117" s="939"/>
      <c r="CF117" s="933" t="s">
        <v>130</v>
      </c>
      <c r="CG117" s="934"/>
      <c r="CH117" s="934"/>
      <c r="CI117" s="934"/>
      <c r="CJ117" s="934"/>
      <c r="CK117" s="961"/>
      <c r="CL117" s="962"/>
      <c r="CM117" s="935" t="s">
        <v>463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443</v>
      </c>
      <c r="DM117" s="972"/>
      <c r="DN117" s="972"/>
      <c r="DO117" s="972"/>
      <c r="DP117" s="973"/>
      <c r="DQ117" s="974" t="s">
        <v>130</v>
      </c>
      <c r="DR117" s="972"/>
      <c r="DS117" s="972"/>
      <c r="DT117" s="972"/>
      <c r="DU117" s="973"/>
      <c r="DV117" s="975" t="s">
        <v>443</v>
      </c>
      <c r="DW117" s="976"/>
      <c r="DX117" s="976"/>
      <c r="DY117" s="976"/>
      <c r="DZ117" s="977"/>
    </row>
    <row r="118" spans="1:130" s="224" customFormat="1" ht="26.25" customHeight="1" x14ac:dyDescent="0.2">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308</v>
      </c>
      <c r="AL118" s="906"/>
      <c r="AM118" s="906"/>
      <c r="AN118" s="906"/>
      <c r="AO118" s="907"/>
      <c r="AP118" s="983" t="s">
        <v>431</v>
      </c>
      <c r="AQ118" s="984"/>
      <c r="AR118" s="984"/>
      <c r="AS118" s="984"/>
      <c r="AT118" s="985"/>
      <c r="AU118" s="921"/>
      <c r="AV118" s="922"/>
      <c r="AW118" s="922"/>
      <c r="AX118" s="922"/>
      <c r="AY118" s="922"/>
      <c r="AZ118" s="986" t="s">
        <v>464</v>
      </c>
      <c r="BA118" s="978"/>
      <c r="BB118" s="978"/>
      <c r="BC118" s="978"/>
      <c r="BD118" s="978"/>
      <c r="BE118" s="978"/>
      <c r="BF118" s="978"/>
      <c r="BG118" s="978"/>
      <c r="BH118" s="978"/>
      <c r="BI118" s="978"/>
      <c r="BJ118" s="978"/>
      <c r="BK118" s="978"/>
      <c r="BL118" s="978"/>
      <c r="BM118" s="978"/>
      <c r="BN118" s="978"/>
      <c r="BO118" s="978"/>
      <c r="BP118" s="979"/>
      <c r="BQ118" s="1012" t="s">
        <v>443</v>
      </c>
      <c r="BR118" s="1013"/>
      <c r="BS118" s="1013"/>
      <c r="BT118" s="1013"/>
      <c r="BU118" s="1013"/>
      <c r="BV118" s="1013" t="s">
        <v>438</v>
      </c>
      <c r="BW118" s="1013"/>
      <c r="BX118" s="1013"/>
      <c r="BY118" s="1013"/>
      <c r="BZ118" s="1013"/>
      <c r="CA118" s="1013" t="s">
        <v>458</v>
      </c>
      <c r="CB118" s="1013"/>
      <c r="CC118" s="1013"/>
      <c r="CD118" s="1013"/>
      <c r="CE118" s="1013"/>
      <c r="CF118" s="933" t="s">
        <v>443</v>
      </c>
      <c r="CG118" s="934"/>
      <c r="CH118" s="934"/>
      <c r="CI118" s="934"/>
      <c r="CJ118" s="934"/>
      <c r="CK118" s="961"/>
      <c r="CL118" s="962"/>
      <c r="CM118" s="935" t="s">
        <v>465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456</v>
      </c>
      <c r="DM118" s="972"/>
      <c r="DN118" s="972"/>
      <c r="DO118" s="972"/>
      <c r="DP118" s="973"/>
      <c r="DQ118" s="974" t="s">
        <v>130</v>
      </c>
      <c r="DR118" s="972"/>
      <c r="DS118" s="972"/>
      <c r="DT118" s="972"/>
      <c r="DU118" s="973"/>
      <c r="DV118" s="975" t="s">
        <v>130</v>
      </c>
      <c r="DW118" s="976"/>
      <c r="DX118" s="976"/>
      <c r="DY118" s="976"/>
      <c r="DZ118" s="977"/>
    </row>
    <row r="119" spans="1:130" s="224" customFormat="1" ht="26.25" customHeight="1" x14ac:dyDescent="0.2">
      <c r="A119" s="1070"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t="s">
        <v>438</v>
      </c>
      <c r="AL119" s="913"/>
      <c r="AM119" s="913"/>
      <c r="AN119" s="913"/>
      <c r="AO119" s="914"/>
      <c r="AP119" s="916" t="s">
        <v>458</v>
      </c>
      <c r="AQ119" s="917"/>
      <c r="AR119" s="917"/>
      <c r="AS119" s="917"/>
      <c r="AT119" s="918"/>
      <c r="AU119" s="923"/>
      <c r="AV119" s="924"/>
      <c r="AW119" s="924"/>
      <c r="AX119" s="924"/>
      <c r="AY119" s="924"/>
      <c r="AZ119" s="247" t="s">
        <v>187</v>
      </c>
      <c r="BA119" s="247"/>
      <c r="BB119" s="247"/>
      <c r="BC119" s="247"/>
      <c r="BD119" s="247"/>
      <c r="BE119" s="247"/>
      <c r="BF119" s="247"/>
      <c r="BG119" s="247"/>
      <c r="BH119" s="247"/>
      <c r="BI119" s="247"/>
      <c r="BJ119" s="247"/>
      <c r="BK119" s="247"/>
      <c r="BL119" s="247"/>
      <c r="BM119" s="247"/>
      <c r="BN119" s="247"/>
      <c r="BO119" s="990" t="s">
        <v>466</v>
      </c>
      <c r="BP119" s="1018"/>
      <c r="BQ119" s="1012">
        <v>25539057</v>
      </c>
      <c r="BR119" s="1013"/>
      <c r="BS119" s="1013"/>
      <c r="BT119" s="1013"/>
      <c r="BU119" s="1013"/>
      <c r="BV119" s="1013">
        <v>33363840</v>
      </c>
      <c r="BW119" s="1013"/>
      <c r="BX119" s="1013"/>
      <c r="BY119" s="1013"/>
      <c r="BZ119" s="1013"/>
      <c r="CA119" s="1013">
        <v>33249409</v>
      </c>
      <c r="CB119" s="1013"/>
      <c r="CC119" s="1013"/>
      <c r="CD119" s="1013"/>
      <c r="CE119" s="1013"/>
      <c r="CF119" s="1014"/>
      <c r="CG119" s="1015"/>
      <c r="CH119" s="1015"/>
      <c r="CI119" s="1015"/>
      <c r="CJ119" s="1016"/>
      <c r="CK119" s="963"/>
      <c r="CL119" s="964"/>
      <c r="CM119" s="986" t="s">
        <v>467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456</v>
      </c>
      <c r="DM119" s="999"/>
      <c r="DN119" s="999"/>
      <c r="DO119" s="999"/>
      <c r="DP119" s="1000"/>
      <c r="DQ119" s="998" t="s">
        <v>130</v>
      </c>
      <c r="DR119" s="999"/>
      <c r="DS119" s="999"/>
      <c r="DT119" s="999"/>
      <c r="DU119" s="1000"/>
      <c r="DV119" s="1001" t="s">
        <v>130</v>
      </c>
      <c r="DW119" s="1002"/>
      <c r="DX119" s="1002"/>
      <c r="DY119" s="1002"/>
      <c r="DZ119" s="1003"/>
    </row>
    <row r="120" spans="1:130" s="224" customFormat="1" ht="26.25" customHeight="1" x14ac:dyDescent="0.2">
      <c r="A120" s="1071"/>
      <c r="B120" s="962"/>
      <c r="C120" s="935" t="s">
        <v>440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760146</v>
      </c>
      <c r="AB120" s="972"/>
      <c r="AC120" s="972"/>
      <c r="AD120" s="972"/>
      <c r="AE120" s="973"/>
      <c r="AF120" s="974">
        <v>605965</v>
      </c>
      <c r="AG120" s="972"/>
      <c r="AH120" s="972"/>
      <c r="AI120" s="972"/>
      <c r="AJ120" s="973"/>
      <c r="AK120" s="974">
        <v>604168</v>
      </c>
      <c r="AL120" s="972"/>
      <c r="AM120" s="972"/>
      <c r="AN120" s="972"/>
      <c r="AO120" s="973"/>
      <c r="AP120" s="975">
        <v>2.5</v>
      </c>
      <c r="AQ120" s="976"/>
      <c r="AR120" s="976"/>
      <c r="AS120" s="976"/>
      <c r="AT120" s="977"/>
      <c r="AU120" s="1004" t="s">
        <v>468</v>
      </c>
      <c r="AV120" s="1005"/>
      <c r="AW120" s="1005"/>
      <c r="AX120" s="1005"/>
      <c r="AY120" s="1006"/>
      <c r="AZ120" s="942" t="s">
        <v>469</v>
      </c>
      <c r="BA120" s="910"/>
      <c r="BB120" s="910"/>
      <c r="BC120" s="910"/>
      <c r="BD120" s="910"/>
      <c r="BE120" s="910"/>
      <c r="BF120" s="910"/>
      <c r="BG120" s="910"/>
      <c r="BH120" s="910"/>
      <c r="BI120" s="910"/>
      <c r="BJ120" s="910"/>
      <c r="BK120" s="910"/>
      <c r="BL120" s="910"/>
      <c r="BM120" s="910"/>
      <c r="BN120" s="910"/>
      <c r="BO120" s="910"/>
      <c r="BP120" s="911"/>
      <c r="BQ120" s="943">
        <v>17020996</v>
      </c>
      <c r="BR120" s="944"/>
      <c r="BS120" s="944"/>
      <c r="BT120" s="944"/>
      <c r="BU120" s="944"/>
      <c r="BV120" s="944">
        <v>17559844</v>
      </c>
      <c r="BW120" s="944"/>
      <c r="BX120" s="944"/>
      <c r="BY120" s="944"/>
      <c r="BZ120" s="944"/>
      <c r="CA120" s="944">
        <v>19563701</v>
      </c>
      <c r="CB120" s="944"/>
      <c r="CC120" s="944"/>
      <c r="CD120" s="944"/>
      <c r="CE120" s="944"/>
      <c r="CF120" s="957">
        <v>81.2</v>
      </c>
      <c r="CG120" s="958"/>
      <c r="CH120" s="958"/>
      <c r="CI120" s="958"/>
      <c r="CJ120" s="958"/>
      <c r="CK120" s="1019" t="s">
        <v>470</v>
      </c>
      <c r="CL120" s="1020"/>
      <c r="CM120" s="1020"/>
      <c r="CN120" s="1020"/>
      <c r="CO120" s="1021"/>
      <c r="CP120" s="1027" t="s">
        <v>471</v>
      </c>
      <c r="CQ120" s="1028"/>
      <c r="CR120" s="1028"/>
      <c r="CS120" s="1028"/>
      <c r="CT120" s="1028"/>
      <c r="CU120" s="1028"/>
      <c r="CV120" s="1028"/>
      <c r="CW120" s="1028"/>
      <c r="CX120" s="1028"/>
      <c r="CY120" s="1028"/>
      <c r="CZ120" s="1028"/>
      <c r="DA120" s="1028"/>
      <c r="DB120" s="1028"/>
      <c r="DC120" s="1028"/>
      <c r="DD120" s="1028"/>
      <c r="DE120" s="1028"/>
      <c r="DF120" s="1029"/>
      <c r="DG120" s="943">
        <v>1114881</v>
      </c>
      <c r="DH120" s="944"/>
      <c r="DI120" s="944"/>
      <c r="DJ120" s="944"/>
      <c r="DK120" s="944"/>
      <c r="DL120" s="944">
        <v>688593</v>
      </c>
      <c r="DM120" s="944"/>
      <c r="DN120" s="944"/>
      <c r="DO120" s="944"/>
      <c r="DP120" s="944"/>
      <c r="DQ120" s="944">
        <v>305654</v>
      </c>
      <c r="DR120" s="944"/>
      <c r="DS120" s="944"/>
      <c r="DT120" s="944"/>
      <c r="DU120" s="944"/>
      <c r="DV120" s="945">
        <v>1.3</v>
      </c>
      <c r="DW120" s="945"/>
      <c r="DX120" s="945"/>
      <c r="DY120" s="945"/>
      <c r="DZ120" s="946"/>
    </row>
    <row r="121" spans="1:130" s="224" customFormat="1" ht="26.25" customHeight="1" x14ac:dyDescent="0.2">
      <c r="A121" s="1071"/>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9397</v>
      </c>
      <c r="AB121" s="972"/>
      <c r="AC121" s="972"/>
      <c r="AD121" s="972"/>
      <c r="AE121" s="973"/>
      <c r="AF121" s="974">
        <v>9397</v>
      </c>
      <c r="AG121" s="972"/>
      <c r="AH121" s="972"/>
      <c r="AI121" s="972"/>
      <c r="AJ121" s="973"/>
      <c r="AK121" s="974">
        <v>9397</v>
      </c>
      <c r="AL121" s="972"/>
      <c r="AM121" s="972"/>
      <c r="AN121" s="972"/>
      <c r="AO121" s="973"/>
      <c r="AP121" s="975">
        <v>0</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v>5794273</v>
      </c>
      <c r="BR121" s="939"/>
      <c r="BS121" s="939"/>
      <c r="BT121" s="939"/>
      <c r="BU121" s="939"/>
      <c r="BV121" s="939">
        <v>5070142</v>
      </c>
      <c r="BW121" s="939"/>
      <c r="BX121" s="939"/>
      <c r="BY121" s="939"/>
      <c r="BZ121" s="939"/>
      <c r="CA121" s="939">
        <v>4052090</v>
      </c>
      <c r="CB121" s="939"/>
      <c r="CC121" s="939"/>
      <c r="CD121" s="939"/>
      <c r="CE121" s="939"/>
      <c r="CF121" s="933">
        <v>16.8</v>
      </c>
      <c r="CG121" s="934"/>
      <c r="CH121" s="934"/>
      <c r="CI121" s="934"/>
      <c r="CJ121" s="934"/>
      <c r="CK121" s="1022"/>
      <c r="CL121" s="1023"/>
      <c r="CM121" s="1023"/>
      <c r="CN121" s="1023"/>
      <c r="CO121" s="1024"/>
      <c r="CP121" s="1032" t="s">
        <v>474</v>
      </c>
      <c r="CQ121" s="1033"/>
      <c r="CR121" s="1033"/>
      <c r="CS121" s="1033"/>
      <c r="CT121" s="1033"/>
      <c r="CU121" s="1033"/>
      <c r="CV121" s="1033"/>
      <c r="CW121" s="1033"/>
      <c r="CX121" s="1033"/>
      <c r="CY121" s="1033"/>
      <c r="CZ121" s="1033"/>
      <c r="DA121" s="1033"/>
      <c r="DB121" s="1033"/>
      <c r="DC121" s="1033"/>
      <c r="DD121" s="1033"/>
      <c r="DE121" s="1033"/>
      <c r="DF121" s="1034"/>
      <c r="DG121" s="938">
        <v>146669</v>
      </c>
      <c r="DH121" s="939"/>
      <c r="DI121" s="939"/>
      <c r="DJ121" s="939"/>
      <c r="DK121" s="939"/>
      <c r="DL121" s="939">
        <v>136390</v>
      </c>
      <c r="DM121" s="939"/>
      <c r="DN121" s="939"/>
      <c r="DO121" s="939"/>
      <c r="DP121" s="939"/>
      <c r="DQ121" s="939">
        <v>124452</v>
      </c>
      <c r="DR121" s="939"/>
      <c r="DS121" s="939"/>
      <c r="DT121" s="939"/>
      <c r="DU121" s="939"/>
      <c r="DV121" s="940">
        <v>0.5</v>
      </c>
      <c r="DW121" s="940"/>
      <c r="DX121" s="940"/>
      <c r="DY121" s="940"/>
      <c r="DZ121" s="941"/>
    </row>
    <row r="122" spans="1:130" s="224" customFormat="1" ht="26.25" customHeight="1" x14ac:dyDescent="0.2">
      <c r="A122" s="1071"/>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443</v>
      </c>
      <c r="AB122" s="972"/>
      <c r="AC122" s="972"/>
      <c r="AD122" s="972"/>
      <c r="AE122" s="973"/>
      <c r="AF122" s="974" t="s">
        <v>130</v>
      </c>
      <c r="AG122" s="972"/>
      <c r="AH122" s="972"/>
      <c r="AI122" s="972"/>
      <c r="AJ122" s="973"/>
      <c r="AK122" s="974" t="s">
        <v>130</v>
      </c>
      <c r="AL122" s="972"/>
      <c r="AM122" s="972"/>
      <c r="AN122" s="972"/>
      <c r="AO122" s="973"/>
      <c r="AP122" s="975" t="s">
        <v>438</v>
      </c>
      <c r="AQ122" s="976"/>
      <c r="AR122" s="976"/>
      <c r="AS122" s="976"/>
      <c r="AT122" s="977"/>
      <c r="AU122" s="1007"/>
      <c r="AV122" s="1008"/>
      <c r="AW122" s="1008"/>
      <c r="AX122" s="1008"/>
      <c r="AY122" s="1009"/>
      <c r="AZ122" s="986" t="s">
        <v>475</v>
      </c>
      <c r="BA122" s="978"/>
      <c r="BB122" s="978"/>
      <c r="BC122" s="978"/>
      <c r="BD122" s="978"/>
      <c r="BE122" s="978"/>
      <c r="BF122" s="978"/>
      <c r="BG122" s="978"/>
      <c r="BH122" s="978"/>
      <c r="BI122" s="978"/>
      <c r="BJ122" s="978"/>
      <c r="BK122" s="978"/>
      <c r="BL122" s="978"/>
      <c r="BM122" s="978"/>
      <c r="BN122" s="978"/>
      <c r="BO122" s="978"/>
      <c r="BP122" s="979"/>
      <c r="BQ122" s="1012">
        <v>11487717</v>
      </c>
      <c r="BR122" s="1013"/>
      <c r="BS122" s="1013"/>
      <c r="BT122" s="1013"/>
      <c r="BU122" s="1013"/>
      <c r="BV122" s="1013">
        <v>10261695</v>
      </c>
      <c r="BW122" s="1013"/>
      <c r="BX122" s="1013"/>
      <c r="BY122" s="1013"/>
      <c r="BZ122" s="1013"/>
      <c r="CA122" s="1013">
        <v>10147023</v>
      </c>
      <c r="CB122" s="1013"/>
      <c r="CC122" s="1013"/>
      <c r="CD122" s="1013"/>
      <c r="CE122" s="1013"/>
      <c r="CF122" s="1030">
        <v>42.1</v>
      </c>
      <c r="CG122" s="1031"/>
      <c r="CH122" s="1031"/>
      <c r="CI122" s="1031"/>
      <c r="CJ122" s="1031"/>
      <c r="CK122" s="1022"/>
      <c r="CL122" s="1023"/>
      <c r="CM122" s="1023"/>
      <c r="CN122" s="1023"/>
      <c r="CO122" s="1024"/>
      <c r="CP122" s="1032" t="s">
        <v>476</v>
      </c>
      <c r="CQ122" s="1033"/>
      <c r="CR122" s="1033"/>
      <c r="CS122" s="1033"/>
      <c r="CT122" s="1033"/>
      <c r="CU122" s="1033"/>
      <c r="CV122" s="1033"/>
      <c r="CW122" s="1033"/>
      <c r="CX122" s="1033"/>
      <c r="CY122" s="1033"/>
      <c r="CZ122" s="1033"/>
      <c r="DA122" s="1033"/>
      <c r="DB122" s="1033"/>
      <c r="DC122" s="1033"/>
      <c r="DD122" s="1033"/>
      <c r="DE122" s="1033"/>
      <c r="DF122" s="1034"/>
      <c r="DG122" s="938" t="s">
        <v>456</v>
      </c>
      <c r="DH122" s="939"/>
      <c r="DI122" s="939"/>
      <c r="DJ122" s="939"/>
      <c r="DK122" s="939"/>
      <c r="DL122" s="939" t="s">
        <v>130</v>
      </c>
      <c r="DM122" s="939"/>
      <c r="DN122" s="939"/>
      <c r="DO122" s="939"/>
      <c r="DP122" s="939"/>
      <c r="DQ122" s="939" t="s">
        <v>130</v>
      </c>
      <c r="DR122" s="939"/>
      <c r="DS122" s="939"/>
      <c r="DT122" s="939"/>
      <c r="DU122" s="939"/>
      <c r="DV122" s="940" t="s">
        <v>443</v>
      </c>
      <c r="DW122" s="940"/>
      <c r="DX122" s="940"/>
      <c r="DY122" s="940"/>
      <c r="DZ122" s="941"/>
    </row>
    <row r="123" spans="1:130" s="224" customFormat="1" ht="26.25" customHeight="1" x14ac:dyDescent="0.2">
      <c r="A123" s="1071"/>
      <c r="B123" s="962"/>
      <c r="C123" s="935" t="s">
        <v>460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456</v>
      </c>
      <c r="AB123" s="972"/>
      <c r="AC123" s="972"/>
      <c r="AD123" s="972"/>
      <c r="AE123" s="973"/>
      <c r="AF123" s="974" t="s">
        <v>130</v>
      </c>
      <c r="AG123" s="972"/>
      <c r="AH123" s="972"/>
      <c r="AI123" s="972"/>
      <c r="AJ123" s="973"/>
      <c r="AK123" s="974" t="s">
        <v>130</v>
      </c>
      <c r="AL123" s="972"/>
      <c r="AM123" s="972"/>
      <c r="AN123" s="972"/>
      <c r="AO123" s="973"/>
      <c r="AP123" s="975" t="s">
        <v>456</v>
      </c>
      <c r="AQ123" s="976"/>
      <c r="AR123" s="976"/>
      <c r="AS123" s="976"/>
      <c r="AT123" s="977"/>
      <c r="AU123" s="1010"/>
      <c r="AV123" s="1011"/>
      <c r="AW123" s="1011"/>
      <c r="AX123" s="1011"/>
      <c r="AY123" s="1011"/>
      <c r="AZ123" s="247" t="s">
        <v>187</v>
      </c>
      <c r="BA123" s="247"/>
      <c r="BB123" s="247"/>
      <c r="BC123" s="247"/>
      <c r="BD123" s="247"/>
      <c r="BE123" s="247"/>
      <c r="BF123" s="247"/>
      <c r="BG123" s="247"/>
      <c r="BH123" s="247"/>
      <c r="BI123" s="247"/>
      <c r="BJ123" s="247"/>
      <c r="BK123" s="247"/>
      <c r="BL123" s="247"/>
      <c r="BM123" s="247"/>
      <c r="BN123" s="247"/>
      <c r="BO123" s="990" t="s">
        <v>477</v>
      </c>
      <c r="BP123" s="1018"/>
      <c r="BQ123" s="1077">
        <v>34302986</v>
      </c>
      <c r="BR123" s="1044"/>
      <c r="BS123" s="1044"/>
      <c r="BT123" s="1044"/>
      <c r="BU123" s="1044"/>
      <c r="BV123" s="1044">
        <v>32891681</v>
      </c>
      <c r="BW123" s="1044"/>
      <c r="BX123" s="1044"/>
      <c r="BY123" s="1044"/>
      <c r="BZ123" s="1044"/>
      <c r="CA123" s="1044">
        <v>33762814</v>
      </c>
      <c r="CB123" s="1044"/>
      <c r="CC123" s="1044"/>
      <c r="CD123" s="1044"/>
      <c r="CE123" s="1044"/>
      <c r="CF123" s="1014"/>
      <c r="CG123" s="1015"/>
      <c r="CH123" s="1015"/>
      <c r="CI123" s="1015"/>
      <c r="CJ123" s="1016"/>
      <c r="CK123" s="1022"/>
      <c r="CL123" s="1023"/>
      <c r="CM123" s="1023"/>
      <c r="CN123" s="1023"/>
      <c r="CO123" s="1024"/>
      <c r="CP123" s="1032" t="s">
        <v>478</v>
      </c>
      <c r="CQ123" s="1033"/>
      <c r="CR123" s="1033"/>
      <c r="CS123" s="1033"/>
      <c r="CT123" s="1033"/>
      <c r="CU123" s="1033"/>
      <c r="CV123" s="1033"/>
      <c r="CW123" s="1033"/>
      <c r="CX123" s="1033"/>
      <c r="CY123" s="1033"/>
      <c r="CZ123" s="1033"/>
      <c r="DA123" s="1033"/>
      <c r="DB123" s="1033"/>
      <c r="DC123" s="1033"/>
      <c r="DD123" s="1033"/>
      <c r="DE123" s="1033"/>
      <c r="DF123" s="1034"/>
      <c r="DG123" s="971" t="s">
        <v>130</v>
      </c>
      <c r="DH123" s="972"/>
      <c r="DI123" s="972"/>
      <c r="DJ123" s="972"/>
      <c r="DK123" s="973"/>
      <c r="DL123" s="974" t="s">
        <v>456</v>
      </c>
      <c r="DM123" s="972"/>
      <c r="DN123" s="972"/>
      <c r="DO123" s="972"/>
      <c r="DP123" s="973"/>
      <c r="DQ123" s="974" t="s">
        <v>130</v>
      </c>
      <c r="DR123" s="972"/>
      <c r="DS123" s="972"/>
      <c r="DT123" s="972"/>
      <c r="DU123" s="973"/>
      <c r="DV123" s="975" t="s">
        <v>130</v>
      </c>
      <c r="DW123" s="976"/>
      <c r="DX123" s="976"/>
      <c r="DY123" s="976"/>
      <c r="DZ123" s="977"/>
    </row>
    <row r="124" spans="1:130" s="224" customFormat="1" ht="26.25" customHeight="1" thickBot="1" x14ac:dyDescent="0.25">
      <c r="A124" s="1071"/>
      <c r="B124" s="962"/>
      <c r="C124" s="935" t="s">
        <v>463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456</v>
      </c>
      <c r="AL124" s="972"/>
      <c r="AM124" s="972"/>
      <c r="AN124" s="972"/>
      <c r="AO124" s="973"/>
      <c r="AP124" s="975" t="s">
        <v>130</v>
      </c>
      <c r="AQ124" s="976"/>
      <c r="AR124" s="976"/>
      <c r="AS124" s="976"/>
      <c r="AT124" s="977"/>
      <c r="AU124" s="1073" t="s">
        <v>479</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130</v>
      </c>
      <c r="BR124" s="1040"/>
      <c r="BS124" s="1040"/>
      <c r="BT124" s="1040"/>
      <c r="BU124" s="1040"/>
      <c r="BV124" s="1040">
        <v>2.2000000000000002</v>
      </c>
      <c r="BW124" s="1040"/>
      <c r="BX124" s="1040"/>
      <c r="BY124" s="1040"/>
      <c r="BZ124" s="1040"/>
      <c r="CA124" s="1040" t="s">
        <v>458</v>
      </c>
      <c r="CB124" s="1040"/>
      <c r="CC124" s="1040"/>
      <c r="CD124" s="1040"/>
      <c r="CE124" s="1040"/>
      <c r="CF124" s="1041"/>
      <c r="CG124" s="1042"/>
      <c r="CH124" s="1042"/>
      <c r="CI124" s="1042"/>
      <c r="CJ124" s="1043"/>
      <c r="CK124" s="1025"/>
      <c r="CL124" s="1025"/>
      <c r="CM124" s="1025"/>
      <c r="CN124" s="1025"/>
      <c r="CO124" s="1026"/>
      <c r="CP124" s="1032" t="s">
        <v>480</v>
      </c>
      <c r="CQ124" s="1033"/>
      <c r="CR124" s="1033"/>
      <c r="CS124" s="1033"/>
      <c r="CT124" s="1033"/>
      <c r="CU124" s="1033"/>
      <c r="CV124" s="1033"/>
      <c r="CW124" s="1033"/>
      <c r="CX124" s="1033"/>
      <c r="CY124" s="1033"/>
      <c r="CZ124" s="1033"/>
      <c r="DA124" s="1033"/>
      <c r="DB124" s="1033"/>
      <c r="DC124" s="1033"/>
      <c r="DD124" s="1033"/>
      <c r="DE124" s="1033"/>
      <c r="DF124" s="1034"/>
      <c r="DG124" s="1017" t="s">
        <v>438</v>
      </c>
      <c r="DH124" s="999"/>
      <c r="DI124" s="999"/>
      <c r="DJ124" s="999"/>
      <c r="DK124" s="1000"/>
      <c r="DL124" s="998" t="s">
        <v>130</v>
      </c>
      <c r="DM124" s="999"/>
      <c r="DN124" s="999"/>
      <c r="DO124" s="999"/>
      <c r="DP124" s="1000"/>
      <c r="DQ124" s="998" t="s">
        <v>438</v>
      </c>
      <c r="DR124" s="999"/>
      <c r="DS124" s="999"/>
      <c r="DT124" s="999"/>
      <c r="DU124" s="1000"/>
      <c r="DV124" s="1001" t="s">
        <v>458</v>
      </c>
      <c r="DW124" s="1002"/>
      <c r="DX124" s="1002"/>
      <c r="DY124" s="1002"/>
      <c r="DZ124" s="1003"/>
    </row>
    <row r="125" spans="1:130" s="224" customFormat="1" ht="26.25" customHeight="1" x14ac:dyDescent="0.2">
      <c r="A125" s="1071"/>
      <c r="B125" s="962"/>
      <c r="C125" s="935" t="s">
        <v>465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458</v>
      </c>
      <c r="AG125" s="972"/>
      <c r="AH125" s="972"/>
      <c r="AI125" s="972"/>
      <c r="AJ125" s="973"/>
      <c r="AK125" s="974" t="s">
        <v>456</v>
      </c>
      <c r="AL125" s="972"/>
      <c r="AM125" s="972"/>
      <c r="AN125" s="972"/>
      <c r="AO125" s="973"/>
      <c r="AP125" s="975" t="s">
        <v>130</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481</v>
      </c>
      <c r="CL125" s="1020"/>
      <c r="CM125" s="1020"/>
      <c r="CN125" s="1020"/>
      <c r="CO125" s="1021"/>
      <c r="CP125" s="942" t="s">
        <v>482</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438</v>
      </c>
      <c r="DR125" s="944"/>
      <c r="DS125" s="944"/>
      <c r="DT125" s="944"/>
      <c r="DU125" s="944"/>
      <c r="DV125" s="945" t="s">
        <v>130</v>
      </c>
      <c r="DW125" s="945"/>
      <c r="DX125" s="945"/>
      <c r="DY125" s="945"/>
      <c r="DZ125" s="946"/>
    </row>
    <row r="126" spans="1:130" s="224" customFormat="1" ht="26.25" customHeight="1" thickBot="1" x14ac:dyDescent="0.25">
      <c r="A126" s="1071"/>
      <c r="B126" s="962"/>
      <c r="C126" s="935" t="s">
        <v>467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438</v>
      </c>
      <c r="AL126" s="972"/>
      <c r="AM126" s="972"/>
      <c r="AN126" s="972"/>
      <c r="AO126" s="973"/>
      <c r="AP126" s="975" t="s">
        <v>438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483</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130</v>
      </c>
      <c r="DR126" s="939"/>
      <c r="DS126" s="939"/>
      <c r="DT126" s="939"/>
      <c r="DU126" s="939"/>
      <c r="DV126" s="940" t="s">
        <v>130</v>
      </c>
      <c r="DW126" s="940"/>
      <c r="DX126" s="940"/>
      <c r="DY126" s="940"/>
      <c r="DZ126" s="941"/>
    </row>
    <row r="127" spans="1:130" s="224" customFormat="1" ht="26.25" customHeight="1" x14ac:dyDescent="0.2">
      <c r="A127" s="1072"/>
      <c r="B127" s="964"/>
      <c r="C127" s="986" t="s">
        <v>484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130</v>
      </c>
      <c r="AG127" s="972"/>
      <c r="AH127" s="972"/>
      <c r="AI127" s="972"/>
      <c r="AJ127" s="973"/>
      <c r="AK127" s="974" t="s">
        <v>130</v>
      </c>
      <c r="AL127" s="972"/>
      <c r="AM127" s="972"/>
      <c r="AN127" s="972"/>
      <c r="AO127" s="973"/>
      <c r="AP127" s="975" t="s">
        <v>438</v>
      </c>
      <c r="AQ127" s="976"/>
      <c r="AR127" s="976"/>
      <c r="AS127" s="976"/>
      <c r="AT127" s="977"/>
      <c r="AU127" s="226"/>
      <c r="AV127" s="226"/>
      <c r="AW127" s="226"/>
      <c r="AX127" s="1045" t="s">
        <v>485</v>
      </c>
      <c r="AY127" s="1046"/>
      <c r="AZ127" s="1046"/>
      <c r="BA127" s="1046"/>
      <c r="BB127" s="1046"/>
      <c r="BC127" s="1046"/>
      <c r="BD127" s="1046"/>
      <c r="BE127" s="1047"/>
      <c r="BF127" s="1048" t="s">
        <v>486</v>
      </c>
      <c r="BG127" s="1046"/>
      <c r="BH127" s="1046"/>
      <c r="BI127" s="1046"/>
      <c r="BJ127" s="1046"/>
      <c r="BK127" s="1046"/>
      <c r="BL127" s="1047"/>
      <c r="BM127" s="1048" t="s">
        <v>487</v>
      </c>
      <c r="BN127" s="1046"/>
      <c r="BO127" s="1046"/>
      <c r="BP127" s="1046"/>
      <c r="BQ127" s="1046"/>
      <c r="BR127" s="1046"/>
      <c r="BS127" s="1047"/>
      <c r="BT127" s="1048" t="s">
        <v>488</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489</v>
      </c>
      <c r="CQ127" s="936"/>
      <c r="CR127" s="936"/>
      <c r="CS127" s="936"/>
      <c r="CT127" s="936"/>
      <c r="CU127" s="936"/>
      <c r="CV127" s="936"/>
      <c r="CW127" s="936"/>
      <c r="CX127" s="936"/>
      <c r="CY127" s="936"/>
      <c r="CZ127" s="936"/>
      <c r="DA127" s="936"/>
      <c r="DB127" s="936"/>
      <c r="DC127" s="936"/>
      <c r="DD127" s="936"/>
      <c r="DE127" s="936"/>
      <c r="DF127" s="937"/>
      <c r="DG127" s="938" t="s">
        <v>438</v>
      </c>
      <c r="DH127" s="939"/>
      <c r="DI127" s="939"/>
      <c r="DJ127" s="939"/>
      <c r="DK127" s="939"/>
      <c r="DL127" s="939" t="s">
        <v>130</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x14ac:dyDescent="0.25">
      <c r="A128" s="1055" t="s">
        <v>490</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491</v>
      </c>
      <c r="X128" s="1057"/>
      <c r="Y128" s="1057"/>
      <c r="Z128" s="1058"/>
      <c r="AA128" s="1059">
        <v>1368148</v>
      </c>
      <c r="AB128" s="1060"/>
      <c r="AC128" s="1060"/>
      <c r="AD128" s="1060"/>
      <c r="AE128" s="1061"/>
      <c r="AF128" s="1062">
        <v>1365474</v>
      </c>
      <c r="AG128" s="1060"/>
      <c r="AH128" s="1060"/>
      <c r="AI128" s="1060"/>
      <c r="AJ128" s="1061"/>
      <c r="AK128" s="1062">
        <v>1170278</v>
      </c>
      <c r="AL128" s="1060"/>
      <c r="AM128" s="1060"/>
      <c r="AN128" s="1060"/>
      <c r="AO128" s="1061"/>
      <c r="AP128" s="1063"/>
      <c r="AQ128" s="1064"/>
      <c r="AR128" s="1064"/>
      <c r="AS128" s="1064"/>
      <c r="AT128" s="1065"/>
      <c r="AU128" s="226"/>
      <c r="AV128" s="226"/>
      <c r="AW128" s="226"/>
      <c r="AX128" s="909" t="s">
        <v>492</v>
      </c>
      <c r="AY128" s="910"/>
      <c r="AZ128" s="910"/>
      <c r="BA128" s="910"/>
      <c r="BB128" s="910"/>
      <c r="BC128" s="910"/>
      <c r="BD128" s="910"/>
      <c r="BE128" s="911"/>
      <c r="BF128" s="1066" t="s">
        <v>130</v>
      </c>
      <c r="BG128" s="1067"/>
      <c r="BH128" s="1067"/>
      <c r="BI128" s="1067"/>
      <c r="BJ128" s="1067"/>
      <c r="BK128" s="1067"/>
      <c r="BL128" s="1068"/>
      <c r="BM128" s="1066">
        <v>12.06</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493</v>
      </c>
      <c r="CQ128" s="739"/>
      <c r="CR128" s="739"/>
      <c r="CS128" s="739"/>
      <c r="CT128" s="739"/>
      <c r="CU128" s="739"/>
      <c r="CV128" s="739"/>
      <c r="CW128" s="739"/>
      <c r="CX128" s="739"/>
      <c r="CY128" s="739"/>
      <c r="CZ128" s="739"/>
      <c r="DA128" s="739"/>
      <c r="DB128" s="739"/>
      <c r="DC128" s="739"/>
      <c r="DD128" s="739"/>
      <c r="DE128" s="739"/>
      <c r="DF128" s="1050"/>
      <c r="DG128" s="1051" t="s">
        <v>130</v>
      </c>
      <c r="DH128" s="1052"/>
      <c r="DI128" s="1052"/>
      <c r="DJ128" s="1052"/>
      <c r="DK128" s="1052"/>
      <c r="DL128" s="1052" t="s">
        <v>130</v>
      </c>
      <c r="DM128" s="1052"/>
      <c r="DN128" s="1052"/>
      <c r="DO128" s="1052"/>
      <c r="DP128" s="1052"/>
      <c r="DQ128" s="1052" t="s">
        <v>438</v>
      </c>
      <c r="DR128" s="1052"/>
      <c r="DS128" s="1052"/>
      <c r="DT128" s="1052"/>
      <c r="DU128" s="1052"/>
      <c r="DV128" s="1053" t="s">
        <v>130</v>
      </c>
      <c r="DW128" s="1053"/>
      <c r="DX128" s="1053"/>
      <c r="DY128" s="1053"/>
      <c r="DZ128" s="1054"/>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494</v>
      </c>
      <c r="X129" s="1084"/>
      <c r="Y129" s="1084"/>
      <c r="Z129" s="1085"/>
      <c r="AA129" s="971">
        <v>22907364</v>
      </c>
      <c r="AB129" s="972"/>
      <c r="AC129" s="972"/>
      <c r="AD129" s="972"/>
      <c r="AE129" s="973"/>
      <c r="AF129" s="974">
        <v>22728735</v>
      </c>
      <c r="AG129" s="972"/>
      <c r="AH129" s="972"/>
      <c r="AI129" s="972"/>
      <c r="AJ129" s="973"/>
      <c r="AK129" s="974">
        <v>25349252</v>
      </c>
      <c r="AL129" s="972"/>
      <c r="AM129" s="972"/>
      <c r="AN129" s="972"/>
      <c r="AO129" s="973"/>
      <c r="AP129" s="1086"/>
      <c r="AQ129" s="1087"/>
      <c r="AR129" s="1087"/>
      <c r="AS129" s="1087"/>
      <c r="AT129" s="1088"/>
      <c r="AU129" s="227"/>
      <c r="AV129" s="227"/>
      <c r="AW129" s="227"/>
      <c r="AX129" s="1078" t="s">
        <v>495</v>
      </c>
      <c r="AY129" s="936"/>
      <c r="AZ129" s="936"/>
      <c r="BA129" s="936"/>
      <c r="BB129" s="936"/>
      <c r="BC129" s="936"/>
      <c r="BD129" s="936"/>
      <c r="BE129" s="937"/>
      <c r="BF129" s="1079" t="s">
        <v>458</v>
      </c>
      <c r="BG129" s="1080"/>
      <c r="BH129" s="1080"/>
      <c r="BI129" s="1080"/>
      <c r="BJ129" s="1080"/>
      <c r="BK129" s="1080"/>
      <c r="BL129" s="1081"/>
      <c r="BM129" s="1079">
        <v>17.059999999999999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497</v>
      </c>
      <c r="X130" s="1084"/>
      <c r="Y130" s="1084"/>
      <c r="Z130" s="1085"/>
      <c r="AA130" s="971">
        <v>1432756</v>
      </c>
      <c r="AB130" s="972"/>
      <c r="AC130" s="972"/>
      <c r="AD130" s="972"/>
      <c r="AE130" s="973"/>
      <c r="AF130" s="974">
        <v>1318895</v>
      </c>
      <c r="AG130" s="972"/>
      <c r="AH130" s="972"/>
      <c r="AI130" s="972"/>
      <c r="AJ130" s="973"/>
      <c r="AK130" s="974">
        <v>1266855</v>
      </c>
      <c r="AL130" s="972"/>
      <c r="AM130" s="972"/>
      <c r="AN130" s="972"/>
      <c r="AO130" s="973"/>
      <c r="AP130" s="1086"/>
      <c r="AQ130" s="1087"/>
      <c r="AR130" s="1087"/>
      <c r="AS130" s="1087"/>
      <c r="AT130" s="1088"/>
      <c r="AU130" s="227"/>
      <c r="AV130" s="227"/>
      <c r="AW130" s="227"/>
      <c r="AX130" s="1078" t="s">
        <v>498</v>
      </c>
      <c r="AY130" s="936"/>
      <c r="AZ130" s="936"/>
      <c r="BA130" s="936"/>
      <c r="BB130" s="936"/>
      <c r="BC130" s="936"/>
      <c r="BD130" s="936"/>
      <c r="BE130" s="937"/>
      <c r="BF130" s="1114">
        <v>0.2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499</v>
      </c>
      <c r="X131" s="1121"/>
      <c r="Y131" s="1121"/>
      <c r="Z131" s="1122"/>
      <c r="AA131" s="1017">
        <v>21474608</v>
      </c>
      <c r="AB131" s="999"/>
      <c r="AC131" s="999"/>
      <c r="AD131" s="999"/>
      <c r="AE131" s="1000"/>
      <c r="AF131" s="998">
        <v>21409840</v>
      </c>
      <c r="AG131" s="999"/>
      <c r="AH131" s="999"/>
      <c r="AI131" s="999"/>
      <c r="AJ131" s="1000"/>
      <c r="AK131" s="998">
        <v>24082397</v>
      </c>
      <c r="AL131" s="999"/>
      <c r="AM131" s="999"/>
      <c r="AN131" s="999"/>
      <c r="AO131" s="1000"/>
      <c r="AP131" s="1123"/>
      <c r="AQ131" s="1124"/>
      <c r="AR131" s="1124"/>
      <c r="AS131" s="1124"/>
      <c r="AT131" s="1125"/>
      <c r="AU131" s="227"/>
      <c r="AV131" s="227"/>
      <c r="AW131" s="227"/>
      <c r="AX131" s="1096" t="s">
        <v>500</v>
      </c>
      <c r="AY131" s="739"/>
      <c r="AZ131" s="739"/>
      <c r="BA131" s="739"/>
      <c r="BB131" s="739"/>
      <c r="BC131" s="739"/>
      <c r="BD131" s="739"/>
      <c r="BE131" s="1050"/>
      <c r="BF131" s="1097" t="s">
        <v>501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503</v>
      </c>
      <c r="W132" s="1107"/>
      <c r="X132" s="1107"/>
      <c r="Y132" s="1107"/>
      <c r="Z132" s="1108"/>
      <c r="AA132" s="1109">
        <v>0.116868257</v>
      </c>
      <c r="AB132" s="1110"/>
      <c r="AC132" s="1110"/>
      <c r="AD132" s="1110"/>
      <c r="AE132" s="1111"/>
      <c r="AF132" s="1112">
        <v>5.3339959999999997E-3</v>
      </c>
      <c r="AG132" s="1110"/>
      <c r="AH132" s="1110"/>
      <c r="AI132" s="1110"/>
      <c r="AJ132" s="1111"/>
      <c r="AK132" s="1112">
        <v>0.60653430799999997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504</v>
      </c>
      <c r="W133" s="1090"/>
      <c r="X133" s="1090"/>
      <c r="Y133" s="1090"/>
      <c r="Z133" s="1091"/>
      <c r="AA133" s="1092">
        <v>0.5</v>
      </c>
      <c r="AB133" s="1093"/>
      <c r="AC133" s="1093"/>
      <c r="AD133" s="1093"/>
      <c r="AE133" s="1094"/>
      <c r="AF133" s="1092">
        <v>0.2</v>
      </c>
      <c r="AG133" s="1093"/>
      <c r="AH133" s="1093"/>
      <c r="AI133" s="1093"/>
      <c r="AJ133" s="1094"/>
      <c r="AK133" s="1092">
        <v>0.2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I48YhahXFlLP06YubImSy9IjbNL6SsvJK/nuSs4F+PGQinN1mLE5Xh0NCs8HjFso1Fqr5et11fGqliPyz36Hg==" saltValue="yOJufI3WQ7kGNI5lk0eA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hVApJZLqw7iQ47nNFCBCtAz3x3SeIdY6g2OfLE/FmCfYi3fUAmgmwUNDXF/y6J/nzZ8fKcFvQ4ERy14ANAW2Q==" saltValue="ntd1NqbCkBISAflm8mVU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SlinCehg71/YzhCaiSus6dCtNSrYjlusKhuM7x8Mul1EKNtKmoynPnlglauElbjGAbJF8/c/FqsKOCxQvwS+g==" saltValue="SYKNhHVeIWEfzfePbnH7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507</v>
      </c>
      <c r="AL6" s="260"/>
      <c r="AM6" s="260"/>
      <c r="AN6" s="260"/>
    </row>
    <row r="7" spans="1:46" ht="13.5" customHeight="1" x14ac:dyDescent="0.2">
      <c r="A7" s="259"/>
      <c r="AK7" s="262"/>
      <c r="AL7" s="263"/>
      <c r="AM7" s="263"/>
      <c r="AN7" s="264"/>
      <c r="AO7" s="1127" t="s">
        <v>508</v>
      </c>
      <c r="AP7" s="265"/>
      <c r="AQ7" s="266" t="s">
        <v>509</v>
      </c>
      <c r="AR7" s="267"/>
    </row>
    <row r="8" spans="1:46" ht="13.2" x14ac:dyDescent="0.2">
      <c r="A8" s="259"/>
      <c r="AK8" s="268"/>
      <c r="AL8" s="269"/>
      <c r="AM8" s="269"/>
      <c r="AN8" s="270"/>
      <c r="AO8" s="1128"/>
      <c r="AP8" s="271" t="s">
        <v>510</v>
      </c>
      <c r="AQ8" s="272" t="s">
        <v>511</v>
      </c>
      <c r="AR8" s="273" t="s">
        <v>512</v>
      </c>
    </row>
    <row r="9" spans="1:46" ht="13.2" x14ac:dyDescent="0.2">
      <c r="A9" s="259"/>
      <c r="AK9" s="1129" t="s">
        <v>513</v>
      </c>
      <c r="AL9" s="1130"/>
      <c r="AM9" s="1130"/>
      <c r="AN9" s="1131"/>
      <c r="AO9" s="274">
        <v>6247504</v>
      </c>
      <c r="AP9" s="274">
        <v>56820</v>
      </c>
      <c r="AQ9" s="275">
        <v>62374</v>
      </c>
      <c r="AR9" s="276">
        <v>-8.9</v>
      </c>
    </row>
    <row r="10" spans="1:46" ht="13.5" customHeight="1" x14ac:dyDescent="0.2">
      <c r="A10" s="259"/>
      <c r="AK10" s="1129" t="s">
        <v>514</v>
      </c>
      <c r="AL10" s="1130"/>
      <c r="AM10" s="1130"/>
      <c r="AN10" s="1131"/>
      <c r="AO10" s="277">
        <v>1470817</v>
      </c>
      <c r="AP10" s="277">
        <v>13377</v>
      </c>
      <c r="AQ10" s="278">
        <v>4230</v>
      </c>
      <c r="AR10" s="279">
        <v>216.2</v>
      </c>
    </row>
    <row r="11" spans="1:46" ht="13.5" customHeight="1" x14ac:dyDescent="0.2">
      <c r="A11" s="259"/>
      <c r="AK11" s="1129" t="s">
        <v>515</v>
      </c>
      <c r="AL11" s="1130"/>
      <c r="AM11" s="1130"/>
      <c r="AN11" s="1131"/>
      <c r="AO11" s="277">
        <v>25891</v>
      </c>
      <c r="AP11" s="277">
        <v>235</v>
      </c>
      <c r="AQ11" s="278">
        <v>601</v>
      </c>
      <c r="AR11" s="279">
        <v>-60.9</v>
      </c>
    </row>
    <row r="12" spans="1:46" ht="13.5" customHeight="1" x14ac:dyDescent="0.2">
      <c r="A12" s="259"/>
      <c r="AK12" s="1129" t="s">
        <v>516</v>
      </c>
      <c r="AL12" s="1130"/>
      <c r="AM12" s="1130"/>
      <c r="AN12" s="1131"/>
      <c r="AO12" s="277" t="s">
        <v>517</v>
      </c>
      <c r="AP12" s="277" t="s">
        <v>517</v>
      </c>
      <c r="AQ12" s="278">
        <v>13</v>
      </c>
      <c r="AR12" s="279" t="s">
        <v>517</v>
      </c>
    </row>
    <row r="13" spans="1:46" ht="13.5" customHeight="1" x14ac:dyDescent="0.2">
      <c r="A13" s="259"/>
      <c r="AK13" s="1129" t="s">
        <v>518</v>
      </c>
      <c r="AL13" s="1130"/>
      <c r="AM13" s="1130"/>
      <c r="AN13" s="1131"/>
      <c r="AO13" s="277">
        <v>248761</v>
      </c>
      <c r="AP13" s="277">
        <v>2262</v>
      </c>
      <c r="AQ13" s="278">
        <v>2559</v>
      </c>
      <c r="AR13" s="279">
        <v>-11.6</v>
      </c>
    </row>
    <row r="14" spans="1:46" ht="13.5" customHeight="1" x14ac:dyDescent="0.2">
      <c r="A14" s="259"/>
      <c r="AK14" s="1129" t="s">
        <v>519</v>
      </c>
      <c r="AL14" s="1130"/>
      <c r="AM14" s="1130"/>
      <c r="AN14" s="1131"/>
      <c r="AO14" s="277">
        <v>154628</v>
      </c>
      <c r="AP14" s="277">
        <v>1406</v>
      </c>
      <c r="AQ14" s="278">
        <v>1133</v>
      </c>
      <c r="AR14" s="279">
        <v>24.1</v>
      </c>
    </row>
    <row r="15" spans="1:46" ht="13.5" customHeight="1" x14ac:dyDescent="0.2">
      <c r="A15" s="259"/>
      <c r="AK15" s="1132" t="s">
        <v>520</v>
      </c>
      <c r="AL15" s="1133"/>
      <c r="AM15" s="1133"/>
      <c r="AN15" s="1134"/>
      <c r="AO15" s="277">
        <v>-140788</v>
      </c>
      <c r="AP15" s="277">
        <v>-1280</v>
      </c>
      <c r="AQ15" s="278">
        <v>-4006</v>
      </c>
      <c r="AR15" s="279">
        <v>-68</v>
      </c>
    </row>
    <row r="16" spans="1:46" ht="13.2" x14ac:dyDescent="0.2">
      <c r="A16" s="259"/>
      <c r="AK16" s="1132" t="s">
        <v>187</v>
      </c>
      <c r="AL16" s="1133"/>
      <c r="AM16" s="1133"/>
      <c r="AN16" s="1134"/>
      <c r="AO16" s="277">
        <v>8006813</v>
      </c>
      <c r="AP16" s="277">
        <v>72820</v>
      </c>
      <c r="AQ16" s="278">
        <v>66904</v>
      </c>
      <c r="AR16" s="279">
        <v>8.8000000000000007</v>
      </c>
    </row>
    <row r="17" spans="1:46" ht="13.2" x14ac:dyDescent="0.2">
      <c r="A17" s="259"/>
    </row>
    <row r="18" spans="1:46" ht="13.2" x14ac:dyDescent="0.2">
      <c r="A18" s="259"/>
      <c r="AQ18" s="280"/>
      <c r="AR18" s="280"/>
    </row>
    <row r="19" spans="1:46" ht="13.2" x14ac:dyDescent="0.2">
      <c r="A19" s="259"/>
      <c r="AK19" s="255" t="s">
        <v>521</v>
      </c>
    </row>
    <row r="20" spans="1:46" ht="13.2" x14ac:dyDescent="0.2">
      <c r="A20" s="259"/>
      <c r="AK20" s="281"/>
      <c r="AL20" s="282"/>
      <c r="AM20" s="282"/>
      <c r="AN20" s="283"/>
      <c r="AO20" s="284" t="s">
        <v>522</v>
      </c>
      <c r="AP20" s="285" t="s">
        <v>523</v>
      </c>
      <c r="AQ20" s="286" t="s">
        <v>524</v>
      </c>
      <c r="AR20" s="287"/>
    </row>
    <row r="21" spans="1:46" s="260" customFormat="1" ht="13.2" x14ac:dyDescent="0.2">
      <c r="A21" s="288"/>
      <c r="AK21" s="1135" t="s">
        <v>525</v>
      </c>
      <c r="AL21" s="1136"/>
      <c r="AM21" s="1136"/>
      <c r="AN21" s="1137"/>
      <c r="AO21" s="289">
        <v>5.71</v>
      </c>
      <c r="AP21" s="290">
        <v>6.16</v>
      </c>
      <c r="AQ21" s="291">
        <v>-0.45</v>
      </c>
      <c r="AS21" s="292"/>
      <c r="AT21" s="288"/>
    </row>
    <row r="22" spans="1:46" s="260" customFormat="1" ht="13.2" x14ac:dyDescent="0.2">
      <c r="A22" s="288"/>
      <c r="AK22" s="1135" t="s">
        <v>526</v>
      </c>
      <c r="AL22" s="1136"/>
      <c r="AM22" s="1136"/>
      <c r="AN22" s="1137"/>
      <c r="AO22" s="293">
        <v>99.4</v>
      </c>
      <c r="AP22" s="294">
        <v>98.9</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529</v>
      </c>
      <c r="AL29" s="260"/>
      <c r="AM29" s="260"/>
      <c r="AN29" s="260"/>
      <c r="AS29" s="302"/>
    </row>
    <row r="30" spans="1:46" ht="13.5" customHeight="1" x14ac:dyDescent="0.2">
      <c r="A30" s="259"/>
      <c r="AK30" s="262"/>
      <c r="AL30" s="263"/>
      <c r="AM30" s="263"/>
      <c r="AN30" s="264"/>
      <c r="AO30" s="1127" t="s">
        <v>508</v>
      </c>
      <c r="AP30" s="265"/>
      <c r="AQ30" s="266" t="s">
        <v>509</v>
      </c>
      <c r="AR30" s="267"/>
    </row>
    <row r="31" spans="1:46" ht="13.2" x14ac:dyDescent="0.2">
      <c r="A31" s="259"/>
      <c r="AK31" s="268"/>
      <c r="AL31" s="269"/>
      <c r="AM31" s="269"/>
      <c r="AN31" s="270"/>
      <c r="AO31" s="1128"/>
      <c r="AP31" s="271" t="s">
        <v>510</v>
      </c>
      <c r="AQ31" s="272" t="s">
        <v>511</v>
      </c>
      <c r="AR31" s="273" t="s">
        <v>512</v>
      </c>
    </row>
    <row r="32" spans="1:46" ht="27" customHeight="1" x14ac:dyDescent="0.2">
      <c r="A32" s="259"/>
      <c r="AK32" s="1143" t="s">
        <v>530</v>
      </c>
      <c r="AL32" s="1144"/>
      <c r="AM32" s="1144"/>
      <c r="AN32" s="1145"/>
      <c r="AO32" s="303">
        <v>1586440</v>
      </c>
      <c r="AP32" s="303">
        <v>14428</v>
      </c>
      <c r="AQ32" s="304">
        <v>33699</v>
      </c>
      <c r="AR32" s="305">
        <v>-57.2</v>
      </c>
    </row>
    <row r="33" spans="1:46" ht="13.5" customHeight="1" x14ac:dyDescent="0.2">
      <c r="A33" s="259"/>
      <c r="AK33" s="1143" t="s">
        <v>531</v>
      </c>
      <c r="AL33" s="1144"/>
      <c r="AM33" s="1144"/>
      <c r="AN33" s="1145"/>
      <c r="AO33" s="303" t="s">
        <v>517</v>
      </c>
      <c r="AP33" s="303" t="s">
        <v>517</v>
      </c>
      <c r="AQ33" s="304" t="s">
        <v>517</v>
      </c>
      <c r="AR33" s="305" t="s">
        <v>517</v>
      </c>
    </row>
    <row r="34" spans="1:46" ht="27" customHeight="1" x14ac:dyDescent="0.2">
      <c r="A34" s="259"/>
      <c r="AK34" s="1143" t="s">
        <v>532</v>
      </c>
      <c r="AL34" s="1144"/>
      <c r="AM34" s="1144"/>
      <c r="AN34" s="1145"/>
      <c r="AO34" s="303" t="s">
        <v>517</v>
      </c>
      <c r="AP34" s="303" t="s">
        <v>517</v>
      </c>
      <c r="AQ34" s="304">
        <v>23</v>
      </c>
      <c r="AR34" s="305" t="s">
        <v>517</v>
      </c>
    </row>
    <row r="35" spans="1:46" ht="27" customHeight="1" x14ac:dyDescent="0.2">
      <c r="A35" s="259"/>
      <c r="AK35" s="1143" t="s">
        <v>533</v>
      </c>
      <c r="AL35" s="1144"/>
      <c r="AM35" s="1144"/>
      <c r="AN35" s="1145"/>
      <c r="AO35" s="303">
        <v>36406</v>
      </c>
      <c r="AP35" s="303">
        <v>331</v>
      </c>
      <c r="AQ35" s="304">
        <v>5771</v>
      </c>
      <c r="AR35" s="305">
        <v>-94.3</v>
      </c>
    </row>
    <row r="36" spans="1:46" ht="27" customHeight="1" x14ac:dyDescent="0.2">
      <c r="A36" s="259"/>
      <c r="AK36" s="1143" t="s">
        <v>534</v>
      </c>
      <c r="AL36" s="1144"/>
      <c r="AM36" s="1144"/>
      <c r="AN36" s="1145"/>
      <c r="AO36" s="303">
        <v>346790</v>
      </c>
      <c r="AP36" s="303">
        <v>3154</v>
      </c>
      <c r="AQ36" s="304">
        <v>1158</v>
      </c>
      <c r="AR36" s="305">
        <v>172.4</v>
      </c>
    </row>
    <row r="37" spans="1:46" ht="13.5" customHeight="1" x14ac:dyDescent="0.2">
      <c r="A37" s="259"/>
      <c r="AK37" s="1143" t="s">
        <v>535</v>
      </c>
      <c r="AL37" s="1144"/>
      <c r="AM37" s="1144"/>
      <c r="AN37" s="1145"/>
      <c r="AO37" s="303">
        <v>613565</v>
      </c>
      <c r="AP37" s="303">
        <v>5580</v>
      </c>
      <c r="AQ37" s="304">
        <v>631</v>
      </c>
      <c r="AR37" s="305">
        <v>784.3</v>
      </c>
    </row>
    <row r="38" spans="1:46" ht="27" customHeight="1" x14ac:dyDescent="0.2">
      <c r="A38" s="259"/>
      <c r="AK38" s="1146" t="s">
        <v>536</v>
      </c>
      <c r="AL38" s="1147"/>
      <c r="AM38" s="1147"/>
      <c r="AN38" s="1148"/>
      <c r="AO38" s="306" t="s">
        <v>517</v>
      </c>
      <c r="AP38" s="306" t="s">
        <v>517</v>
      </c>
      <c r="AQ38" s="307">
        <v>0</v>
      </c>
      <c r="AR38" s="295" t="s">
        <v>517</v>
      </c>
      <c r="AS38" s="302"/>
    </row>
    <row r="39" spans="1:46" ht="13.2" x14ac:dyDescent="0.2">
      <c r="A39" s="259"/>
      <c r="AK39" s="1146" t="s">
        <v>537</v>
      </c>
      <c r="AL39" s="1147"/>
      <c r="AM39" s="1147"/>
      <c r="AN39" s="1148"/>
      <c r="AO39" s="303">
        <v>-1170278</v>
      </c>
      <c r="AP39" s="303">
        <v>-10643</v>
      </c>
      <c r="AQ39" s="304">
        <v>-6112</v>
      </c>
      <c r="AR39" s="305">
        <v>74.099999999999994</v>
      </c>
      <c r="AS39" s="302"/>
    </row>
    <row r="40" spans="1:46" ht="27" customHeight="1" x14ac:dyDescent="0.2">
      <c r="A40" s="259"/>
      <c r="AK40" s="1143" t="s">
        <v>538</v>
      </c>
      <c r="AL40" s="1144"/>
      <c r="AM40" s="1144"/>
      <c r="AN40" s="1145"/>
      <c r="AO40" s="303">
        <v>-1266855</v>
      </c>
      <c r="AP40" s="303">
        <v>-11522</v>
      </c>
      <c r="AQ40" s="304">
        <v>-25565</v>
      </c>
      <c r="AR40" s="305">
        <v>-54.9</v>
      </c>
      <c r="AS40" s="302"/>
    </row>
    <row r="41" spans="1:46" ht="13.2" x14ac:dyDescent="0.2">
      <c r="A41" s="259"/>
      <c r="AK41" s="1149" t="s">
        <v>301</v>
      </c>
      <c r="AL41" s="1150"/>
      <c r="AM41" s="1150"/>
      <c r="AN41" s="1151"/>
      <c r="AO41" s="303">
        <v>146068</v>
      </c>
      <c r="AP41" s="303">
        <v>1328</v>
      </c>
      <c r="AQ41" s="304">
        <v>9604</v>
      </c>
      <c r="AR41" s="305">
        <v>-86.2</v>
      </c>
      <c r="AS41" s="302"/>
    </row>
    <row r="42" spans="1:46" ht="13.2" x14ac:dyDescent="0.2">
      <c r="A42" s="259"/>
      <c r="AK42" s="308" t="s">
        <v>539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540</v>
      </c>
    </row>
    <row r="48" spans="1:46" ht="13.2" x14ac:dyDescent="0.2">
      <c r="A48" s="259"/>
      <c r="AK48" s="313" t="s">
        <v>541</v>
      </c>
      <c r="AL48" s="313"/>
      <c r="AM48" s="313"/>
      <c r="AN48" s="313"/>
      <c r="AO48" s="313"/>
      <c r="AP48" s="313"/>
      <c r="AQ48" s="314"/>
      <c r="AR48" s="313"/>
    </row>
    <row r="49" spans="1:44" ht="13.5" customHeight="1" x14ac:dyDescent="0.2">
      <c r="A49" s="259"/>
      <c r="AK49" s="315"/>
      <c r="AL49" s="316"/>
      <c r="AM49" s="1138" t="s">
        <v>508</v>
      </c>
      <c r="AN49" s="1140" t="s">
        <v>542</v>
      </c>
      <c r="AO49" s="1141"/>
      <c r="AP49" s="1141"/>
      <c r="AQ49" s="1141"/>
      <c r="AR49" s="1142"/>
    </row>
    <row r="50" spans="1:44" ht="13.2" x14ac:dyDescent="0.2">
      <c r="A50" s="259"/>
      <c r="AK50" s="317"/>
      <c r="AL50" s="318"/>
      <c r="AM50" s="1139"/>
      <c r="AN50" s="319" t="s">
        <v>543</v>
      </c>
      <c r="AO50" s="320" t="s">
        <v>544</v>
      </c>
      <c r="AP50" s="321" t="s">
        <v>545</v>
      </c>
      <c r="AQ50" s="322" t="s">
        <v>546</v>
      </c>
      <c r="AR50" s="323" t="s">
        <v>547</v>
      </c>
    </row>
    <row r="51" spans="1:44" ht="13.2" x14ac:dyDescent="0.2">
      <c r="A51" s="259"/>
      <c r="AK51" s="315" t="s">
        <v>548</v>
      </c>
      <c r="AL51" s="316"/>
      <c r="AM51" s="324">
        <v>4443127</v>
      </c>
      <c r="AN51" s="325">
        <v>43862</v>
      </c>
      <c r="AO51" s="326">
        <v>0.7</v>
      </c>
      <c r="AP51" s="327">
        <v>41934</v>
      </c>
      <c r="AQ51" s="328">
        <v>-12.3</v>
      </c>
      <c r="AR51" s="329">
        <v>13</v>
      </c>
    </row>
    <row r="52" spans="1:44" ht="13.2" x14ac:dyDescent="0.2">
      <c r="A52" s="259"/>
      <c r="AK52" s="330"/>
      <c r="AL52" s="331" t="s">
        <v>549</v>
      </c>
      <c r="AM52" s="332">
        <v>3289421</v>
      </c>
      <c r="AN52" s="333">
        <v>32472</v>
      </c>
      <c r="AO52" s="334">
        <v>11.2</v>
      </c>
      <c r="AP52" s="335">
        <v>23352</v>
      </c>
      <c r="AQ52" s="336">
        <v>-9.6999999999999993</v>
      </c>
      <c r="AR52" s="337">
        <v>20.9</v>
      </c>
    </row>
    <row r="53" spans="1:44" ht="13.2" x14ac:dyDescent="0.2">
      <c r="A53" s="259"/>
      <c r="AK53" s="315" t="s">
        <v>550</v>
      </c>
      <c r="AL53" s="316"/>
      <c r="AM53" s="324">
        <v>4210009</v>
      </c>
      <c r="AN53" s="325">
        <v>40671</v>
      </c>
      <c r="AO53" s="326">
        <v>-7.3</v>
      </c>
      <c r="AP53" s="327">
        <v>45588</v>
      </c>
      <c r="AQ53" s="328">
        <v>8.6999999999999993</v>
      </c>
      <c r="AR53" s="329">
        <v>-16</v>
      </c>
    </row>
    <row r="54" spans="1:44" ht="13.2" x14ac:dyDescent="0.2">
      <c r="A54" s="259"/>
      <c r="AK54" s="330"/>
      <c r="AL54" s="331" t="s">
        <v>549</v>
      </c>
      <c r="AM54" s="332">
        <v>3103601</v>
      </c>
      <c r="AN54" s="333">
        <v>29983</v>
      </c>
      <c r="AO54" s="334">
        <v>-7.7</v>
      </c>
      <c r="AP54" s="335">
        <v>24150</v>
      </c>
      <c r="AQ54" s="336">
        <v>3.4</v>
      </c>
      <c r="AR54" s="337">
        <v>-11.1</v>
      </c>
    </row>
    <row r="55" spans="1:44" ht="13.2" x14ac:dyDescent="0.2">
      <c r="A55" s="259"/>
      <c r="AK55" s="315" t="s">
        <v>551</v>
      </c>
      <c r="AL55" s="316"/>
      <c r="AM55" s="324">
        <v>5257326</v>
      </c>
      <c r="AN55" s="325">
        <v>49704</v>
      </c>
      <c r="AO55" s="326">
        <v>22.2</v>
      </c>
      <c r="AP55" s="327">
        <v>44161</v>
      </c>
      <c r="AQ55" s="328">
        <v>-3.1</v>
      </c>
      <c r="AR55" s="329">
        <v>25.3</v>
      </c>
    </row>
    <row r="56" spans="1:44" ht="13.2" x14ac:dyDescent="0.2">
      <c r="A56" s="259"/>
      <c r="AK56" s="330"/>
      <c r="AL56" s="331" t="s">
        <v>549</v>
      </c>
      <c r="AM56" s="332">
        <v>4199780</v>
      </c>
      <c r="AN56" s="333">
        <v>39706</v>
      </c>
      <c r="AO56" s="334">
        <v>32.4</v>
      </c>
      <c r="AP56" s="335">
        <v>23644</v>
      </c>
      <c r="AQ56" s="336">
        <v>-2.1</v>
      </c>
      <c r="AR56" s="337">
        <v>34.5</v>
      </c>
    </row>
    <row r="57" spans="1:44" ht="13.2" x14ac:dyDescent="0.2">
      <c r="A57" s="259"/>
      <c r="AK57" s="315" t="s">
        <v>552</v>
      </c>
      <c r="AL57" s="316"/>
      <c r="AM57" s="324">
        <v>5390593</v>
      </c>
      <c r="AN57" s="325">
        <v>50083</v>
      </c>
      <c r="AO57" s="326">
        <v>0.8</v>
      </c>
      <c r="AP57" s="327">
        <v>43955</v>
      </c>
      <c r="AQ57" s="328">
        <v>-0.5</v>
      </c>
      <c r="AR57" s="329">
        <v>1.3</v>
      </c>
    </row>
    <row r="58" spans="1:44" ht="13.2" x14ac:dyDescent="0.2">
      <c r="A58" s="259"/>
      <c r="AK58" s="330"/>
      <c r="AL58" s="331" t="s">
        <v>549</v>
      </c>
      <c r="AM58" s="332">
        <v>3727212</v>
      </c>
      <c r="AN58" s="333">
        <v>34629</v>
      </c>
      <c r="AO58" s="334">
        <v>-12.8</v>
      </c>
      <c r="AP58" s="335">
        <v>21318</v>
      </c>
      <c r="AQ58" s="336">
        <v>-9.8000000000000007</v>
      </c>
      <c r="AR58" s="337">
        <v>-3</v>
      </c>
    </row>
    <row r="59" spans="1:44" ht="13.2" x14ac:dyDescent="0.2">
      <c r="A59" s="259"/>
      <c r="AK59" s="315" t="s">
        <v>553</v>
      </c>
      <c r="AL59" s="316"/>
      <c r="AM59" s="324">
        <v>7437252</v>
      </c>
      <c r="AN59" s="325">
        <v>67640</v>
      </c>
      <c r="AO59" s="326">
        <v>35.1</v>
      </c>
      <c r="AP59" s="327">
        <v>41921</v>
      </c>
      <c r="AQ59" s="328">
        <v>-4.5999999999999996</v>
      </c>
      <c r="AR59" s="329">
        <v>39.700000000000003</v>
      </c>
    </row>
    <row r="60" spans="1:44" ht="13.2" x14ac:dyDescent="0.2">
      <c r="A60" s="259"/>
      <c r="AK60" s="330"/>
      <c r="AL60" s="331" t="s">
        <v>549</v>
      </c>
      <c r="AM60" s="332">
        <v>4662544</v>
      </c>
      <c r="AN60" s="333">
        <v>42405</v>
      </c>
      <c r="AO60" s="334">
        <v>22.5</v>
      </c>
      <c r="AP60" s="335">
        <v>21655</v>
      </c>
      <c r="AQ60" s="336">
        <v>1.6</v>
      </c>
      <c r="AR60" s="337">
        <v>20.9</v>
      </c>
    </row>
    <row r="61" spans="1:44" ht="13.2" x14ac:dyDescent="0.2">
      <c r="A61" s="259"/>
      <c r="AK61" s="315" t="s">
        <v>554</v>
      </c>
      <c r="AL61" s="338"/>
      <c r="AM61" s="324">
        <v>5347661</v>
      </c>
      <c r="AN61" s="325">
        <v>50392</v>
      </c>
      <c r="AO61" s="326">
        <v>10.3</v>
      </c>
      <c r="AP61" s="327">
        <v>43512</v>
      </c>
      <c r="AQ61" s="339">
        <v>-2.4</v>
      </c>
      <c r="AR61" s="329">
        <v>12.7</v>
      </c>
    </row>
    <row r="62" spans="1:44" ht="13.2" x14ac:dyDescent="0.2">
      <c r="A62" s="259"/>
      <c r="AK62" s="330"/>
      <c r="AL62" s="331" t="s">
        <v>549</v>
      </c>
      <c r="AM62" s="332">
        <v>3796512</v>
      </c>
      <c r="AN62" s="333">
        <v>35839</v>
      </c>
      <c r="AO62" s="334">
        <v>9.1</v>
      </c>
      <c r="AP62" s="335">
        <v>22824</v>
      </c>
      <c r="AQ62" s="336">
        <v>-3.3</v>
      </c>
      <c r="AR62" s="337">
        <v>12.4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u22eZkdPuDsel/vGCEsyn0YD86LOrEKejfYPw1DfMuzp1W4WLXIaqpskDVn0Gh+XN70DUdntbid+XmUjpRnBA==" saltValue="8eASDcxJpgdU3BwvoChU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556</v>
      </c>
    </row>
    <row r="121" spans="125:125" ht="13.5" hidden="1" customHeight="1" x14ac:dyDescent="0.2">
      <c r="DU121" s="253"/>
    </row>
  </sheetData>
  <sheetProtection algorithmName="SHA-512" hashValue="qdop8c4vrKqilD0Yr4ZtLm5/Py3d7uC1Es6QYrs+gon2PG/HBX7Pr6wBGqw3DPo5vuKjMX1z60Re0CuNQA/i7Q==" saltValue="uHhNENpBfV8JQJGt4HUQ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557</v>
      </c>
    </row>
  </sheetData>
  <sheetProtection algorithmName="SHA-512" hashValue="Dunco5U6dlmnsH51Pms/uljDV0BCiKtxLojp6q3ipZXIYB/m1CidLt9/63rsOlNJj94lnc0ZLC29fPtFuxHxcg==" saltValue="kGdv7tdCEYnjj+A4c0rL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52" t="s">
        <v>3</v>
      </c>
      <c r="D47" s="1152"/>
      <c r="E47" s="1153"/>
      <c r="F47" s="11">
        <v>42.46</v>
      </c>
      <c r="G47" s="12">
        <v>49.54</v>
      </c>
      <c r="H47" s="12">
        <v>40.5</v>
      </c>
      <c r="I47" s="12">
        <v>41.88</v>
      </c>
      <c r="J47" s="13">
        <v>37.340000000000003</v>
      </c>
    </row>
    <row r="48" spans="2:10" ht="57.75" customHeight="1" x14ac:dyDescent="0.2">
      <c r="B48" s="14"/>
      <c r="C48" s="1154" t="s">
        <v>4</v>
      </c>
      <c r="D48" s="1154"/>
      <c r="E48" s="1155"/>
      <c r="F48" s="15">
        <v>9.8800000000000008</v>
      </c>
      <c r="G48" s="16">
        <v>8.65</v>
      </c>
      <c r="H48" s="16">
        <v>13.09</v>
      </c>
      <c r="I48" s="16">
        <v>15.92</v>
      </c>
      <c r="J48" s="17">
        <v>10.87</v>
      </c>
    </row>
    <row r="49" spans="2:10" ht="57.75" customHeight="1" thickBot="1" x14ac:dyDescent="0.25">
      <c r="B49" s="18"/>
      <c r="C49" s="1156" t="s">
        <v>5</v>
      </c>
      <c r="D49" s="1156"/>
      <c r="E49" s="1157"/>
      <c r="F49" s="19" t="s">
        <v>563</v>
      </c>
      <c r="G49" s="20" t="s">
        <v>564</v>
      </c>
      <c r="H49" s="20" t="s">
        <v>565</v>
      </c>
      <c r="I49" s="20" t="s">
        <v>566</v>
      </c>
      <c r="J49" s="21" t="s">
        <v>567</v>
      </c>
    </row>
    <row r="50" spans="2:10" ht="13.2" x14ac:dyDescent="0.2"/>
  </sheetData>
  <sheetProtection algorithmName="SHA-512" hashValue="yJ1ELtJDAL7n41zkkCyHQ50VL15Fvpp8o0JY4vexSfF50Vhl8lcP7WJqsI0zkdqFqoQFMWS/LyuzRmVtuZpRhw==" saltValue="J5khnoBgv5oFqpA8s+KW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62" t="s">
        <v>568</v>
      </c>
      <c r="D34" s="1162"/>
      <c r="E34" s="1163"/>
      <c r="F34" s="32">
        <v>9.8800000000000008</v>
      </c>
      <c r="G34" s="33">
        <v>8.65</v>
      </c>
      <c r="H34" s="33">
        <v>13.08</v>
      </c>
      <c r="I34" s="33">
        <v>15.91</v>
      </c>
      <c r="J34" s="34">
        <v>10.87</v>
      </c>
      <c r="K34" s="22"/>
      <c r="L34" s="22"/>
      <c r="M34" s="22"/>
      <c r="N34" s="22"/>
      <c r="O34" s="22"/>
      <c r="P34" s="22"/>
    </row>
    <row r="35" spans="1:16" ht="39" customHeight="1" x14ac:dyDescent="0.2">
      <c r="A35" s="22"/>
      <c r="B35" s="35"/>
      <c r="C35" s="1158" t="s">
        <v>569</v>
      </c>
      <c r="D35" s="1158"/>
      <c r="E35" s="1159"/>
      <c r="F35" s="36">
        <v>7.98</v>
      </c>
      <c r="G35" s="37">
        <v>8.74</v>
      </c>
      <c r="H35" s="37">
        <v>8.14</v>
      </c>
      <c r="I35" s="37">
        <v>8.2799999999999994</v>
      </c>
      <c r="J35" s="38">
        <v>7.41</v>
      </c>
      <c r="K35" s="22"/>
      <c r="L35" s="22"/>
      <c r="M35" s="22"/>
      <c r="N35" s="22"/>
      <c r="O35" s="22"/>
      <c r="P35" s="22"/>
    </row>
    <row r="36" spans="1:16" ht="39" customHeight="1" x14ac:dyDescent="0.2">
      <c r="A36" s="22"/>
      <c r="B36" s="35"/>
      <c r="C36" s="1158" t="s">
        <v>570</v>
      </c>
      <c r="D36" s="1158"/>
      <c r="E36" s="1159"/>
      <c r="F36" s="36">
        <v>0.31</v>
      </c>
      <c r="G36" s="37" t="s">
        <v>571</v>
      </c>
      <c r="H36" s="37">
        <v>5.94</v>
      </c>
      <c r="I36" s="37">
        <v>7.03</v>
      </c>
      <c r="J36" s="38">
        <v>7</v>
      </c>
      <c r="K36" s="22"/>
      <c r="L36" s="22"/>
      <c r="M36" s="22"/>
      <c r="N36" s="22"/>
      <c r="O36" s="22"/>
      <c r="P36" s="22"/>
    </row>
    <row r="37" spans="1:16" ht="39" customHeight="1" x14ac:dyDescent="0.2">
      <c r="A37" s="22"/>
      <c r="B37" s="35"/>
      <c r="C37" s="1158" t="s">
        <v>572</v>
      </c>
      <c r="D37" s="1158"/>
      <c r="E37" s="1159"/>
      <c r="F37" s="36">
        <v>1.1200000000000001</v>
      </c>
      <c r="G37" s="37">
        <v>0.94</v>
      </c>
      <c r="H37" s="37">
        <v>1.26</v>
      </c>
      <c r="I37" s="37">
        <v>0.94</v>
      </c>
      <c r="J37" s="38">
        <v>0.9</v>
      </c>
      <c r="K37" s="22"/>
      <c r="L37" s="22"/>
      <c r="M37" s="22"/>
      <c r="N37" s="22"/>
      <c r="O37" s="22"/>
      <c r="P37" s="22"/>
    </row>
    <row r="38" spans="1:16" ht="39" customHeight="1" x14ac:dyDescent="0.2">
      <c r="A38" s="22"/>
      <c r="B38" s="35"/>
      <c r="C38" s="1158" t="s">
        <v>573</v>
      </c>
      <c r="D38" s="1158"/>
      <c r="E38" s="1159"/>
      <c r="F38" s="36">
        <v>0.05</v>
      </c>
      <c r="G38" s="37">
        <v>0.05</v>
      </c>
      <c r="H38" s="37">
        <v>0.08</v>
      </c>
      <c r="I38" s="37">
        <v>0.05</v>
      </c>
      <c r="J38" s="38">
        <v>0.04</v>
      </c>
      <c r="K38" s="22"/>
      <c r="L38" s="22"/>
      <c r="M38" s="22"/>
      <c r="N38" s="22"/>
      <c r="O38" s="22"/>
      <c r="P38" s="22"/>
    </row>
    <row r="39" spans="1:16" ht="39" customHeight="1" x14ac:dyDescent="0.2">
      <c r="A39" s="22"/>
      <c r="B39" s="35"/>
      <c r="C39" s="1158" t="s">
        <v>574</v>
      </c>
      <c r="D39" s="1158"/>
      <c r="E39" s="1159"/>
      <c r="F39" s="36">
        <v>0.19</v>
      </c>
      <c r="G39" s="37">
        <v>0.36</v>
      </c>
      <c r="H39" s="37">
        <v>0.38</v>
      </c>
      <c r="I39" s="37">
        <v>0.13</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575</v>
      </c>
      <c r="D42" s="1158"/>
      <c r="E42" s="1159"/>
      <c r="F42" s="36" t="s">
        <v>517</v>
      </c>
      <c r="G42" s="37" t="s">
        <v>517</v>
      </c>
      <c r="H42" s="37" t="s">
        <v>517</v>
      </c>
      <c r="I42" s="37" t="s">
        <v>517</v>
      </c>
      <c r="J42" s="38" t="s">
        <v>517</v>
      </c>
      <c r="K42" s="22"/>
      <c r="L42" s="22"/>
      <c r="M42" s="22"/>
      <c r="N42" s="22"/>
      <c r="O42" s="22"/>
      <c r="P42" s="22"/>
    </row>
    <row r="43" spans="1:16" ht="39" customHeight="1" thickBot="1" x14ac:dyDescent="0.25">
      <c r="A43" s="22"/>
      <c r="B43" s="40"/>
      <c r="C43" s="1160" t="s">
        <v>576</v>
      </c>
      <c r="D43" s="1160"/>
      <c r="E43" s="1161"/>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Mvvf5Hb3PpxoQibzpeMrh+Eqy14Jzmn8pKhfzQVdHOuxkXIwuRzWJWKWgj5Y/t+OgG26TssnPmDX8G+MrNW+w==" saltValue="JIjCA9bbrtJ2ASalFyDl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1928</v>
      </c>
      <c r="L45" s="58">
        <v>1839</v>
      </c>
      <c r="M45" s="58">
        <v>1700</v>
      </c>
      <c r="N45" s="58">
        <v>1690</v>
      </c>
      <c r="O45" s="59">
        <v>1586</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517</v>
      </c>
      <c r="L46" s="62" t="s">
        <v>517</v>
      </c>
      <c r="M46" s="62" t="s">
        <v>517</v>
      </c>
      <c r="N46" s="62" t="s">
        <v>517</v>
      </c>
      <c r="O46" s="63" t="s">
        <v>517</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517</v>
      </c>
      <c r="L47" s="62" t="s">
        <v>517</v>
      </c>
      <c r="M47" s="62" t="s">
        <v>517</v>
      </c>
      <c r="N47" s="62" t="s">
        <v>517</v>
      </c>
      <c r="O47" s="63" t="s">
        <v>517</v>
      </c>
      <c r="P47" s="46"/>
      <c r="Q47" s="46"/>
      <c r="R47" s="46"/>
      <c r="S47" s="46"/>
      <c r="T47" s="46"/>
      <c r="U47" s="46"/>
    </row>
    <row r="48" spans="1:21" ht="30.75" customHeight="1" x14ac:dyDescent="0.2">
      <c r="A48" s="46"/>
      <c r="B48" s="1166"/>
      <c r="C48" s="1167"/>
      <c r="D48" s="60"/>
      <c r="E48" s="1172" t="s">
        <v>15</v>
      </c>
      <c r="F48" s="1172"/>
      <c r="G48" s="1172"/>
      <c r="H48" s="1172"/>
      <c r="I48" s="1172"/>
      <c r="J48" s="1173"/>
      <c r="K48" s="61">
        <v>173</v>
      </c>
      <c r="L48" s="62">
        <v>161</v>
      </c>
      <c r="M48" s="62">
        <v>56</v>
      </c>
      <c r="N48" s="62">
        <v>45</v>
      </c>
      <c r="O48" s="63">
        <v>36</v>
      </c>
      <c r="P48" s="46"/>
      <c r="Q48" s="46"/>
      <c r="R48" s="46"/>
      <c r="S48" s="46"/>
      <c r="T48" s="46"/>
      <c r="U48" s="46"/>
    </row>
    <row r="49" spans="1:21" ht="30.75" customHeight="1" x14ac:dyDescent="0.2">
      <c r="A49" s="46"/>
      <c r="B49" s="1166"/>
      <c r="C49" s="1167"/>
      <c r="D49" s="60"/>
      <c r="E49" s="1172" t="s">
        <v>16</v>
      </c>
      <c r="F49" s="1172"/>
      <c r="G49" s="1172"/>
      <c r="H49" s="1172"/>
      <c r="I49" s="1172"/>
      <c r="J49" s="1173"/>
      <c r="K49" s="61">
        <v>223</v>
      </c>
      <c r="L49" s="62">
        <v>256</v>
      </c>
      <c r="M49" s="62">
        <v>300</v>
      </c>
      <c r="N49" s="62">
        <v>335</v>
      </c>
      <c r="O49" s="63">
        <v>347</v>
      </c>
      <c r="P49" s="46"/>
      <c r="Q49" s="46"/>
      <c r="R49" s="46"/>
      <c r="S49" s="46"/>
      <c r="T49" s="46"/>
      <c r="U49" s="46"/>
    </row>
    <row r="50" spans="1:21" ht="30.75" customHeight="1" x14ac:dyDescent="0.2">
      <c r="A50" s="46"/>
      <c r="B50" s="1166"/>
      <c r="C50" s="1167"/>
      <c r="D50" s="60"/>
      <c r="E50" s="1172" t="s">
        <v>17</v>
      </c>
      <c r="F50" s="1172"/>
      <c r="G50" s="1172"/>
      <c r="H50" s="1172"/>
      <c r="I50" s="1172"/>
      <c r="J50" s="1173"/>
      <c r="K50" s="61">
        <v>865</v>
      </c>
      <c r="L50" s="62">
        <v>830</v>
      </c>
      <c r="M50" s="62">
        <v>770</v>
      </c>
      <c r="N50" s="62">
        <v>615</v>
      </c>
      <c r="O50" s="63">
        <v>614</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517</v>
      </c>
      <c r="L51" s="62" t="s">
        <v>517</v>
      </c>
      <c r="M51" s="62" t="s">
        <v>517</v>
      </c>
      <c r="N51" s="62" t="s">
        <v>517</v>
      </c>
      <c r="O51" s="63" t="s">
        <v>517</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3002</v>
      </c>
      <c r="L52" s="62">
        <v>2946</v>
      </c>
      <c r="M52" s="62">
        <v>2801</v>
      </c>
      <c r="N52" s="62">
        <v>2684</v>
      </c>
      <c r="O52" s="63">
        <v>2437</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187</v>
      </c>
      <c r="L53" s="67">
        <v>140</v>
      </c>
      <c r="M53" s="67">
        <v>25</v>
      </c>
      <c r="N53" s="67">
        <v>1</v>
      </c>
      <c r="O53" s="68">
        <v>146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517</v>
      </c>
      <c r="L58" s="82" t="s">
        <v>517</v>
      </c>
      <c r="M58" s="82" t="s">
        <v>517</v>
      </c>
      <c r="N58" s="82" t="s">
        <v>517</v>
      </c>
      <c r="O58" s="83" t="s">
        <v>517</v>
      </c>
    </row>
    <row r="59" spans="1:21" ht="31.5" customHeight="1" x14ac:dyDescent="0.2">
      <c r="B59" s="1182"/>
      <c r="C59" s="1183"/>
      <c r="D59" s="1189" t="s">
        <v>28</v>
      </c>
      <c r="E59" s="1190"/>
      <c r="F59" s="1190"/>
      <c r="G59" s="1190"/>
      <c r="H59" s="1190"/>
      <c r="I59" s="1190"/>
      <c r="J59" s="1191"/>
      <c r="K59" s="84" t="s">
        <v>517</v>
      </c>
      <c r="L59" s="85" t="s">
        <v>517</v>
      </c>
      <c r="M59" s="85" t="s">
        <v>517</v>
      </c>
      <c r="N59" s="85" t="s">
        <v>517</v>
      </c>
      <c r="O59" s="86" t="s">
        <v>517</v>
      </c>
    </row>
    <row r="60" spans="1:21" ht="31.5" customHeight="1" thickBot="1" x14ac:dyDescent="0.25">
      <c r="B60" s="1184"/>
      <c r="C60" s="1185"/>
      <c r="D60" s="1192" t="s">
        <v>29</v>
      </c>
      <c r="E60" s="1193"/>
      <c r="F60" s="1193"/>
      <c r="G60" s="1193"/>
      <c r="H60" s="1193"/>
      <c r="I60" s="1193"/>
      <c r="J60" s="1194"/>
      <c r="K60" s="87" t="s">
        <v>517</v>
      </c>
      <c r="L60" s="88" t="s">
        <v>517</v>
      </c>
      <c r="M60" s="88" t="s">
        <v>517</v>
      </c>
      <c r="N60" s="88" t="s">
        <v>517</v>
      </c>
      <c r="O60" s="89" t="s">
        <v>517</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ZPZCnbotiAvtkXfmc6kVEq55eSyTXxiNAWxKT3DvBdyOV42ar1uZit1/wyEWsJbbuyUvI3909EFChKTyT3UEA==" saltValue="xgkOh5lf24CXHfkPmH0h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558</v>
      </c>
      <c r="J40" s="101" t="s">
        <v>559</v>
      </c>
      <c r="K40" s="101" t="s">
        <v>560</v>
      </c>
      <c r="L40" s="101" t="s">
        <v>561</v>
      </c>
      <c r="M40" s="102" t="s">
        <v>562</v>
      </c>
    </row>
    <row r="41" spans="2:13" ht="27.75" customHeight="1" x14ac:dyDescent="0.2">
      <c r="B41" s="1195" t="s">
        <v>32</v>
      </c>
      <c r="C41" s="1196"/>
      <c r="D41" s="103"/>
      <c r="E41" s="1201" t="s">
        <v>33</v>
      </c>
      <c r="F41" s="1201"/>
      <c r="G41" s="1201"/>
      <c r="H41" s="1202"/>
      <c r="I41" s="342">
        <v>14547</v>
      </c>
      <c r="J41" s="343">
        <v>13462</v>
      </c>
      <c r="K41" s="343">
        <v>13368</v>
      </c>
      <c r="L41" s="343">
        <v>12862</v>
      </c>
      <c r="M41" s="344">
        <v>13606</v>
      </c>
    </row>
    <row r="42" spans="2:13" ht="27.75" customHeight="1" x14ac:dyDescent="0.2">
      <c r="B42" s="1197"/>
      <c r="C42" s="1198"/>
      <c r="D42" s="104"/>
      <c r="E42" s="1203" t="s">
        <v>34</v>
      </c>
      <c r="F42" s="1203"/>
      <c r="G42" s="1203"/>
      <c r="H42" s="1204"/>
      <c r="I42" s="345">
        <v>6624</v>
      </c>
      <c r="J42" s="346">
        <v>5547</v>
      </c>
      <c r="K42" s="346">
        <v>5175</v>
      </c>
      <c r="L42" s="346">
        <v>13744</v>
      </c>
      <c r="M42" s="347">
        <v>12999</v>
      </c>
    </row>
    <row r="43" spans="2:13" ht="27.75" customHeight="1" x14ac:dyDescent="0.2">
      <c r="B43" s="1197"/>
      <c r="C43" s="1198"/>
      <c r="D43" s="104"/>
      <c r="E43" s="1203" t="s">
        <v>35</v>
      </c>
      <c r="F43" s="1203"/>
      <c r="G43" s="1203"/>
      <c r="H43" s="1204"/>
      <c r="I43" s="345">
        <v>1267</v>
      </c>
      <c r="J43" s="346">
        <v>1691</v>
      </c>
      <c r="K43" s="346">
        <v>1262</v>
      </c>
      <c r="L43" s="346">
        <v>825</v>
      </c>
      <c r="M43" s="347">
        <v>430</v>
      </c>
    </row>
    <row r="44" spans="2:13" ht="27.75" customHeight="1" x14ac:dyDescent="0.2">
      <c r="B44" s="1197"/>
      <c r="C44" s="1198"/>
      <c r="D44" s="104"/>
      <c r="E44" s="1203" t="s">
        <v>36</v>
      </c>
      <c r="F44" s="1203"/>
      <c r="G44" s="1203"/>
      <c r="H44" s="1204"/>
      <c r="I44" s="345">
        <v>2619</v>
      </c>
      <c r="J44" s="346">
        <v>2127</v>
      </c>
      <c r="K44" s="346">
        <v>2312</v>
      </c>
      <c r="L44" s="346">
        <v>2208</v>
      </c>
      <c r="M44" s="347">
        <v>2226</v>
      </c>
    </row>
    <row r="45" spans="2:13" ht="27.75" customHeight="1" x14ac:dyDescent="0.2">
      <c r="B45" s="1197"/>
      <c r="C45" s="1198"/>
      <c r="D45" s="104"/>
      <c r="E45" s="1203" t="s">
        <v>37</v>
      </c>
      <c r="F45" s="1203"/>
      <c r="G45" s="1203"/>
      <c r="H45" s="1204"/>
      <c r="I45" s="345">
        <v>3186</v>
      </c>
      <c r="J45" s="346">
        <v>3277</v>
      </c>
      <c r="K45" s="346">
        <v>3422</v>
      </c>
      <c r="L45" s="346">
        <v>3725</v>
      </c>
      <c r="M45" s="347">
        <v>3989</v>
      </c>
    </row>
    <row r="46" spans="2:13" ht="27.75" customHeight="1" x14ac:dyDescent="0.2">
      <c r="B46" s="1197"/>
      <c r="C46" s="1198"/>
      <c r="D46" s="105"/>
      <c r="E46" s="1203" t="s">
        <v>38</v>
      </c>
      <c r="F46" s="1203"/>
      <c r="G46" s="1203"/>
      <c r="H46" s="1204"/>
      <c r="I46" s="345" t="s">
        <v>517</v>
      </c>
      <c r="J46" s="346" t="s">
        <v>517</v>
      </c>
      <c r="K46" s="346" t="s">
        <v>517</v>
      </c>
      <c r="L46" s="346" t="s">
        <v>517</v>
      </c>
      <c r="M46" s="347" t="s">
        <v>517</v>
      </c>
    </row>
    <row r="47" spans="2:13" ht="27.75" customHeight="1" x14ac:dyDescent="0.2">
      <c r="B47" s="1197"/>
      <c r="C47" s="1198"/>
      <c r="D47" s="106"/>
      <c r="E47" s="1205" t="s">
        <v>39</v>
      </c>
      <c r="F47" s="1206"/>
      <c r="G47" s="1206"/>
      <c r="H47" s="1207"/>
      <c r="I47" s="345" t="s">
        <v>517</v>
      </c>
      <c r="J47" s="346" t="s">
        <v>517</v>
      </c>
      <c r="K47" s="346" t="s">
        <v>517</v>
      </c>
      <c r="L47" s="346" t="s">
        <v>517</v>
      </c>
      <c r="M47" s="347" t="s">
        <v>517</v>
      </c>
    </row>
    <row r="48" spans="2:13" ht="27.75" customHeight="1" x14ac:dyDescent="0.2">
      <c r="B48" s="1197"/>
      <c r="C48" s="1198"/>
      <c r="D48" s="104"/>
      <c r="E48" s="1203" t="s">
        <v>40</v>
      </c>
      <c r="F48" s="1203"/>
      <c r="G48" s="1203"/>
      <c r="H48" s="1204"/>
      <c r="I48" s="345" t="s">
        <v>517</v>
      </c>
      <c r="J48" s="346" t="s">
        <v>517</v>
      </c>
      <c r="K48" s="346" t="s">
        <v>517</v>
      </c>
      <c r="L48" s="346" t="s">
        <v>517</v>
      </c>
      <c r="M48" s="347" t="s">
        <v>517</v>
      </c>
    </row>
    <row r="49" spans="2:13" ht="27.75" customHeight="1" x14ac:dyDescent="0.2">
      <c r="B49" s="1199"/>
      <c r="C49" s="1200"/>
      <c r="D49" s="104"/>
      <c r="E49" s="1203" t="s">
        <v>41</v>
      </c>
      <c r="F49" s="1203"/>
      <c r="G49" s="1203"/>
      <c r="H49" s="1204"/>
      <c r="I49" s="345" t="s">
        <v>517</v>
      </c>
      <c r="J49" s="346" t="s">
        <v>517</v>
      </c>
      <c r="K49" s="346" t="s">
        <v>517</v>
      </c>
      <c r="L49" s="346" t="s">
        <v>517</v>
      </c>
      <c r="M49" s="347" t="s">
        <v>517</v>
      </c>
    </row>
    <row r="50" spans="2:13" ht="27.75" customHeight="1" x14ac:dyDescent="0.2">
      <c r="B50" s="1208" t="s">
        <v>42</v>
      </c>
      <c r="C50" s="1209"/>
      <c r="D50" s="107"/>
      <c r="E50" s="1203" t="s">
        <v>43</v>
      </c>
      <c r="F50" s="1203"/>
      <c r="G50" s="1203"/>
      <c r="H50" s="1204"/>
      <c r="I50" s="345">
        <v>16296</v>
      </c>
      <c r="J50" s="346">
        <v>18175</v>
      </c>
      <c r="K50" s="346">
        <v>17021</v>
      </c>
      <c r="L50" s="346">
        <v>17560</v>
      </c>
      <c r="M50" s="347">
        <v>19564</v>
      </c>
    </row>
    <row r="51" spans="2:13" ht="27.75" customHeight="1" x14ac:dyDescent="0.2">
      <c r="B51" s="1197"/>
      <c r="C51" s="1198"/>
      <c r="D51" s="104"/>
      <c r="E51" s="1203" t="s">
        <v>44</v>
      </c>
      <c r="F51" s="1203"/>
      <c r="G51" s="1203"/>
      <c r="H51" s="1204"/>
      <c r="I51" s="345">
        <v>5917</v>
      </c>
      <c r="J51" s="346">
        <v>5501</v>
      </c>
      <c r="K51" s="346">
        <v>5794</v>
      </c>
      <c r="L51" s="346">
        <v>5070</v>
      </c>
      <c r="M51" s="347">
        <v>4052</v>
      </c>
    </row>
    <row r="52" spans="2:13" ht="27.75" customHeight="1" x14ac:dyDescent="0.2">
      <c r="B52" s="1199"/>
      <c r="C52" s="1200"/>
      <c r="D52" s="104"/>
      <c r="E52" s="1203" t="s">
        <v>45</v>
      </c>
      <c r="F52" s="1203"/>
      <c r="G52" s="1203"/>
      <c r="H52" s="1204"/>
      <c r="I52" s="345">
        <v>13393</v>
      </c>
      <c r="J52" s="346">
        <v>12338</v>
      </c>
      <c r="K52" s="346">
        <v>11488</v>
      </c>
      <c r="L52" s="346">
        <v>10262</v>
      </c>
      <c r="M52" s="347">
        <v>10147</v>
      </c>
    </row>
    <row r="53" spans="2:13" ht="27.75" customHeight="1" thickBot="1" x14ac:dyDescent="0.25">
      <c r="B53" s="1210" t="s">
        <v>46</v>
      </c>
      <c r="C53" s="1211"/>
      <c r="D53" s="108"/>
      <c r="E53" s="1212" t="s">
        <v>47</v>
      </c>
      <c r="F53" s="1212"/>
      <c r="G53" s="1212"/>
      <c r="H53" s="1213"/>
      <c r="I53" s="348">
        <v>-7362</v>
      </c>
      <c r="J53" s="349">
        <v>-9909</v>
      </c>
      <c r="K53" s="349">
        <v>-8764</v>
      </c>
      <c r="L53" s="349">
        <v>472</v>
      </c>
      <c r="M53" s="350">
        <v>-513</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QddlLMs0ZCWihAN/z/C8ko9myVsuoZSTWSO+ML04Mk3fIjYsWyYpEnRWY/s1X88KAlCNjc5CRBpcPINuzp/ZQA==" saltValue="u0TSJEW6u+4S/RxqE/Jo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7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560</v>
      </c>
      <c r="G54" s="117" t="s">
        <v>561</v>
      </c>
      <c r="H54" s="118" t="s">
        <v>562</v>
      </c>
    </row>
    <row r="55" spans="2:8" ht="52.5" customHeight="1" x14ac:dyDescent="0.2">
      <c r="B55" s="119"/>
      <c r="C55" s="1222" t="s">
        <v>50</v>
      </c>
      <c r="D55" s="1222"/>
      <c r="E55" s="1223"/>
      <c r="F55" s="120">
        <v>9278</v>
      </c>
      <c r="G55" s="120">
        <v>9519</v>
      </c>
      <c r="H55" s="121">
        <v>9466</v>
      </c>
    </row>
    <row r="56" spans="2:8" ht="52.5" customHeight="1" x14ac:dyDescent="0.2">
      <c r="B56" s="122"/>
      <c r="C56" s="1224" t="s">
        <v>51</v>
      </c>
      <c r="D56" s="1224"/>
      <c r="E56" s="1225"/>
      <c r="F56" s="123">
        <v>104</v>
      </c>
      <c r="G56" s="123">
        <v>88</v>
      </c>
      <c r="H56" s="124">
        <v>72</v>
      </c>
    </row>
    <row r="57" spans="2:8" ht="53.25" customHeight="1" x14ac:dyDescent="0.2">
      <c r="B57" s="122"/>
      <c r="C57" s="1226" t="s">
        <v>52</v>
      </c>
      <c r="D57" s="1226"/>
      <c r="E57" s="1227"/>
      <c r="F57" s="125">
        <v>6534</v>
      </c>
      <c r="G57" s="125">
        <v>6743</v>
      </c>
      <c r="H57" s="126">
        <v>8802</v>
      </c>
    </row>
    <row r="58" spans="2:8" ht="45.75" customHeight="1" x14ac:dyDescent="0.2">
      <c r="B58" s="127"/>
      <c r="C58" s="1214" t="s">
        <v>601</v>
      </c>
      <c r="D58" s="1215"/>
      <c r="E58" s="1216"/>
      <c r="F58" s="128">
        <v>5000</v>
      </c>
      <c r="G58" s="128">
        <v>5228</v>
      </c>
      <c r="H58" s="129">
        <v>7020</v>
      </c>
    </row>
    <row r="59" spans="2:8" ht="45.75" customHeight="1" x14ac:dyDescent="0.2">
      <c r="B59" s="127"/>
      <c r="C59" s="1214" t="s">
        <v>602</v>
      </c>
      <c r="D59" s="1215"/>
      <c r="E59" s="1216"/>
      <c r="F59" s="128">
        <v>545</v>
      </c>
      <c r="G59" s="128">
        <v>538</v>
      </c>
      <c r="H59" s="129">
        <v>735</v>
      </c>
    </row>
    <row r="60" spans="2:8" ht="45.75" customHeight="1" x14ac:dyDescent="0.2">
      <c r="B60" s="127"/>
      <c r="C60" s="1214" t="s">
        <v>603</v>
      </c>
      <c r="D60" s="1215"/>
      <c r="E60" s="1216"/>
      <c r="F60" s="128">
        <v>506</v>
      </c>
      <c r="G60" s="128">
        <v>504</v>
      </c>
      <c r="H60" s="129">
        <v>499</v>
      </c>
    </row>
    <row r="61" spans="2:8" ht="45.75" customHeight="1" x14ac:dyDescent="0.2">
      <c r="B61" s="127"/>
      <c r="C61" s="1214" t="s">
        <v>604</v>
      </c>
      <c r="D61" s="1215"/>
      <c r="E61" s="1216"/>
      <c r="F61" s="128">
        <v>147</v>
      </c>
      <c r="G61" s="128">
        <v>147</v>
      </c>
      <c r="H61" s="129">
        <v>199</v>
      </c>
    </row>
    <row r="62" spans="2:8" ht="45.75" customHeight="1" thickBot="1" x14ac:dyDescent="0.25">
      <c r="B62" s="130"/>
      <c r="C62" s="1217" t="s">
        <v>605</v>
      </c>
      <c r="D62" s="1218"/>
      <c r="E62" s="1219"/>
      <c r="F62" s="131">
        <v>123</v>
      </c>
      <c r="G62" s="131">
        <v>123</v>
      </c>
      <c r="H62" s="132">
        <v>123</v>
      </c>
    </row>
    <row r="63" spans="2:8" ht="52.5" customHeight="1" thickBot="1" x14ac:dyDescent="0.25">
      <c r="B63" s="133"/>
      <c r="C63" s="1220" t="s">
        <v>53</v>
      </c>
      <c r="D63" s="1220"/>
      <c r="E63" s="1221"/>
      <c r="F63" s="134">
        <v>15915</v>
      </c>
      <c r="G63" s="134">
        <v>16350</v>
      </c>
      <c r="H63" s="135">
        <v>18339</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leNqKdWx5yUU9Gy6NXXmmtgAoCaI049hgSNNu6fOkqZpQm3X3vOfM77AMLRlUO6SJWMjGonO/AwIbrBBO5vYjA==" saltValue="j7itT3Bn+KxT+p0juuM5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26D9-6087-47D4-808B-0D16F453BECF}">
  <sheetPr codeName="Sheet10">
    <pageSetUpPr fitToPage="1"/>
  </sheetPr>
  <dimension ref="A1:DE85"/>
  <sheetViews>
    <sheetView showGridLines="0" topLeftCell="BM55" zoomScaleNormal="10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609</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558</v>
      </c>
      <c r="BQ50" s="1233"/>
      <c r="BR50" s="1233"/>
      <c r="BS50" s="1233"/>
      <c r="BT50" s="1233"/>
      <c r="BU50" s="1233"/>
      <c r="BV50" s="1233"/>
      <c r="BW50" s="1233"/>
      <c r="BX50" s="1233" t="s">
        <v>559</v>
      </c>
      <c r="BY50" s="1233"/>
      <c r="BZ50" s="1233"/>
      <c r="CA50" s="1233"/>
      <c r="CB50" s="1233"/>
      <c r="CC50" s="1233"/>
      <c r="CD50" s="1233"/>
      <c r="CE50" s="1233"/>
      <c r="CF50" s="1233" t="s">
        <v>560</v>
      </c>
      <c r="CG50" s="1233"/>
      <c r="CH50" s="1233"/>
      <c r="CI50" s="1233"/>
      <c r="CJ50" s="1233"/>
      <c r="CK50" s="1233"/>
      <c r="CL50" s="1233"/>
      <c r="CM50" s="1233"/>
      <c r="CN50" s="1233" t="s">
        <v>561</v>
      </c>
      <c r="CO50" s="1233"/>
      <c r="CP50" s="1233"/>
      <c r="CQ50" s="1233"/>
      <c r="CR50" s="1233"/>
      <c r="CS50" s="1233"/>
      <c r="CT50" s="1233"/>
      <c r="CU50" s="1233"/>
      <c r="CV50" s="1233" t="s">
        <v>562</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610</v>
      </c>
      <c r="AO51" s="1231"/>
      <c r="AP51" s="1231"/>
      <c r="AQ51" s="1231"/>
      <c r="AR51" s="1231"/>
      <c r="AS51" s="1231"/>
      <c r="AT51" s="1231"/>
      <c r="AU51" s="1231"/>
      <c r="AV51" s="1231"/>
      <c r="AW51" s="1231"/>
      <c r="AX51" s="1231"/>
      <c r="AY51" s="1231"/>
      <c r="AZ51" s="1231"/>
      <c r="BA51" s="1231"/>
      <c r="BB51" s="1231" t="s">
        <v>611</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v>2.2000000000000002</v>
      </c>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612</v>
      </c>
      <c r="BC53" s="1231"/>
      <c r="BD53" s="1231"/>
      <c r="BE53" s="1231"/>
      <c r="BF53" s="1231"/>
      <c r="BG53" s="1231"/>
      <c r="BH53" s="1231"/>
      <c r="BI53" s="1231"/>
      <c r="BJ53" s="1231"/>
      <c r="BK53" s="1231"/>
      <c r="BL53" s="1231"/>
      <c r="BM53" s="1231"/>
      <c r="BN53" s="1231"/>
      <c r="BO53" s="1231"/>
      <c r="BP53" s="1228">
        <v>52.7</v>
      </c>
      <c r="BQ53" s="1228"/>
      <c r="BR53" s="1228"/>
      <c r="BS53" s="1228"/>
      <c r="BT53" s="1228"/>
      <c r="BU53" s="1228"/>
      <c r="BV53" s="1228"/>
      <c r="BW53" s="1228"/>
      <c r="BX53" s="1228">
        <v>54.5</v>
      </c>
      <c r="BY53" s="1228"/>
      <c r="BZ53" s="1228"/>
      <c r="CA53" s="1228"/>
      <c r="CB53" s="1228"/>
      <c r="CC53" s="1228"/>
      <c r="CD53" s="1228"/>
      <c r="CE53" s="1228"/>
      <c r="CF53" s="1228">
        <v>56.1</v>
      </c>
      <c r="CG53" s="1228"/>
      <c r="CH53" s="1228"/>
      <c r="CI53" s="1228"/>
      <c r="CJ53" s="1228"/>
      <c r="CK53" s="1228"/>
      <c r="CL53" s="1228"/>
      <c r="CM53" s="1228"/>
      <c r="CN53" s="1228">
        <v>57.7</v>
      </c>
      <c r="CO53" s="1228"/>
      <c r="CP53" s="1228"/>
      <c r="CQ53" s="1228"/>
      <c r="CR53" s="1228"/>
      <c r="CS53" s="1228"/>
      <c r="CT53" s="1228"/>
      <c r="CU53" s="1228"/>
      <c r="CV53" s="1228">
        <v>59.2</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613</v>
      </c>
      <c r="AO55" s="1233"/>
      <c r="AP55" s="1233"/>
      <c r="AQ55" s="1233"/>
      <c r="AR55" s="1233"/>
      <c r="AS55" s="1233"/>
      <c r="AT55" s="1233"/>
      <c r="AU55" s="1233"/>
      <c r="AV55" s="1233"/>
      <c r="AW55" s="1233"/>
      <c r="AX55" s="1233"/>
      <c r="AY55" s="1233"/>
      <c r="AZ55" s="1233"/>
      <c r="BA55" s="1233"/>
      <c r="BB55" s="1231" t="s">
        <v>611</v>
      </c>
      <c r="BC55" s="1231"/>
      <c r="BD55" s="1231"/>
      <c r="BE55" s="1231"/>
      <c r="BF55" s="1231"/>
      <c r="BG55" s="1231"/>
      <c r="BH55" s="1231"/>
      <c r="BI55" s="1231"/>
      <c r="BJ55" s="1231"/>
      <c r="BK55" s="1231"/>
      <c r="BL55" s="1231"/>
      <c r="BM55" s="1231"/>
      <c r="BN55" s="1231"/>
      <c r="BO55" s="1231"/>
      <c r="BP55" s="1228">
        <v>24.2</v>
      </c>
      <c r="BQ55" s="1228"/>
      <c r="BR55" s="1228"/>
      <c r="BS55" s="1228"/>
      <c r="BT55" s="1228"/>
      <c r="BU55" s="1228"/>
      <c r="BV55" s="1228"/>
      <c r="BW55" s="1228"/>
      <c r="BX55" s="1228">
        <v>22.1</v>
      </c>
      <c r="BY55" s="1228"/>
      <c r="BZ55" s="1228"/>
      <c r="CA55" s="1228"/>
      <c r="CB55" s="1228"/>
      <c r="CC55" s="1228"/>
      <c r="CD55" s="1228"/>
      <c r="CE55" s="1228"/>
      <c r="CF55" s="1228">
        <v>3.9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612</v>
      </c>
      <c r="BC57" s="1231"/>
      <c r="BD57" s="1231"/>
      <c r="BE57" s="1231"/>
      <c r="BF57" s="1231"/>
      <c r="BG57" s="1231"/>
      <c r="BH57" s="1231"/>
      <c r="BI57" s="1231"/>
      <c r="BJ57" s="1231"/>
      <c r="BK57" s="1231"/>
      <c r="BL57" s="1231"/>
      <c r="BM57" s="1231"/>
      <c r="BN57" s="1231"/>
      <c r="BO57" s="1231"/>
      <c r="BP57" s="1228">
        <v>60.1</v>
      </c>
      <c r="BQ57" s="1228"/>
      <c r="BR57" s="1228"/>
      <c r="BS57" s="1228"/>
      <c r="BT57" s="1228"/>
      <c r="BU57" s="1228"/>
      <c r="BV57" s="1228"/>
      <c r="BW57" s="1228"/>
      <c r="BX57" s="1228">
        <v>61.5</v>
      </c>
      <c r="BY57" s="1228"/>
      <c r="BZ57" s="1228"/>
      <c r="CA57" s="1228"/>
      <c r="CB57" s="1228"/>
      <c r="CC57" s="1228"/>
      <c r="CD57" s="1228"/>
      <c r="CE57" s="1228"/>
      <c r="CF57" s="1228">
        <v>63.1</v>
      </c>
      <c r="CG57" s="1228"/>
      <c r="CH57" s="1228"/>
      <c r="CI57" s="1228"/>
      <c r="CJ57" s="1228"/>
      <c r="CK57" s="1228"/>
      <c r="CL57" s="1228"/>
      <c r="CM57" s="1228"/>
      <c r="CN57" s="1228">
        <v>63.2</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614</v>
      </c>
    </row>
    <row r="64" spans="1:109" ht="13.2" x14ac:dyDescent="0.2">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609</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558</v>
      </c>
      <c r="BQ72" s="1233"/>
      <c r="BR72" s="1233"/>
      <c r="BS72" s="1233"/>
      <c r="BT72" s="1233"/>
      <c r="BU72" s="1233"/>
      <c r="BV72" s="1233"/>
      <c r="BW72" s="1233"/>
      <c r="BX72" s="1233" t="s">
        <v>559</v>
      </c>
      <c r="BY72" s="1233"/>
      <c r="BZ72" s="1233"/>
      <c r="CA72" s="1233"/>
      <c r="CB72" s="1233"/>
      <c r="CC72" s="1233"/>
      <c r="CD72" s="1233"/>
      <c r="CE72" s="1233"/>
      <c r="CF72" s="1233" t="s">
        <v>560</v>
      </c>
      <c r="CG72" s="1233"/>
      <c r="CH72" s="1233"/>
      <c r="CI72" s="1233"/>
      <c r="CJ72" s="1233"/>
      <c r="CK72" s="1233"/>
      <c r="CL72" s="1233"/>
      <c r="CM72" s="1233"/>
      <c r="CN72" s="1233" t="s">
        <v>561</v>
      </c>
      <c r="CO72" s="1233"/>
      <c r="CP72" s="1233"/>
      <c r="CQ72" s="1233"/>
      <c r="CR72" s="1233"/>
      <c r="CS72" s="1233"/>
      <c r="CT72" s="1233"/>
      <c r="CU72" s="1233"/>
      <c r="CV72" s="1233" t="s">
        <v>562</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610</v>
      </c>
      <c r="AO73" s="1231"/>
      <c r="AP73" s="1231"/>
      <c r="AQ73" s="1231"/>
      <c r="AR73" s="1231"/>
      <c r="AS73" s="1231"/>
      <c r="AT73" s="1231"/>
      <c r="AU73" s="1231"/>
      <c r="AV73" s="1231"/>
      <c r="AW73" s="1231"/>
      <c r="AX73" s="1231"/>
      <c r="AY73" s="1231"/>
      <c r="AZ73" s="1231"/>
      <c r="BA73" s="1231"/>
      <c r="BB73" s="1231" t="s">
        <v>611</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v>2.2000000000000002</v>
      </c>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616</v>
      </c>
      <c r="BC75" s="1231"/>
      <c r="BD75" s="1231"/>
      <c r="BE75" s="1231"/>
      <c r="BF75" s="1231"/>
      <c r="BG75" s="1231"/>
      <c r="BH75" s="1231"/>
      <c r="BI75" s="1231"/>
      <c r="BJ75" s="1231"/>
      <c r="BK75" s="1231"/>
      <c r="BL75" s="1231"/>
      <c r="BM75" s="1231"/>
      <c r="BN75" s="1231"/>
      <c r="BO75" s="1231"/>
      <c r="BP75" s="1228">
        <v>1.8</v>
      </c>
      <c r="BQ75" s="1228"/>
      <c r="BR75" s="1228"/>
      <c r="BS75" s="1228"/>
      <c r="BT75" s="1228"/>
      <c r="BU75" s="1228"/>
      <c r="BV75" s="1228"/>
      <c r="BW75" s="1228"/>
      <c r="BX75" s="1228">
        <v>1</v>
      </c>
      <c r="BY75" s="1228"/>
      <c r="BZ75" s="1228"/>
      <c r="CA75" s="1228"/>
      <c r="CB75" s="1228"/>
      <c r="CC75" s="1228"/>
      <c r="CD75" s="1228"/>
      <c r="CE75" s="1228"/>
      <c r="CF75" s="1228">
        <v>0.5</v>
      </c>
      <c r="CG75" s="1228"/>
      <c r="CH75" s="1228"/>
      <c r="CI75" s="1228"/>
      <c r="CJ75" s="1228"/>
      <c r="CK75" s="1228"/>
      <c r="CL75" s="1228"/>
      <c r="CM75" s="1228"/>
      <c r="CN75" s="1228">
        <v>0.2</v>
      </c>
      <c r="CO75" s="1228"/>
      <c r="CP75" s="1228"/>
      <c r="CQ75" s="1228"/>
      <c r="CR75" s="1228"/>
      <c r="CS75" s="1228"/>
      <c r="CT75" s="1228"/>
      <c r="CU75" s="1228"/>
      <c r="CV75" s="1228">
        <v>0.2</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613</v>
      </c>
      <c r="AO77" s="1233"/>
      <c r="AP77" s="1233"/>
      <c r="AQ77" s="1233"/>
      <c r="AR77" s="1233"/>
      <c r="AS77" s="1233"/>
      <c r="AT77" s="1233"/>
      <c r="AU77" s="1233"/>
      <c r="AV77" s="1233"/>
      <c r="AW77" s="1233"/>
      <c r="AX77" s="1233"/>
      <c r="AY77" s="1233"/>
      <c r="AZ77" s="1233"/>
      <c r="BA77" s="1233"/>
      <c r="BB77" s="1231" t="s">
        <v>611</v>
      </c>
      <c r="BC77" s="1231"/>
      <c r="BD77" s="1231"/>
      <c r="BE77" s="1231"/>
      <c r="BF77" s="1231"/>
      <c r="BG77" s="1231"/>
      <c r="BH77" s="1231"/>
      <c r="BI77" s="1231"/>
      <c r="BJ77" s="1231"/>
      <c r="BK77" s="1231"/>
      <c r="BL77" s="1231"/>
      <c r="BM77" s="1231"/>
      <c r="BN77" s="1231"/>
      <c r="BO77" s="1231"/>
      <c r="BP77" s="1228">
        <v>24.2</v>
      </c>
      <c r="BQ77" s="1228"/>
      <c r="BR77" s="1228"/>
      <c r="BS77" s="1228"/>
      <c r="BT77" s="1228"/>
      <c r="BU77" s="1228"/>
      <c r="BV77" s="1228"/>
      <c r="BW77" s="1228"/>
      <c r="BX77" s="1228">
        <v>22.1</v>
      </c>
      <c r="BY77" s="1228"/>
      <c r="BZ77" s="1228"/>
      <c r="CA77" s="1228"/>
      <c r="CB77" s="1228"/>
      <c r="CC77" s="1228"/>
      <c r="CD77" s="1228"/>
      <c r="CE77" s="1228"/>
      <c r="CF77" s="1228">
        <v>3.9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616</v>
      </c>
      <c r="BC79" s="1231"/>
      <c r="BD79" s="1231"/>
      <c r="BE79" s="1231"/>
      <c r="BF79" s="1231"/>
      <c r="BG79" s="1231"/>
      <c r="BH79" s="1231"/>
      <c r="BI79" s="1231"/>
      <c r="BJ79" s="1231"/>
      <c r="BK79" s="1231"/>
      <c r="BL79" s="1231"/>
      <c r="BM79" s="1231"/>
      <c r="BN79" s="1231"/>
      <c r="BO79" s="1231"/>
      <c r="BP79" s="1228">
        <v>6.4</v>
      </c>
      <c r="BQ79" s="1228"/>
      <c r="BR79" s="1228"/>
      <c r="BS79" s="1228"/>
      <c r="BT79" s="1228"/>
      <c r="BU79" s="1228"/>
      <c r="BV79" s="1228"/>
      <c r="BW79" s="1228"/>
      <c r="BX79" s="1228">
        <v>6.3</v>
      </c>
      <c r="BY79" s="1228"/>
      <c r="BZ79" s="1228"/>
      <c r="CA79" s="1228"/>
      <c r="CB79" s="1228"/>
      <c r="CC79" s="1228"/>
      <c r="CD79" s="1228"/>
      <c r="CE79" s="1228"/>
      <c r="CF79" s="1228">
        <v>4.2</v>
      </c>
      <c r="CG79" s="1228"/>
      <c r="CH79" s="1228"/>
      <c r="CI79" s="1228"/>
      <c r="CJ79" s="1228"/>
      <c r="CK79" s="1228"/>
      <c r="CL79" s="1228"/>
      <c r="CM79" s="1228"/>
      <c r="CN79" s="1228">
        <v>4.5</v>
      </c>
      <c r="CO79" s="1228"/>
      <c r="CP79" s="1228"/>
      <c r="CQ79" s="1228"/>
      <c r="CR79" s="1228"/>
      <c r="CS79" s="1228"/>
      <c r="CT79" s="1228"/>
      <c r="CU79" s="1228"/>
      <c r="CV79" s="1228">
        <v>4.5999999999999996</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jqyfBL99TPggFiUz5/EuPgm2pFZjxQXMcvDlvToMm66u0qr8LDZkUzGEfzWUBB2p2nni+wUbCJNeIGXr7YNFZQ==" saltValue="BGlgGO+otA3/9qSGlS7S7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663C-E0BD-48E7-AB1C-947646724EF4}">
  <sheetPr codeName="Sheet11">
    <pageSetUpPr fitToPage="1"/>
  </sheetPr>
  <dimension ref="A1:DR125"/>
  <sheetViews>
    <sheetView showGridLines="0" topLeftCell="BR103" zoomScale="95" zoomScaleNormal="9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505</v>
      </c>
    </row>
  </sheetData>
  <sheetProtection algorithmName="SHA-512" hashValue="HZLErrAss5SQG48RPT5Ik6P1tlg0dCWHuBVUPOt+ZJQg7McRjTSMLwPGEZNKo+duX+n4iHnuaLoxXD6zT6F9mA==" saltValue="gQh/ESUf9dnCgY9AepPc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D092-1AC2-4E2E-9DB4-902F85CDF514}">
  <sheetPr codeName="Sheet12">
    <pageSetUpPr fitToPage="1"/>
  </sheetPr>
  <dimension ref="A1:DR125"/>
  <sheetViews>
    <sheetView showGridLines="0" topLeftCell="A112"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505</v>
      </c>
    </row>
  </sheetData>
  <sheetProtection algorithmName="SHA-512" hashValue="dxk6fTA95R8toCILHU+2sBSyOWOhjV+K5V7USzFbtgqOdyPeJ7g/ARGHTc8MPX5MsodZUes9/vGskj803fyAAA==" saltValue="PzAaWHr4wpVW3C5UY0bR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555</v>
      </c>
      <c r="G2" s="149"/>
      <c r="H2" s="150"/>
    </row>
    <row r="3" spans="1:8" x14ac:dyDescent="0.2">
      <c r="A3" s="146" t="s">
        <v>548</v>
      </c>
      <c r="B3" s="151"/>
      <c r="C3" s="152"/>
      <c r="D3" s="153">
        <v>43862</v>
      </c>
      <c r="E3" s="154"/>
      <c r="F3" s="155">
        <v>41934</v>
      </c>
      <c r="G3" s="156"/>
      <c r="H3" s="157"/>
    </row>
    <row r="4" spans="1:8" x14ac:dyDescent="0.2">
      <c r="A4" s="158"/>
      <c r="B4" s="159"/>
      <c r="C4" s="160"/>
      <c r="D4" s="161">
        <v>32472</v>
      </c>
      <c r="E4" s="162"/>
      <c r="F4" s="163">
        <v>23352</v>
      </c>
      <c r="G4" s="164"/>
      <c r="H4" s="165"/>
    </row>
    <row r="5" spans="1:8" x14ac:dyDescent="0.2">
      <c r="A5" s="146" t="s">
        <v>550</v>
      </c>
      <c r="B5" s="151"/>
      <c r="C5" s="152"/>
      <c r="D5" s="153">
        <v>40671</v>
      </c>
      <c r="E5" s="154"/>
      <c r="F5" s="155">
        <v>45588</v>
      </c>
      <c r="G5" s="156"/>
      <c r="H5" s="157"/>
    </row>
    <row r="6" spans="1:8" x14ac:dyDescent="0.2">
      <c r="A6" s="158"/>
      <c r="B6" s="159"/>
      <c r="C6" s="160"/>
      <c r="D6" s="161">
        <v>29983</v>
      </c>
      <c r="E6" s="162"/>
      <c r="F6" s="163">
        <v>24150</v>
      </c>
      <c r="G6" s="164"/>
      <c r="H6" s="165"/>
    </row>
    <row r="7" spans="1:8" x14ac:dyDescent="0.2">
      <c r="A7" s="146" t="s">
        <v>551</v>
      </c>
      <c r="B7" s="151"/>
      <c r="C7" s="152"/>
      <c r="D7" s="153">
        <v>49704</v>
      </c>
      <c r="E7" s="154"/>
      <c r="F7" s="155">
        <v>44161</v>
      </c>
      <c r="G7" s="156"/>
      <c r="H7" s="157"/>
    </row>
    <row r="8" spans="1:8" x14ac:dyDescent="0.2">
      <c r="A8" s="158"/>
      <c r="B8" s="159"/>
      <c r="C8" s="160"/>
      <c r="D8" s="161">
        <v>39706</v>
      </c>
      <c r="E8" s="162"/>
      <c r="F8" s="163">
        <v>23644</v>
      </c>
      <c r="G8" s="164"/>
      <c r="H8" s="165"/>
    </row>
    <row r="9" spans="1:8" x14ac:dyDescent="0.2">
      <c r="A9" s="146" t="s">
        <v>552</v>
      </c>
      <c r="B9" s="151"/>
      <c r="C9" s="152"/>
      <c r="D9" s="153">
        <v>50083</v>
      </c>
      <c r="E9" s="154"/>
      <c r="F9" s="155">
        <v>43955</v>
      </c>
      <c r="G9" s="156"/>
      <c r="H9" s="157"/>
    </row>
    <row r="10" spans="1:8" x14ac:dyDescent="0.2">
      <c r="A10" s="158"/>
      <c r="B10" s="159"/>
      <c r="C10" s="160"/>
      <c r="D10" s="161">
        <v>34629</v>
      </c>
      <c r="E10" s="162"/>
      <c r="F10" s="163">
        <v>21318</v>
      </c>
      <c r="G10" s="164"/>
      <c r="H10" s="165"/>
    </row>
    <row r="11" spans="1:8" x14ac:dyDescent="0.2">
      <c r="A11" s="146" t="s">
        <v>553</v>
      </c>
      <c r="B11" s="151"/>
      <c r="C11" s="152"/>
      <c r="D11" s="153">
        <v>67640</v>
      </c>
      <c r="E11" s="154"/>
      <c r="F11" s="155">
        <v>41921</v>
      </c>
      <c r="G11" s="156"/>
      <c r="H11" s="157"/>
    </row>
    <row r="12" spans="1:8" x14ac:dyDescent="0.2">
      <c r="A12" s="158"/>
      <c r="B12" s="159"/>
      <c r="C12" s="166"/>
      <c r="D12" s="161">
        <v>42405</v>
      </c>
      <c r="E12" s="162"/>
      <c r="F12" s="163">
        <v>21655</v>
      </c>
      <c r="G12" s="164"/>
      <c r="H12" s="165"/>
    </row>
    <row r="13" spans="1:8" x14ac:dyDescent="0.2">
      <c r="A13" s="146"/>
      <c r="B13" s="151"/>
      <c r="C13" s="152"/>
      <c r="D13" s="153">
        <v>50392</v>
      </c>
      <c r="E13" s="154"/>
      <c r="F13" s="155">
        <v>43512</v>
      </c>
      <c r="G13" s="167"/>
      <c r="H13" s="157"/>
    </row>
    <row r="14" spans="1:8" x14ac:dyDescent="0.2">
      <c r="A14" s="158"/>
      <c r="B14" s="159"/>
      <c r="C14" s="160"/>
      <c r="D14" s="161">
        <v>35839</v>
      </c>
      <c r="E14" s="162"/>
      <c r="F14" s="163">
        <v>22824</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9.8800000000000008</v>
      </c>
      <c r="C19" s="168">
        <f>ROUND(VALUE(SUBSTITUTE(実質収支比率等に係る経年分析!G$48,"▲","-")),2)</f>
        <v>8.65</v>
      </c>
      <c r="D19" s="168">
        <f>ROUND(VALUE(SUBSTITUTE(実質収支比率等に係る経年分析!H$48,"▲","-")),2)</f>
        <v>13.09</v>
      </c>
      <c r="E19" s="168">
        <f>ROUND(VALUE(SUBSTITUTE(実質収支比率等に係る経年分析!I$48,"▲","-")),2)</f>
        <v>15.92</v>
      </c>
      <c r="F19" s="168">
        <f>ROUND(VALUE(SUBSTITUTE(実質収支比率等に係る経年分析!J$48,"▲","-")),2)</f>
        <v>10.87</v>
      </c>
    </row>
    <row r="20" spans="1:11" x14ac:dyDescent="0.2">
      <c r="A20" s="168" t="s">
        <v>57</v>
      </c>
      <c r="B20" s="168">
        <f>ROUND(VALUE(SUBSTITUTE(実質収支比率等に係る経年分析!F$47,"▲","-")),2)</f>
        <v>42.46</v>
      </c>
      <c r="C20" s="168">
        <f>ROUND(VALUE(SUBSTITUTE(実質収支比率等に係る経年分析!G$47,"▲","-")),2)</f>
        <v>49.54</v>
      </c>
      <c r="D20" s="168">
        <f>ROUND(VALUE(SUBSTITUTE(実質収支比率等に係る経年分析!H$47,"▲","-")),2)</f>
        <v>40.5</v>
      </c>
      <c r="E20" s="168">
        <f>ROUND(VALUE(SUBSTITUTE(実質収支比率等に係る経年分析!I$47,"▲","-")),2)</f>
        <v>41.88</v>
      </c>
      <c r="F20" s="168">
        <f>ROUND(VALUE(SUBSTITUTE(実質収支比率等に係る経年分析!J$47,"▲","-")),2)</f>
        <v>37.340000000000003</v>
      </c>
    </row>
    <row r="21" spans="1:11" x14ac:dyDescent="0.2">
      <c r="A21" s="168" t="s">
        <v>58</v>
      </c>
      <c r="B21" s="168">
        <f>IF(ISNUMBER(VALUE(SUBSTITUTE(実質収支比率等に係る経年分析!F$49,"▲","-"))),ROUND(VALUE(SUBSTITUTE(実質収支比率等に係る経年分析!F$49,"▲","-")),2),NA())</f>
        <v>-6.24</v>
      </c>
      <c r="C21" s="168">
        <f>IF(ISNUMBER(VALUE(SUBSTITUTE(実質収支比率等に係る経年分析!G$49,"▲","-"))),ROUND(VALUE(SUBSTITUTE(実質収支比率等に係る経年分析!G$49,"▲","-")),2),NA())</f>
        <v>-1.53</v>
      </c>
      <c r="D21" s="168">
        <f>IF(ISNUMBER(VALUE(SUBSTITUTE(実質収支比率等に係る経年分析!H$49,"▲","-"))),ROUND(VALUE(SUBSTITUTE(実質収支比率等に係る経年分析!H$49,"▲","-")),2),NA())</f>
        <v>-0.32</v>
      </c>
      <c r="E21" s="168">
        <f>IF(ISNUMBER(VALUE(SUBSTITUTE(実質収支比率等に係る経年分析!I$49,"▲","-"))),ROUND(VALUE(SUBSTITUTE(実質収支比率等に係る経年分析!I$49,"▲","-")),2),NA())</f>
        <v>-2.81</v>
      </c>
      <c r="F21" s="168">
        <f>IF(ISNUMBER(VALUE(SUBSTITUTE(実質収支比率等に係る経年分析!J$49,"▲","-"))),ROUND(VALUE(SUBSTITUTE(実質収支比率等に係る経年分析!J$49,"▲","-")),2),NA())</f>
        <v>-11.11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0.31</v>
      </c>
      <c r="D34" s="169">
        <f>IF(ROUND(VALUE(SUBSTITUTE(連結実質赤字比率に係る赤字・黒字の構成分析!G$36,"▲", "-")), 2) &lt; 0, ABS(ROUND(VALUE(SUBSTITUTE(連結実質赤字比率に係る赤字・黒字の構成分析!G$36,"▲", "-")), 2)), NA())</f>
        <v>0.08</v>
      </c>
      <c r="E34" s="169" t="e">
        <f>IF(ROUND(VALUE(SUBSTITUTE(連結実質赤字比率に係る赤字・黒字の構成分析!G$36,"▲", "-")), 2) &gt;= 0, ABS(ROUND(VALUE(SUBSTITUTE(連結実質赤字比率に係る赤字・黒字の構成分析!G$36,"▲", "-")), 2)), NA())</f>
        <v>#N/A</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8.2799999999999994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9.8800000000000008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10.87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3002</v>
      </c>
      <c r="E42" s="170"/>
      <c r="F42" s="170"/>
      <c r="G42" s="170">
        <f>'実質公債費比率（分子）の構造'!L$52</f>
        <v>2946</v>
      </c>
      <c r="H42" s="170"/>
      <c r="I42" s="170"/>
      <c r="J42" s="170">
        <f>'実質公債費比率（分子）の構造'!M$52</f>
        <v>2801</v>
      </c>
      <c r="K42" s="170"/>
      <c r="L42" s="170"/>
      <c r="M42" s="170">
        <f>'実質公債費比率（分子）の構造'!N$52</f>
        <v>2684</v>
      </c>
      <c r="N42" s="170"/>
      <c r="O42" s="170"/>
      <c r="P42" s="170">
        <f>'実質公債費比率（分子）の構造'!O$52</f>
        <v>2437</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865</v>
      </c>
      <c r="C44" s="170"/>
      <c r="D44" s="170"/>
      <c r="E44" s="170">
        <f>'実質公債費比率（分子）の構造'!L$50</f>
        <v>830</v>
      </c>
      <c r="F44" s="170"/>
      <c r="G44" s="170"/>
      <c r="H44" s="170">
        <f>'実質公債費比率（分子）の構造'!M$50</f>
        <v>770</v>
      </c>
      <c r="I44" s="170"/>
      <c r="J44" s="170"/>
      <c r="K44" s="170">
        <f>'実質公債費比率（分子）の構造'!N$50</f>
        <v>615</v>
      </c>
      <c r="L44" s="170"/>
      <c r="M44" s="170"/>
      <c r="N44" s="170">
        <f>'実質公債費比率（分子）の構造'!O$50</f>
        <v>614</v>
      </c>
      <c r="O44" s="170"/>
      <c r="P44" s="170"/>
    </row>
    <row r="45" spans="1:16" x14ac:dyDescent="0.2">
      <c r="A45" s="170" t="s">
        <v>68</v>
      </c>
      <c r="B45" s="170">
        <f>'実質公債費比率（分子）の構造'!K$49</f>
        <v>223</v>
      </c>
      <c r="C45" s="170"/>
      <c r="D45" s="170"/>
      <c r="E45" s="170">
        <f>'実質公債費比率（分子）の構造'!L$49</f>
        <v>256</v>
      </c>
      <c r="F45" s="170"/>
      <c r="G45" s="170"/>
      <c r="H45" s="170">
        <f>'実質公債費比率（分子）の構造'!M$49</f>
        <v>300</v>
      </c>
      <c r="I45" s="170"/>
      <c r="J45" s="170"/>
      <c r="K45" s="170">
        <f>'実質公債費比率（分子）の構造'!N$49</f>
        <v>335</v>
      </c>
      <c r="L45" s="170"/>
      <c r="M45" s="170"/>
      <c r="N45" s="170">
        <f>'実質公債費比率（分子）の構造'!O$49</f>
        <v>347</v>
      </c>
      <c r="O45" s="170"/>
      <c r="P45" s="170"/>
    </row>
    <row r="46" spans="1:16" x14ac:dyDescent="0.2">
      <c r="A46" s="170" t="s">
        <v>69</v>
      </c>
      <c r="B46" s="170">
        <f>'実質公債費比率（分子）の構造'!K$48</f>
        <v>173</v>
      </c>
      <c r="C46" s="170"/>
      <c r="D46" s="170"/>
      <c r="E46" s="170">
        <f>'実質公債費比率（分子）の構造'!L$48</f>
        <v>161</v>
      </c>
      <c r="F46" s="170"/>
      <c r="G46" s="170"/>
      <c r="H46" s="170">
        <f>'実質公債費比率（分子）の構造'!M$48</f>
        <v>56</v>
      </c>
      <c r="I46" s="170"/>
      <c r="J46" s="170"/>
      <c r="K46" s="170">
        <f>'実質公債費比率（分子）の構造'!N$48</f>
        <v>45</v>
      </c>
      <c r="L46" s="170"/>
      <c r="M46" s="170"/>
      <c r="N46" s="170">
        <f>'実質公債費比率（分子）の構造'!O$48</f>
        <v>36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1928</v>
      </c>
      <c r="C49" s="170"/>
      <c r="D49" s="170"/>
      <c r="E49" s="170">
        <f>'実質公債費比率（分子）の構造'!L$45</f>
        <v>1839</v>
      </c>
      <c r="F49" s="170"/>
      <c r="G49" s="170"/>
      <c r="H49" s="170">
        <f>'実質公債費比率（分子）の構造'!M$45</f>
        <v>1700</v>
      </c>
      <c r="I49" s="170"/>
      <c r="J49" s="170"/>
      <c r="K49" s="170">
        <f>'実質公債費比率（分子）の構造'!N$45</f>
        <v>1690</v>
      </c>
      <c r="L49" s="170"/>
      <c r="M49" s="170"/>
      <c r="N49" s="170">
        <f>'実質公債費比率（分子）の構造'!O$45</f>
        <v>1586</v>
      </c>
      <c r="O49" s="170"/>
      <c r="P49" s="170"/>
    </row>
    <row r="50" spans="1:16" x14ac:dyDescent="0.2">
      <c r="A50" s="170" t="s">
        <v>73</v>
      </c>
      <c r="B50" s="170" t="e">
        <f>NA()</f>
        <v>#N/A</v>
      </c>
      <c r="C50" s="170">
        <f>IF(ISNUMBER('実質公債費比率（分子）の構造'!K$53),'実質公債費比率（分子）の構造'!K$53,NA())</f>
        <v>187</v>
      </c>
      <c r="D50" s="170" t="e">
        <f>NA()</f>
        <v>#N/A</v>
      </c>
      <c r="E50" s="170" t="e">
        <f>NA()</f>
        <v>#N/A</v>
      </c>
      <c r="F50" s="170">
        <f>IF(ISNUMBER('実質公債費比率（分子）の構造'!L$53),'実質公債費比率（分子）の構造'!L$53,NA())</f>
        <v>140</v>
      </c>
      <c r="G50" s="170" t="e">
        <f>NA()</f>
        <v>#N/A</v>
      </c>
      <c r="H50" s="170" t="e">
        <f>NA()</f>
        <v>#N/A</v>
      </c>
      <c r="I50" s="170">
        <f>IF(ISNUMBER('実質公債費比率（分子）の構造'!M$53),'実質公債費比率（分子）の構造'!M$53,NA())</f>
        <v>25</v>
      </c>
      <c r="J50" s="170" t="e">
        <f>NA()</f>
        <v>#N/A</v>
      </c>
      <c r="K50" s="170" t="e">
        <f>NA()</f>
        <v>#N/A</v>
      </c>
      <c r="L50" s="170">
        <f>IF(ISNUMBER('実質公債費比率（分子）の構造'!N$53),'実質公債費比率（分子）の構造'!N$53,NA())</f>
        <v>1</v>
      </c>
      <c r="M50" s="170" t="e">
        <f>NA()</f>
        <v>#N/A</v>
      </c>
      <c r="N50" s="170" t="e">
        <f>NA()</f>
        <v>#N/A</v>
      </c>
      <c r="O50" s="170">
        <f>IF(ISNUMBER('実質公債費比率（分子）の構造'!O$53),'実質公債費比率（分子）の構造'!O$53,NA())</f>
        <v>146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13393</v>
      </c>
      <c r="E56" s="169"/>
      <c r="F56" s="169"/>
      <c r="G56" s="169">
        <f>'将来負担比率（分子）の構造'!J$52</f>
        <v>12338</v>
      </c>
      <c r="H56" s="169"/>
      <c r="I56" s="169"/>
      <c r="J56" s="169">
        <f>'将来負担比率（分子）の構造'!K$52</f>
        <v>11488</v>
      </c>
      <c r="K56" s="169"/>
      <c r="L56" s="169"/>
      <c r="M56" s="169">
        <f>'将来負担比率（分子）の構造'!L$52</f>
        <v>10262</v>
      </c>
      <c r="N56" s="169"/>
      <c r="O56" s="169"/>
      <c r="P56" s="169">
        <f>'将来負担比率（分子）の構造'!M$52</f>
        <v>10147</v>
      </c>
    </row>
    <row r="57" spans="1:16" x14ac:dyDescent="0.2">
      <c r="A57" s="169" t="s">
        <v>44</v>
      </c>
      <c r="B57" s="169"/>
      <c r="C57" s="169"/>
      <c r="D57" s="169">
        <f>'将来負担比率（分子）の構造'!I$51</f>
        <v>5917</v>
      </c>
      <c r="E57" s="169"/>
      <c r="F57" s="169"/>
      <c r="G57" s="169">
        <f>'将来負担比率（分子）の構造'!J$51</f>
        <v>5501</v>
      </c>
      <c r="H57" s="169"/>
      <c r="I57" s="169"/>
      <c r="J57" s="169">
        <f>'将来負担比率（分子）の構造'!K$51</f>
        <v>5794</v>
      </c>
      <c r="K57" s="169"/>
      <c r="L57" s="169"/>
      <c r="M57" s="169">
        <f>'将来負担比率（分子）の構造'!L$51</f>
        <v>5070</v>
      </c>
      <c r="N57" s="169"/>
      <c r="O57" s="169"/>
      <c r="P57" s="169">
        <f>'将来負担比率（分子）の構造'!M$51</f>
        <v>4052</v>
      </c>
    </row>
    <row r="58" spans="1:16" x14ac:dyDescent="0.2">
      <c r="A58" s="169" t="s">
        <v>43</v>
      </c>
      <c r="B58" s="169"/>
      <c r="C58" s="169"/>
      <c r="D58" s="169">
        <f>'将来負担比率（分子）の構造'!I$50</f>
        <v>16296</v>
      </c>
      <c r="E58" s="169"/>
      <c r="F58" s="169"/>
      <c r="G58" s="169">
        <f>'将来負担比率（分子）の構造'!J$50</f>
        <v>18175</v>
      </c>
      <c r="H58" s="169"/>
      <c r="I58" s="169"/>
      <c r="J58" s="169">
        <f>'将来負担比率（分子）の構造'!K$50</f>
        <v>17021</v>
      </c>
      <c r="K58" s="169"/>
      <c r="L58" s="169"/>
      <c r="M58" s="169">
        <f>'将来負担比率（分子）の構造'!L$50</f>
        <v>17560</v>
      </c>
      <c r="N58" s="169"/>
      <c r="O58" s="169"/>
      <c r="P58" s="169">
        <f>'将来負担比率（分子）の構造'!M$50</f>
        <v>19564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3186</v>
      </c>
      <c r="C62" s="169"/>
      <c r="D62" s="169"/>
      <c r="E62" s="169">
        <f>'将来負担比率（分子）の構造'!J$45</f>
        <v>3277</v>
      </c>
      <c r="F62" s="169"/>
      <c r="G62" s="169"/>
      <c r="H62" s="169">
        <f>'将来負担比率（分子）の構造'!K$45</f>
        <v>3422</v>
      </c>
      <c r="I62" s="169"/>
      <c r="J62" s="169"/>
      <c r="K62" s="169">
        <f>'将来負担比率（分子）の構造'!L$45</f>
        <v>3725</v>
      </c>
      <c r="L62" s="169"/>
      <c r="M62" s="169"/>
      <c r="N62" s="169">
        <f>'将来負担比率（分子）の構造'!M$45</f>
        <v>3989</v>
      </c>
      <c r="O62" s="169"/>
      <c r="P62" s="169"/>
    </row>
    <row r="63" spans="1:16" x14ac:dyDescent="0.2">
      <c r="A63" s="169" t="s">
        <v>36</v>
      </c>
      <c r="B63" s="169">
        <f>'将来負担比率（分子）の構造'!I$44</f>
        <v>2619</v>
      </c>
      <c r="C63" s="169"/>
      <c r="D63" s="169"/>
      <c r="E63" s="169">
        <f>'将来負担比率（分子）の構造'!J$44</f>
        <v>2127</v>
      </c>
      <c r="F63" s="169"/>
      <c r="G63" s="169"/>
      <c r="H63" s="169">
        <f>'将来負担比率（分子）の構造'!K$44</f>
        <v>2312</v>
      </c>
      <c r="I63" s="169"/>
      <c r="J63" s="169"/>
      <c r="K63" s="169">
        <f>'将来負担比率（分子）の構造'!L$44</f>
        <v>2208</v>
      </c>
      <c r="L63" s="169"/>
      <c r="M63" s="169"/>
      <c r="N63" s="169">
        <f>'将来負担比率（分子）の構造'!M$44</f>
        <v>2226</v>
      </c>
      <c r="O63" s="169"/>
      <c r="P63" s="169"/>
    </row>
    <row r="64" spans="1:16" x14ac:dyDescent="0.2">
      <c r="A64" s="169" t="s">
        <v>35</v>
      </c>
      <c r="B64" s="169">
        <f>'将来負担比率（分子）の構造'!I$43</f>
        <v>1267</v>
      </c>
      <c r="C64" s="169"/>
      <c r="D64" s="169"/>
      <c r="E64" s="169">
        <f>'将来負担比率（分子）の構造'!J$43</f>
        <v>1691</v>
      </c>
      <c r="F64" s="169"/>
      <c r="G64" s="169"/>
      <c r="H64" s="169">
        <f>'将来負担比率（分子）の構造'!K$43</f>
        <v>1262</v>
      </c>
      <c r="I64" s="169"/>
      <c r="J64" s="169"/>
      <c r="K64" s="169">
        <f>'将来負担比率（分子）の構造'!L$43</f>
        <v>825</v>
      </c>
      <c r="L64" s="169"/>
      <c r="M64" s="169"/>
      <c r="N64" s="169">
        <f>'将来負担比率（分子）の構造'!M$43</f>
        <v>430</v>
      </c>
      <c r="O64" s="169"/>
      <c r="P64" s="169"/>
    </row>
    <row r="65" spans="1:16" x14ac:dyDescent="0.2">
      <c r="A65" s="169" t="s">
        <v>34</v>
      </c>
      <c r="B65" s="169">
        <f>'将来負担比率（分子）の構造'!I$42</f>
        <v>6624</v>
      </c>
      <c r="C65" s="169"/>
      <c r="D65" s="169"/>
      <c r="E65" s="169">
        <f>'将来負担比率（分子）の構造'!J$42</f>
        <v>5547</v>
      </c>
      <c r="F65" s="169"/>
      <c r="G65" s="169"/>
      <c r="H65" s="169">
        <f>'将来負担比率（分子）の構造'!K$42</f>
        <v>5175</v>
      </c>
      <c r="I65" s="169"/>
      <c r="J65" s="169"/>
      <c r="K65" s="169">
        <f>'将来負担比率（分子）の構造'!L$42</f>
        <v>13744</v>
      </c>
      <c r="L65" s="169"/>
      <c r="M65" s="169"/>
      <c r="N65" s="169">
        <f>'将来負担比率（分子）の構造'!M$42</f>
        <v>12999</v>
      </c>
      <c r="O65" s="169"/>
      <c r="P65" s="169"/>
    </row>
    <row r="66" spans="1:16" x14ac:dyDescent="0.2">
      <c r="A66" s="169" t="s">
        <v>33</v>
      </c>
      <c r="B66" s="169">
        <f>'将来負担比率（分子）の構造'!I$41</f>
        <v>14547</v>
      </c>
      <c r="C66" s="169"/>
      <c r="D66" s="169"/>
      <c r="E66" s="169">
        <f>'将来負担比率（分子）の構造'!J$41</f>
        <v>13462</v>
      </c>
      <c r="F66" s="169"/>
      <c r="G66" s="169"/>
      <c r="H66" s="169">
        <f>'将来負担比率（分子）の構造'!K$41</f>
        <v>13368</v>
      </c>
      <c r="I66" s="169"/>
      <c r="J66" s="169"/>
      <c r="K66" s="169">
        <f>'将来負担比率（分子）の構造'!L$41</f>
        <v>12862</v>
      </c>
      <c r="L66" s="169"/>
      <c r="M66" s="169"/>
      <c r="N66" s="169">
        <f>'将来負担比率（分子）の構造'!M$41</f>
        <v>13606</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472</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9278</v>
      </c>
      <c r="C72" s="173">
        <f>基金残高に係る経年分析!G55</f>
        <v>9519</v>
      </c>
      <c r="D72" s="173">
        <f>基金残高に係る経年分析!H55</f>
        <v>9466</v>
      </c>
    </row>
    <row r="73" spans="1:16" x14ac:dyDescent="0.2">
      <c r="A73" s="172" t="s">
        <v>80</v>
      </c>
      <c r="B73" s="173">
        <f>基金残高に係る経年分析!F56</f>
        <v>104</v>
      </c>
      <c r="C73" s="173">
        <f>基金残高に係る経年分析!G56</f>
        <v>88</v>
      </c>
      <c r="D73" s="173">
        <f>基金残高に係る経年分析!H56</f>
        <v>72</v>
      </c>
    </row>
    <row r="74" spans="1:16" x14ac:dyDescent="0.2">
      <c r="A74" s="172" t="s">
        <v>81</v>
      </c>
      <c r="B74" s="173">
        <f>基金残高に係る経年分析!F57</f>
        <v>6534</v>
      </c>
      <c r="C74" s="173">
        <f>基金残高に係る経年分析!G57</f>
        <v>6743</v>
      </c>
      <c r="D74" s="173">
        <f>基金残高に係る経年分析!H57</f>
        <v>8802</v>
      </c>
    </row>
  </sheetData>
  <sheetProtection algorithmName="SHA-512" hashValue="NcWmjgmnkHOPh7DUTY8FeItqTKzzzXW+edERCpZTiGuFYZhRJN6hraBU6q5Sw6YxfeGO13nFSi1cK/+WTQ5EvQ==" saltValue="IDi/YmBmehMkRWpYvl2G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2024-03-14T01:51:16Z</dcterms:created>
  <dcterms:modified xsi:type="dcterms:W3CDTF">2024-11-14T01:03:46Z</dcterms:modified>
  <cp:category/>
</cp:coreProperties>
</file>