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50_地方公会計\080_財政状況資料集（ストック情報）分析欄の記入\03_市→県\260　四街道市　×\"/>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<sst xmlns="http://schemas.openxmlformats.org/spreadsheetml/2006/main" count="1140" uniqueCount="608">
  <si>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</si>
  <si>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</si>
  <si>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</si>
  <si>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</si>
  <si>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</si>
  <si>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</si>
  <si>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</si>
  <si>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</si>
  <si>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</si>
  <si>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</si>
  <si>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</si>
  <si>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</si>
  <si>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</si>
  <si>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</si>
  <si>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</si>
  <si>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</si>
  <si>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</si>
  <si>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</si>
  <si>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</si>
  <si>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</si>
  <si>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</si>
  <si>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</si>
  <si>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</si>
  <si>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</si>
  <si>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</si>
  <si>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</si>
  <si>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</si>
  <si>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</si>
  <si>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</si>
  <si>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</si>
  <si>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</si>
  <si>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</si>
  <si>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</si>
  <si>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</si>
  <si>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</si>
  <si>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</si>
  <si>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</si>
  <si>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</si>
  <si>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</si>
  <si>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</si>
  <si>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</si>
  <si>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</si>
  <si>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</si>
  <si>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</si>
  <si>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</si>
  <si>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</si>
  <si>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</si>
  <si>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</si>
  <si>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</si>
  <si>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</si>
  <si>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</si>
  <si>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</si>
  <si>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</si>
  <si>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</si>
  <si>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</si>
  <si>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</si>
  <si>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</si>
  <si>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</si>
  <si>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</si>
  <si>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</si>
  <si>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</si>
  <si>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</si>
  <si>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</si>
  <si>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</si>
  <si>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</si>
  <si>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</si>
  <si>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</si>
  <si>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</si>
  <si>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</si>
  <si>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</si>
  <si>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</si>
  <si>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</si>
  <si>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</si>
  <si>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</si>
  <si>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</si>
  <si>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</si>
  <si>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</si>
  <si>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</si>
  <si>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</si>
  <si>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</si>
  <si>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</si>
  <si>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</si>
  <si>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</si>
  <si>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</si>
  <si>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</si>
  <si>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</si>
  <si>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</si>
  <si>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</si>
  <si>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</si>
  <si>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</si>
  <si>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</si>
  <si>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</si>
  <si>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</si>
  <si>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</si>
  <si>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</si>
  <si>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</si>
  <si>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</si>
  <si>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</si>
  <si>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</si>
  <si>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</si>
  <si>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</si>
  <si>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</si>
  <si>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</si>
  <si>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</si>
  <si>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</si>
  <si>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</si>
  <si>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</si>
  <si>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</si>
  <si>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</si>
  <si>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</si>
  <si>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</si>
  <si>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</si>
  <si>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</si>
  <si>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</si>
  <si>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</si>
  <si>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</si>
  <si>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</si>
  <si>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</si>
  <si>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</si>
  <si>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</si>
  <si>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</si>
  <si>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</si>
  <si>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</si>
  <si>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</si>
  <si>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</si>
  <si>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</si>
  <si>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</si>
  <si>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</si>
  <si>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</si>
  <si>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</si>
  <si>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</si>
  <si>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</si>
  <si>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</si>
  <si>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</si>
  <si>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</si>
  <si>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</si>
  <si>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</si>
  <si>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</si>
  <si>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</si>
  <si>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</si>
  <si>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</si>
  <si>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</si>
  <si>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</si>
  <si>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</si>
  <si>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</si>
  <si>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</si>
  <si>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</si>
  <si>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</si>
  <si>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</si>
  <si>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</si>
  <si>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</si>
  <si>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</si>
  <si>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</si>
  <si>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</si>
  <si>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</si>
  <si>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</si>
  <si>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</si>
  <si>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</si>
  <si>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</si>
  <si>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</si>
  <si>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</si>
  <si>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</si>
  <si>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</si>
  <si>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</si>
  <si>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</si>
  <si>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</si>
  <si>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</si>
  <si>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</si>
  <si>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</si>
  <si>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</si>
  <si>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</si>
  <si>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</si>
  <si>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</si>
  <si>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</si>
  <si>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</si>
  <si>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</si>
  <si>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</si>
  <si>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</si>
  <si>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</si>
  <si>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</si>
  <si>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</si>
  <si>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</si>
  <si>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</si>
  <si>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</si>
  <si>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</si>
  <si>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</si>
  <si>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</si>
  <si>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</si>
  <si>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</si>
  <si>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</si>
  <si>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</si>
  <si>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</si>
  <si>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</si>
  <si>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</si>
  <si>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</si>
  <si>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</si>
  <si>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</si>
  <si>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</si>
  <si>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</si>
  <si>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</si>
  <si>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</si>
  <si>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</si>
  <si>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</si>
  <si>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</si>
  <si>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</si>
  <si>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</si>
  <si>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</si>
  <si>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</si>
  <si>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</si>
  <si>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</si>
  <si>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</si>
  <si>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</si>
  <si>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千葉県四街道市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</si>
  <si>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</si>
  <si>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</si>
  <si>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</si>
  <si>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</si>
  <si>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</si>
  <si>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</si>
  <si>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</si>
  <si>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</si>
  <si>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</si>
  <si>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</si>
  <si>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</si>
  <si>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</si>
  <si>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</si>
  <si>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</si>
  <si>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</si>
  <si>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</si>
  <si>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</si>
  <si>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</si>
  <si>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</si>
  <si>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</si>
  <si>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</si>
  <si>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</si>
  <si>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</si>
  <si>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</si>
  <si>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</si>
  <si>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</si>
  <si>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</si>
  <si>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</si>
  <si>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</si>
  <si>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</si>
  <si>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</si>
  <si>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</si>
  <si>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</si>
  <si>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</si>
  <si>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</si>
  <si>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</si>
  <si>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</si>
  <si>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</si>
  <si>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</si>
  <si>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</si>
  <si>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</si>
  <si>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</si>
  <si>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</si>
  <si>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</si>
  <si>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</si>
  <si>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</si>
  <si>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</si>
  <si>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</si>
  <si>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</si>
  <si>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</si>
  <si>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</si>
  <si>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</si>
  <si>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</si>
  <si>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</si>
  <si>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</si>
  <si>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</si>
  <si>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</si>
  <si>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</si>
  <si>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</si>
  <si>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</si>
  <si>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</si>
  <si>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</si>
  <si>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</si>
  <si>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</si>
  <si>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</si>
  <si>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</si>
  <si>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</si>
  <si>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</si>
  <si>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</si>
  <si>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</si>
  <si>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</si>
  <si>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</si>
  <si>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</si>
  <si>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</si>
  <si>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</si>
  <si>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</si>
  <si>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</si>
  <si>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</si>
  <si>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</si>
  <si>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</si>
  <si>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</si>
  <si>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</si>
  <si>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</si>
  <si>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</si>
  <si>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</si>
  <si>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</si>
  <si>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</si>
  <si>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</si>
  <si>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</si>
  <si>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</si>
  <si>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</si>
  <si>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</si>
  <si>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</si>
  <si>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</si>
  <si>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</si>
  <si>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</si>
  <si>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</si>
  <si>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</si>
  <si>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</si>
  <si>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</si>
  <si>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</si>
  <si>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</si>
  <si>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</si>
  <si>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</si>
  <si>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</si>
  <si>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</si>
  <si>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</si>
  <si>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</si>
  <si>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</si>
  <si>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</si>
  <si>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</si>
  <si>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</si>
  <si>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</si>
  <si>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</si>
  <si>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</si>
  <si>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</si>
  <si>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</si>
  <si>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</si>
  <si>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</si>
  <si>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</si>
  <si>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</si>
  <si>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</si>
  <si>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</si>
  <si>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</si>
  <si>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</si>
  <si>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</si>
  <si>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</si>
  <si>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</si>
  <si>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</si>
  <si>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</si>
  <si>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</si>
  <si>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</si>
  <si>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</si>
  <si>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</si>
  <si>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</si>
  <si>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</si>
  <si>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</si>
  <si>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</si>
  <si>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</si>
  <si>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</si>
  <si>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</si>
  <si>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</si>
  <si>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</si>
  <si>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</si>
  <si>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</si>
  <si>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</si>
  <si>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</si>
  <si>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</si>
  <si>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</si>
  <si>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千葉県四街道市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</si>
  <si>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</si>
  <si>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</si>
  <si>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</si>
  <si>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</si>
  <si>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</si>
  <si>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</si>
  <si>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</si>
  <si>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</si>
  <si>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</si>
  <si>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</si>
  <si>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</si>
  <si>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</si>
  <si>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</si>
  <si>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</si>
  <si>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</si>
  <si>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</si>
  <si>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</si>
  <si>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</si>
  <si>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</si>
  <si>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</si>
  <si>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</si>
  <si>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</si>
  <si>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</si>
  <si>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</si>
  <si>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</si>
  <si>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</si>
  <si>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</si>
  <si>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</si>
  <si>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</si>
  <si>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</si>
  <si>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</si>
  <si>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</si>
  <si>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</si>
  <si>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</si>
  <si>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</si>
  <si>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</si>
  <si>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</si>
  <si>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</si>
  <si>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</si>
  <si>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</si>
  <si>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</si>
  <si>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</si>
  <si>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</si>
  <si>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</si>
  <si>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</si>
  <si>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</si>
  <si>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</si>
  <si>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</si>
  <si>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</si>
  <si>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</si>
  <si>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</si>
  <si>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</si>
  <si>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</si>
  <si>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</si>
  <si>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</si>
  <si>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</si>
  <si>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</si>
  <si>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</si>
  <si>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</si>
  <si>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</si>
  <si>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</si>
  <si>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</si>
  <si>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</si>
  <si>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</si>
  <si>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</si>
  <si>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</si>
  <si>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</si>
  <si>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</si>
  <si>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</si>
  <si>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</si>
  <si>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</si>
  <si>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</si>
  <si>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</si>
  <si>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</si>
  <si>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</si>
  <si>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</si>
  <si>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</si>
  <si>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</si>
  <si>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</si>
  <si>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</si>
  <si>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</si>
  <si>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</si>
  <si>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</si>
  <si>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</si>
  <si>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</si>
  <si>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</si>
  <si>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</si>
  <si>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</si>
  <si>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</si>
  <si>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</si>
  <si>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</si>
  <si>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</si>
  <si>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</si>
  <si>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</si>
  <si>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</si>
  <si>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</si>
  <si>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</si>
  <si>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</si>
  <si>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</si>
  <si>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</si>
  <si>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</si>
  <si>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</si>
  <si>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</si>
  <si>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</si>
  <si>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</si>
  <si>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</si>
  <si>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</si>
  <si>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</si>
  <si>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</si>
  <si>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</si>
  <si>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</si>
  <si>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</si>
  <si>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</si>
  <si>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</si>
  <si>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</si>
  <si>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</si>
  <si>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</si>
  <si>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</si>
  <si>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</si>
  <si>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</si>
  <si>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</si>
  <si>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</si>
  <si>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</si>
  <si>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</si>
  <si>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</si>
  <si>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</si>
  <si>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</si>
  <si>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</si>
  <si>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</si>
  <si>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</si>
  <si>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</si>
  <si>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</si>
  <si>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</si>
  <si>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</si>
  <si>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</si>
  <si>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</si>
  <si>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</si>
  <si>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</si>
  <si>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</si>
  <si>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</si>
  <si>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</si>
  <si>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</si>
  <si>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</si>
  <si>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</si>
  <si>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</si>
  <si>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</si>
  <si>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</si>
  <si>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</si>
  <si>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</si>
  <si>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</si>
  <si>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</si>
  <si>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</si>
  <si>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</si>
  <si>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</si>
  <si>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</si>
  <si>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</si>
  <si>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</si>
  <si>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</si>
  <si>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</si>
  <si>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</si>
  <si>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</si>
  <si>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</si>
  <si>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</si>
  <si>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</si>
  <si>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</si>
  <si>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</si>
  <si>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</si>
  <si>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</si>
  <si>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</si>
  <si>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</si>
  <si>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</si>
  <si>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</si>
  <si>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</si>
  <si>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</si>
  <si>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</si>
  <si>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</si>
  <si>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</si>
  <si>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</si>
  <si>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</si>
  <si>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</si>
  <si>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</si>
  <si>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</si>
  <si>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</si>
  <si>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</si>
  <si>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</si>
  <si>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</si>
  <si>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</si>
  <si>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</si>
  <si>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</si>
  <si>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</si>
  <si>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</si>
  <si>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2.91</t>
  </si>
  <si>
    <t>▲ 2.44</t>
  </si>
  <si>
    <t>▲ 1.60</t>
  </si>
  <si>
    <t>水道事業会計</t>
  </si>
  <si>
    <t>一般会計</t>
  </si>
  <si>
    <t>介護保険特別会計</t>
  </si>
  <si>
    <t>下水道事業会計</t>
  </si>
  <si>
    <t>国民健康保険特別会計</t>
  </si>
  <si>
    <t>後期高齢者医療特別会計</t>
  </si>
  <si>
    <t>霊園事業特別会計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</si>
  <si>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</si>
  <si>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</si>
  <si>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</si>
  <si>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</si>
  <si>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</si>
  <si>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</si>
  <si>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</si>
  <si>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rPh sb="13" eb="15">
      <t>イッパン</t>
    </rPh>
    <rPh sb="15" eb="17">
      <t>カイケイ</t>
    </rPh>
    <phoneticPr fontId="5"/>
  </si>
  <si>
    <t>佐倉市・四街道市・酒々井町葬祭組合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</si>
  <si>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</si>
  <si>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</si>
  <si>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</si>
  <si>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印旛郡市広域市町村圏事務組合（一般会計）</t>
    <phoneticPr fontId="2"/>
  </si>
  <si>
    <t>印旛郡市広域市町村圏事務組合（水道用水供給事業会計）</t>
    <phoneticPr fontId="2"/>
  </si>
  <si>
    <t>千葉県後期高齢者医療広域連合（一般会計）</t>
    <phoneticPr fontId="2"/>
  </si>
  <si>
    <t>千葉県後期高齢者医療広域連合（後期高齢者医療特別会計）</t>
    <phoneticPr fontId="2"/>
  </si>
  <si>
    <t>四街道市地域振興財団</t>
    <phoneticPr fontId="2"/>
  </si>
  <si>
    <t>-</t>
    <phoneticPr fontId="2"/>
  </si>
  <si>
    <t>印旛利根川水防事務組合</t>
    <rPh sb="0" eb="2">
      <t>インバ</t>
    </rPh>
    <rPh sb="2" eb="5">
      <t>トネガワ</t>
    </rPh>
    <rPh sb="5" eb="7">
      <t>スイボウ</t>
    </rPh>
    <rPh sb="7" eb="9">
      <t>ジム</t>
    </rPh>
    <rPh sb="9" eb="11">
      <t>クミアイ</t>
    </rPh>
    <phoneticPr fontId="2"/>
  </si>
  <si>
    <t>-</t>
    <phoneticPr fontId="2"/>
  </si>
  <si>
    <t>住みよい豊かなまちづくり推進基金</t>
    <rPh sb="0" eb="1">
      <t>ス</t>
    </rPh>
    <rPh sb="4" eb="5">
      <t>ユタ</t>
    </rPh>
    <rPh sb="12" eb="14">
      <t>スイシン</t>
    </rPh>
    <rPh sb="14" eb="16">
      <t>キキン</t>
    </rPh>
    <phoneticPr fontId="18"/>
  </si>
  <si>
    <t>庁舎建設基金</t>
    <rPh sb="0" eb="2">
      <t>チョウシャ</t>
    </rPh>
    <rPh sb="2" eb="4">
      <t>ケンセツ</t>
    </rPh>
    <rPh sb="4" eb="6">
      <t>キキン</t>
    </rPh>
    <phoneticPr fontId="18"/>
  </si>
  <si>
    <t>廃棄物処理施設建設基金</t>
    <rPh sb="0" eb="3">
      <t>ハイキブツ</t>
    </rPh>
    <rPh sb="3" eb="5">
      <t>ショリ</t>
    </rPh>
    <rPh sb="5" eb="7">
      <t>シセツ</t>
    </rPh>
    <rPh sb="7" eb="9">
      <t>ケンセツ</t>
    </rPh>
    <rPh sb="9" eb="11">
      <t>キキン</t>
    </rPh>
    <phoneticPr fontId="18"/>
  </si>
  <si>
    <t>花と緑の基金</t>
    <rPh sb="0" eb="1">
      <t>ハナ</t>
    </rPh>
    <rPh sb="2" eb="3">
      <t>ミドリ</t>
    </rPh>
    <rPh sb="4" eb="6">
      <t>キキン</t>
    </rPh>
    <phoneticPr fontId="18"/>
  </si>
  <si>
    <t>社会福祉基金</t>
    <rPh sb="0" eb="2">
      <t>シャカイ</t>
    </rPh>
    <rPh sb="2" eb="4">
      <t>フクシ</t>
    </rPh>
    <rPh sb="4" eb="6">
      <t>キキン</t>
    </rPh>
    <phoneticPr fontId="18"/>
  </si>
  <si>
    <t>-</t>
    <phoneticPr fontId="2"/>
  </si>
  <si>
    <t>-</t>
    <phoneticPr fontId="2"/>
  </si>
  <si>
    <t>-</t>
    <phoneticPr fontId="2"/>
  </si>
  <si>
    <t>-</t>
    <phoneticPr fontId="2"/>
  </si>
  <si>
    <t>-</t>
    <phoneticPr fontId="2"/>
  </si>
  <si>
    <t>-</t>
    <phoneticPr fontId="2"/>
  </si>
  <si>
    <t>印旛衛生施設管理組合（一般会計）</t>
    <rPh sb="11" eb="13">
      <t>イッパン</t>
    </rPh>
    <rPh sb="13" eb="1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</si>
  <si>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</si>
  <si>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</si>
  <si>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</si>
  <si>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すべき債務より、充当可能財源が上回っているため、マイナスの値で推移している。有形固定資産減少比率は、類似団体よりも低い水準であるが、伸び率は、類似団体平均よりも上回っている。今後は、公共施設等総合管理計画で掲げた、施設総量（延床面積）を20％以上縮減することを目標とし施設の老朽化対策を進める。</t>
    <rPh sb="0" eb="2">
      <t>ショウライ</t>
    </rPh>
    <rPh sb="2" eb="4">
      <t>フタン</t>
    </rPh>
    <rPh sb="4" eb="6">
      <t>ヒリツ</t>
    </rPh>
    <rPh sb="8" eb="10">
      <t>ショウライ</t>
    </rPh>
    <rPh sb="10" eb="12">
      <t>フタン</t>
    </rPh>
    <rPh sb="15" eb="17">
      <t>サイム</t>
    </rPh>
    <rPh sb="20" eb="22">
      <t>ジュウトウ</t>
    </rPh>
    <rPh sb="22" eb="24">
      <t>カノウ</t>
    </rPh>
    <rPh sb="24" eb="26">
      <t>ザイゲン</t>
    </rPh>
    <rPh sb="27" eb="29">
      <t>ウワマワ</t>
    </rPh>
    <rPh sb="41" eb="42">
      <t>アタイ</t>
    </rPh>
    <rPh sb="43" eb="45">
      <t>スイイ</t>
    </rPh>
    <rPh sb="50" eb="52">
      <t>ユウケイ</t>
    </rPh>
    <rPh sb="52" eb="54">
      <t>コテイ</t>
    </rPh>
    <rPh sb="54" eb="56">
      <t>シサン</t>
    </rPh>
    <rPh sb="56" eb="58">
      <t>ゲンショウ</t>
    </rPh>
    <rPh sb="58" eb="60">
      <t>ヒリツ</t>
    </rPh>
    <rPh sb="62" eb="64">
      <t>ルイジ</t>
    </rPh>
    <rPh sb="64" eb="66">
      <t>ダンタイ</t>
    </rPh>
    <rPh sb="69" eb="70">
      <t>ヒク</t>
    </rPh>
    <rPh sb="71" eb="73">
      <t>スイジュン</t>
    </rPh>
    <rPh sb="78" eb="79">
      <t>ノ</t>
    </rPh>
    <rPh sb="80" eb="81">
      <t>リツ</t>
    </rPh>
    <rPh sb="83" eb="85">
      <t>ルイジ</t>
    </rPh>
    <rPh sb="85" eb="87">
      <t>ダンタイ</t>
    </rPh>
    <rPh sb="87" eb="89">
      <t>ヘイキン</t>
    </rPh>
    <rPh sb="92" eb="94">
      <t>ウワマワ</t>
    </rPh>
    <rPh sb="99" eb="101">
      <t>コンゴ</t>
    </rPh>
    <rPh sb="103" eb="105">
      <t>コウキョウ</t>
    </rPh>
    <rPh sb="105" eb="107">
      <t>シセツ</t>
    </rPh>
    <rPh sb="107" eb="108">
      <t>ナド</t>
    </rPh>
    <rPh sb="108" eb="110">
      <t>ソウゴウ</t>
    </rPh>
    <rPh sb="110" eb="112">
      <t>カンリ</t>
    </rPh>
    <rPh sb="112" eb="114">
      <t>ケイカク</t>
    </rPh>
    <rPh sb="115" eb="116">
      <t>カカ</t>
    </rPh>
    <rPh sb="119" eb="121">
      <t>シセツ</t>
    </rPh>
    <rPh sb="121" eb="123">
      <t>ソウリョウ</t>
    </rPh>
    <rPh sb="124" eb="126">
      <t>ノベユカ</t>
    </rPh>
    <rPh sb="126" eb="128">
      <t>メンセキ</t>
    </rPh>
    <rPh sb="133" eb="135">
      <t>イジョウ</t>
    </rPh>
    <rPh sb="135" eb="137">
      <t>シュクゲン</t>
    </rPh>
    <rPh sb="142" eb="144">
      <t>モクヒョウ</t>
    </rPh>
    <rPh sb="146" eb="148">
      <t>シセツ</t>
    </rPh>
    <rPh sb="149" eb="152">
      <t>ロウキュウカ</t>
    </rPh>
    <rPh sb="152" eb="154">
      <t>タイサク</t>
    </rPh>
    <rPh sb="155" eb="156">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</si>
  <si>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</si>
  <si>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</si>
  <si>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</si>
  <si>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</si>
  <si>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</si>
  <si>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</si>
  <si>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将来負担比率・実質公債費比率ともに国が定めている早期健全化基準や財政再生基準を大きく下回っており、類似団体ない平均値より低い値で推移している。
将来負担比率は、地方債残高などによる将来負担すべき債務より、充当可能基金などによる充当可能財源が上回っているため、マイナスの値で推移している。
実質公債費比率は、事業に係る新発債を抑制してきたため、低下傾向である。
ストック・フローの両方の観点からみても問題ない値で推移しているが、今後も後世への負担軽減に努めつつ、地方債の有効活用を図っていく。</t>
    <rPh sb="0" eb="2">
      <t>ショウライ</t>
    </rPh>
    <rPh sb="2" eb="4">
      <t>フタン</t>
    </rPh>
    <rPh sb="4" eb="6">
      <t>ヒリツ</t>
    </rPh>
    <rPh sb="7" eb="9">
      <t>ジッシツ</t>
    </rPh>
    <rPh sb="9" eb="11">
      <t>コウサイ</t>
    </rPh>
    <rPh sb="11" eb="12">
      <t>ヒ</t>
    </rPh>
    <rPh sb="12" eb="14">
      <t>ヒリツ</t>
    </rPh>
    <rPh sb="17" eb="18">
      <t>クニ</t>
    </rPh>
    <rPh sb="19" eb="20">
      <t>サダ</t>
    </rPh>
    <rPh sb="24" eb="26">
      <t>ソウキ</t>
    </rPh>
    <rPh sb="26" eb="29">
      <t>ケンゼンカ</t>
    </rPh>
    <rPh sb="29" eb="31">
      <t>キジュン</t>
    </rPh>
    <rPh sb="32" eb="34">
      <t>ザイセイ</t>
    </rPh>
    <rPh sb="34" eb="36">
      <t>サイセイ</t>
    </rPh>
    <rPh sb="36" eb="38">
      <t>キジュン</t>
    </rPh>
    <rPh sb="39" eb="40">
      <t>オオ</t>
    </rPh>
    <rPh sb="42" eb="44">
      <t>シタマワ</t>
    </rPh>
    <rPh sb="49" eb="51">
      <t>ルイジ</t>
    </rPh>
    <rPh sb="51" eb="53">
      <t>ダンタイ</t>
    </rPh>
    <rPh sb="55" eb="57">
      <t>ヘイキン</t>
    </rPh>
    <rPh sb="57" eb="58">
      <t>チ</t>
    </rPh>
    <rPh sb="60" eb="61">
      <t>ヒク</t>
    </rPh>
    <rPh sb="62" eb="63">
      <t>アタイ</t>
    </rPh>
    <rPh sb="64" eb="66">
      <t>スイイ</t>
    </rPh>
    <rPh sb="72" eb="74">
      <t>ショウライ</t>
    </rPh>
    <rPh sb="74" eb="76">
      <t>フタン</t>
    </rPh>
    <rPh sb="76" eb="78">
      <t>ヒリツ</t>
    </rPh>
    <rPh sb="80" eb="82">
      <t>チホウ</t>
    </rPh>
    <rPh sb="189" eb="191">
      <t>リョウホウ</t>
    </rPh>
    <rPh sb="192" eb="194">
      <t>カンテン</t>
    </rPh>
    <rPh sb="199" eb="201">
      <t>モンダイ</t>
    </rPh>
    <rPh sb="203" eb="204">
      <t>アタイ</t>
    </rPh>
    <rPh sb="205" eb="207">
      <t>スイイ</t>
    </rPh>
    <rPh sb="213" eb="215">
      <t>コンゴ</t>
    </rPh>
    <rPh sb="216" eb="218">
      <t>コウセイ</t>
    </rPh>
    <rPh sb="220" eb="222">
      <t>フタン</t>
    </rPh>
    <rPh sb="222" eb="224">
      <t>ケイゲン</t>
    </rPh>
    <rPh sb="225" eb="226">
      <t>ツト</t>
    </rPh>
    <rPh sb="230" eb="232">
      <t>チホウ</t>
    </rPh>
    <rPh sb="232" eb="233">
      <t>サイ</t>
    </rPh>
    <rPh sb="234" eb="236">
      <t>ユウコウ</t>
    </rPh>
    <rPh sb="236" eb="238">
      <t>カツヨウ</t>
    </rPh>
    <rPh sb="239" eb="240">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</si>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</sst>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0F92-4BF7-B5D0-056E634A9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37636</c:v>
                </c:pt>
                <c:pt idx="1">
                  <c:v>28484</c:v>
                </c:pt>
                <c:pt idx="2">
                  <c:v>21865</c:v>
                </c:pt>
                <c:pt idx="3">
                  <c:v>17448</c:v>
                </c:pt>
                <c:pt idx="4">
                  <c:v>21671</c:v>
                </c:pt>
              </c:numCache>
            </c:numRef>
          </c:val>
          <c:smooth val="0"/>
          <c:extLst>
            <c:ext xmlns:c16="http://schemas.microsoft.com/office/drawing/2014/chart" uri="{C3380CC4-5D6E-409C-BE32-E72D297353CC}">
              <c16:uniqueId val="{00000001-0F92-4BF7-B5D0-056E634A9D8D}"/>
            </c:ext>
          </c:extLst>
        </c:ser>
        <c:dLbls>
          <c:showLegendKey val="0"/>
          <c:showVal val="0"/>
          <c:showCatName val="0"/>
          <c:showSerName val="0"/>
          <c:showPercent val="0"/>
          <c:showBubbleSize val="0"/>
        </c:dLbls>
        <c:marker val="1"/>
        <c:smooth val="0"/>
        <c:axId val="381317888"/>
        <c:axId val="381319808"/>
      </c:lineChart>
      <c:catAx>
        <c:axId val="38131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19808"/>
        <c:crosses val="autoZero"/>
        <c:auto val="1"/>
        <c:lblAlgn val="ctr"/>
        <c:lblOffset val="100"/>
        <c:tickLblSkip val="1"/>
        <c:tickMarkSkip val="1"/>
        <c:noMultiLvlLbl val="0"/>
      </c:catAx>
      <c:valAx>
        <c:axId val="3813198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1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7.91</c:v>
                </c:pt>
                <c:pt idx="1">
                  <c:v>8.6199999999999992</c:v>
                </c:pt>
                <c:pt idx="2">
                  <c:v>6.28</c:v>
                </c:pt>
                <c:pt idx="3">
                  <c:v>5.08</c:v>
                </c:pt>
                <c:pt idx="4">
                  <c:v>5.82</c:v>
                </c:pt>
              </c:numCache>
            </c:numRef>
          </c:val>
          <c:extLst>
            <c:ext xmlns:c16="http://schemas.microsoft.com/office/drawing/2014/chart" uri="{C3380CC4-5D6E-409C-BE32-E72D297353CC}">
              <c16:uniqueId val="{00000000-DA7B-46C0-9B37-A1367EC09B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17.84</c:v>
                </c:pt>
                <c:pt idx="1">
                  <c:v>21.79</c:v>
                </c:pt>
                <c:pt idx="2">
                  <c:v>21.79</c:v>
                </c:pt>
                <c:pt idx="3">
                  <c:v>20.81</c:v>
                </c:pt>
                <c:pt idx="4">
                  <c:v>19.61</c:v>
                </c:pt>
              </c:numCache>
            </c:numRef>
          </c:val>
          <c:extLst>
            <c:ext xmlns:c16="http://schemas.microsoft.com/office/drawing/2014/chart" uri="{C3380CC4-5D6E-409C-BE32-E72D297353CC}">
              <c16:uniqueId val="{00000001-DA7B-46C0-9B37-A1367EC09B29}"/>
            </c:ext>
          </c:extLst>
        </c:ser>
        <c:dLbls>
          <c:showLegendKey val="0"/>
          <c:showVal val="0"/>
          <c:showCatName val="0"/>
          <c:showSerName val="0"/>
          <c:showPercent val="0"/>
          <c:showBubbleSize val="0"/>
        </c:dLbls>
        <c:gapWidth val="250"/>
        <c:overlap val="100"/>
        <c:axId val="445131008"/>
        <c:axId val="44513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-2.91</c:v>
                </c:pt>
                <c:pt idx="1">
                  <c:v>5.13</c:v>
                </c:pt>
                <c:pt idx="2">
                  <c:v>-2.44</c:v>
                </c:pt>
                <c:pt idx="3">
                  <c:v>-1.6</c:v>
                </c:pt>
                <c:pt idx="4">
                  <c:v>0.19</c:v>
                </c:pt>
              </c:numCache>
            </c:numRef>
          </c:val>
          <c:smooth val="0"/>
          <c:extLst>
            <c:ext xmlns:c16="http://schemas.microsoft.com/office/drawing/2014/chart" uri="{C3380CC4-5D6E-409C-BE32-E72D297353CC}">
              <c16:uniqueId val="{00000002-DA7B-46C0-9B37-A1367EC09B29}"/>
            </c:ext>
          </c:extLst>
        </c:ser>
        <c:dLbls>
          <c:showLegendKey val="0"/>
          <c:showVal val="0"/>
          <c:showCatName val="0"/>
          <c:showSerName val="0"/>
          <c:showPercent val="0"/>
          <c:showBubbleSize val="0"/>
        </c:dLbls>
        <c:marker val="1"/>
        <c:smooth val="0"/>
        <c:axId val="445131008"/>
        <c:axId val="445137280"/>
      </c:lineChart>
      <c:catAx>
        <c:axId val="4451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137280"/>
        <c:crosses val="autoZero"/>
        <c:auto val="1"/>
        <c:lblAlgn val="ctr"/>
        <c:lblOffset val="100"/>
        <c:tickLblSkip val="1"/>
        <c:tickMarkSkip val="1"/>
        <c:noMultiLvlLbl val="0"/>
      </c:catAx>
      <c:valAx>
        <c:axId val="4451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1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c:v>
                </c:pt>
                <c:pt idx="2">
                  <c:v>#N/A</c:v>
                </c:pt>
                <c:pt idx="3">
                  <c:v>0.12</c:v>
                </c:pt>
                <c:pt idx="4">
                  <c:v>#N/A</c:v>
                </c:pt>
                <c:pt idx="5">
                  <c:v>0.04</c:v>
                </c:pt>
                <c:pt idx="6">
                  <c:v>0</c:v>
                </c:pt>
                <c:pt idx="7">
                  <c:v>0</c:v>
                </c:pt>
                <c:pt idx="8">
                  <c:v>0</c:v>
                </c:pt>
                <c:pt idx="9">
                  <c:v>0</c:v>
                </c:pt>
              </c:numCache>
            </c:numRef>
          </c:val>
          <c:extLst>
            <c:ext xmlns:c16="http://schemas.microsoft.com/office/drawing/2014/chart" uri="{C3380CC4-5D6E-409C-BE32-E72D297353CC}">
              <c16:uniqueId val="{00000000-3CAA-4FB3-ACE6-BDF0A5A65A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AA-4FB3-ACE6-BDF0A5A65A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AA-4FB3-ACE6-BDF0A5A65AD1}"/>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3-3CAA-4FB3-ACE6-BDF0A5A65AD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0.05</c:v>
                </c:pt>
                <c:pt idx="4">
                  <c:v>#N/A</c:v>
                </c:pt>
                <c:pt idx="5">
                  <c:v>0.08</c:v>
                </c:pt>
                <c:pt idx="6">
                  <c:v>#N/A</c:v>
                </c:pt>
                <c:pt idx="7">
                  <c:v>0.03</c:v>
                </c:pt>
                <c:pt idx="8">
                  <c:v>#N/A</c:v>
                </c:pt>
                <c:pt idx="9">
                  <c:v>0.2</c:v>
                </c:pt>
              </c:numCache>
            </c:numRef>
          </c:val>
          <c:extLst>
            <c:ext xmlns:c16="http://schemas.microsoft.com/office/drawing/2014/chart" uri="{C3380CC4-5D6E-409C-BE32-E72D297353CC}">
              <c16:uniqueId val="{00000004-3CAA-4FB3-ACE6-BDF0A5A65AD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3.09</c:v>
                </c:pt>
                <c:pt idx="2">
                  <c:v>#N/A</c:v>
                </c:pt>
                <c:pt idx="3">
                  <c:v>1.0900000000000001</c:v>
                </c:pt>
                <c:pt idx="4">
                  <c:v>#N/A</c:v>
                </c:pt>
                <c:pt idx="5">
                  <c:v>2.0299999999999998</c:v>
                </c:pt>
                <c:pt idx="6">
                  <c:v>#N/A</c:v>
                </c:pt>
                <c:pt idx="7">
                  <c:v>2.4500000000000002</c:v>
                </c:pt>
                <c:pt idx="8">
                  <c:v>#N/A</c:v>
                </c:pt>
                <c:pt idx="9">
                  <c:v>0.49</c:v>
                </c:pt>
              </c:numCache>
            </c:numRef>
          </c:val>
          <c:extLst>
            <c:ext xmlns:c16="http://schemas.microsoft.com/office/drawing/2014/chart" uri="{C3380CC4-5D6E-409C-BE32-E72D297353CC}">
              <c16:uniqueId val="{00000005-3CAA-4FB3-ACE6-BDF0A5A65AD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1.31</c:v>
                </c:pt>
                <c:pt idx="8">
                  <c:v>#N/A</c:v>
                </c:pt>
                <c:pt idx="9">
                  <c:v>1.19</c:v>
                </c:pt>
              </c:numCache>
            </c:numRef>
          </c:val>
          <c:extLst>
            <c:ext xmlns:c16="http://schemas.microsoft.com/office/drawing/2014/chart" uri="{C3380CC4-5D6E-409C-BE32-E72D297353CC}">
              <c16:uniqueId val="{00000006-3CAA-4FB3-ACE6-BDF0A5A65AD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c:v>
                </c:pt>
                <c:pt idx="2">
                  <c:v>#N/A</c:v>
                </c:pt>
                <c:pt idx="3">
                  <c:v>1.04</c:v>
                </c:pt>
                <c:pt idx="4">
                  <c:v>#N/A</c:v>
                </c:pt>
                <c:pt idx="5">
                  <c:v>1.05</c:v>
                </c:pt>
                <c:pt idx="6">
                  <c:v>#N/A</c:v>
                </c:pt>
                <c:pt idx="7">
                  <c:v>1.1299999999999999</c:v>
                </c:pt>
                <c:pt idx="8">
                  <c:v>#N/A</c:v>
                </c:pt>
                <c:pt idx="9">
                  <c:v>1.78</c:v>
                </c:pt>
              </c:numCache>
            </c:numRef>
          </c:val>
          <c:extLst>
            <c:ext xmlns:c16="http://schemas.microsoft.com/office/drawing/2014/chart" uri="{C3380CC4-5D6E-409C-BE32-E72D297353CC}">
              <c16:uniqueId val="{00000007-3CAA-4FB3-ACE6-BDF0A5A65A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7.81</c:v>
                </c:pt>
                <c:pt idx="2">
                  <c:v>#N/A</c:v>
                </c:pt>
                <c:pt idx="3">
                  <c:v>8.5299999999999994</c:v>
                </c:pt>
                <c:pt idx="4">
                  <c:v>#N/A</c:v>
                </c:pt>
                <c:pt idx="5">
                  <c:v>6.24</c:v>
                </c:pt>
                <c:pt idx="6">
                  <c:v>#N/A</c:v>
                </c:pt>
                <c:pt idx="7">
                  <c:v>5.04</c:v>
                </c:pt>
                <c:pt idx="8">
                  <c:v>#N/A</c:v>
                </c:pt>
                <c:pt idx="9">
                  <c:v>5.78</c:v>
                </c:pt>
              </c:numCache>
            </c:numRef>
          </c:val>
          <c:extLst>
            <c:ext xmlns:c16="http://schemas.microsoft.com/office/drawing/2014/chart" uri="{C3380CC4-5D6E-409C-BE32-E72D297353CC}">
              <c16:uniqueId val="{00000008-3CAA-4FB3-ACE6-BDF0A5A65A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32.11</c:v>
                </c:pt>
                <c:pt idx="2">
                  <c:v>#N/A</c:v>
                </c:pt>
                <c:pt idx="3">
                  <c:v>28.78</c:v>
                </c:pt>
                <c:pt idx="4">
                  <c:v>#N/A</c:v>
                </c:pt>
                <c:pt idx="5">
                  <c:v>27.64</c:v>
                </c:pt>
                <c:pt idx="6">
                  <c:v>#N/A</c:v>
                </c:pt>
                <c:pt idx="7">
                  <c:v>25.53</c:v>
                </c:pt>
                <c:pt idx="8">
                  <c:v>#N/A</c:v>
                </c:pt>
                <c:pt idx="9">
                  <c:v>23.1</c:v>
                </c:pt>
              </c:numCache>
            </c:numRef>
          </c:val>
          <c:extLst>
            <c:ext xmlns:c16="http://schemas.microsoft.com/office/drawing/2014/chart" uri="{C3380CC4-5D6E-409C-BE32-E72D297353CC}">
              <c16:uniqueId val="{00000009-3CAA-4FB3-ACE6-BDF0A5A65AD1}"/>
            </c:ext>
          </c:extLst>
        </c:ser>
        <c:dLbls>
          <c:showLegendKey val="0"/>
          <c:showVal val="0"/>
          <c:showCatName val="0"/>
          <c:showSerName val="0"/>
          <c:showPercent val="0"/>
          <c:showBubbleSize val="0"/>
        </c:dLbls>
        <c:gapWidth val="150"/>
        <c:overlap val="100"/>
        <c:axId val="444910592"/>
        <c:axId val="444916480"/>
      </c:barChart>
      <c:catAx>
        <c:axId val="4449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916480"/>
        <c:crosses val="autoZero"/>
        <c:auto val="1"/>
        <c:lblAlgn val="ctr"/>
        <c:lblOffset val="100"/>
        <c:tickLblSkip val="1"/>
        <c:tickMarkSkip val="1"/>
        <c:noMultiLvlLbl val="0"/>
      </c:catAx>
      <c:valAx>
        <c:axId val="44491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1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2076</c:v>
                </c:pt>
                <c:pt idx="5">
                  <c:v>1990</c:v>
                </c:pt>
                <c:pt idx="8">
                  <c:v>2065</c:v>
                </c:pt>
                <c:pt idx="11">
                  <c:v>2027</c:v>
                </c:pt>
                <c:pt idx="14">
                  <c:v>2017</c:v>
                </c:pt>
              </c:numCache>
            </c:numRef>
          </c:val>
          <c:extLst>
            <c:ext xmlns:c16="http://schemas.microsoft.com/office/drawing/2014/chart" uri="{C3380CC4-5D6E-409C-BE32-E72D297353CC}">
              <c16:uniqueId val="{00000000-D0A4-45BE-B698-08ACF0AAD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A4-45BE-B698-08ACF0AAD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0A4-45BE-B698-08ACF0AAD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50</c:v>
                </c:pt>
                <c:pt idx="6">
                  <c:v>45</c:v>
                </c:pt>
                <c:pt idx="9">
                  <c:v>11</c:v>
                </c:pt>
                <c:pt idx="12">
                  <c:v>7</c:v>
                </c:pt>
              </c:numCache>
            </c:numRef>
          </c:val>
          <c:extLst>
            <c:ext xmlns:c16="http://schemas.microsoft.com/office/drawing/2014/chart" uri="{C3380CC4-5D6E-409C-BE32-E72D297353CC}">
              <c16:uniqueId val="{00000003-D0A4-45BE-B698-08ACF0AAD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c:v>
                </c:pt>
                <c:pt idx="3">
                  <c:v>264</c:v>
                </c:pt>
                <c:pt idx="6">
                  <c:v>301</c:v>
                </c:pt>
                <c:pt idx="9">
                  <c:v>135</c:v>
                </c:pt>
                <c:pt idx="12">
                  <c:v>142</c:v>
                </c:pt>
              </c:numCache>
            </c:numRef>
          </c:val>
          <c:extLst>
            <c:ext xmlns:c16="http://schemas.microsoft.com/office/drawing/2014/chart" uri="{C3380CC4-5D6E-409C-BE32-E72D297353CC}">
              <c16:uniqueId val="{00000004-D0A4-45BE-B698-08ACF0AAD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A4-45BE-B698-08ACF0AAD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A4-45BE-B698-08ACF0AAD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2332</c:v>
                </c:pt>
                <c:pt idx="3">
                  <c:v>2173</c:v>
                </c:pt>
                <c:pt idx="6">
                  <c:v>2262</c:v>
                </c:pt>
                <c:pt idx="9">
                  <c:v>2334</c:v>
                </c:pt>
                <c:pt idx="12">
                  <c:v>2343</c:v>
                </c:pt>
              </c:numCache>
            </c:numRef>
          </c:val>
          <c:extLst>
            <c:ext xmlns:c16="http://schemas.microsoft.com/office/drawing/2014/chart" uri="{C3380CC4-5D6E-409C-BE32-E72D297353CC}">
              <c16:uniqueId val="{00000007-D0A4-45BE-B698-08ACF0AADC6F}"/>
            </c:ext>
          </c:extLst>
        </c:ser>
        <c:dLbls>
          <c:showLegendKey val="0"/>
          <c:showVal val="0"/>
          <c:showCatName val="0"/>
          <c:showSerName val="0"/>
          <c:showPercent val="0"/>
          <c:showBubbleSize val="0"/>
        </c:dLbls>
        <c:gapWidth val="100"/>
        <c:overlap val="100"/>
        <c:axId val="381654912"/>
        <c:axId val="38166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587</c:v>
                </c:pt>
                <c:pt idx="2">
                  <c:v>#N/A</c:v>
                </c:pt>
                <c:pt idx="3">
                  <c:v>#N/A</c:v>
                </c:pt>
                <c:pt idx="4">
                  <c:v>498</c:v>
                </c:pt>
                <c:pt idx="5">
                  <c:v>#N/A</c:v>
                </c:pt>
                <c:pt idx="6">
                  <c:v>#N/A</c:v>
                </c:pt>
                <c:pt idx="7">
                  <c:v>544</c:v>
                </c:pt>
                <c:pt idx="8">
                  <c:v>#N/A</c:v>
                </c:pt>
                <c:pt idx="9">
                  <c:v>#N/A</c:v>
                </c:pt>
                <c:pt idx="10">
                  <c:v>454</c:v>
                </c:pt>
                <c:pt idx="11">
                  <c:v>#N/A</c:v>
                </c:pt>
                <c:pt idx="12">
                  <c:v>#N/A</c:v>
                </c:pt>
                <c:pt idx="13">
                  <c:v>476</c:v>
                </c:pt>
                <c:pt idx="14">
                  <c:v>#N/A</c:v>
                </c:pt>
              </c:numCache>
            </c:numRef>
          </c:val>
          <c:smooth val="0"/>
          <c:extLst>
            <c:ext xmlns:c16="http://schemas.microsoft.com/office/drawing/2014/chart" uri="{C3380CC4-5D6E-409C-BE32-E72D297353CC}">
              <c16:uniqueId val="{00000008-D0A4-45BE-B698-08ACF0AADC6F}"/>
            </c:ext>
          </c:extLst>
        </c:ser>
        <c:dLbls>
          <c:showLegendKey val="0"/>
          <c:showVal val="0"/>
          <c:showCatName val="0"/>
          <c:showSerName val="0"/>
          <c:showPercent val="0"/>
          <c:showBubbleSize val="0"/>
        </c:dLbls>
        <c:marker val="1"/>
        <c:smooth val="0"/>
        <c:axId val="381654912"/>
        <c:axId val="381665280"/>
      </c:lineChart>
      <c:catAx>
        <c:axId val="3816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665280"/>
        <c:crosses val="autoZero"/>
        <c:auto val="1"/>
        <c:lblAlgn val="ctr"/>
        <c:lblOffset val="100"/>
        <c:tickLblSkip val="1"/>
        <c:tickMarkSkip val="1"/>
        <c:noMultiLvlLbl val="0"/>
      </c:catAx>
      <c:valAx>
        <c:axId val="3816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5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20062</c:v>
                </c:pt>
                <c:pt idx="5">
                  <c:v>20195</c:v>
                </c:pt>
                <c:pt idx="8">
                  <c:v>19987</c:v>
                </c:pt>
                <c:pt idx="11">
                  <c:v>19775</c:v>
                </c:pt>
                <c:pt idx="14">
                  <c:v>19602</c:v>
                </c:pt>
              </c:numCache>
            </c:numRef>
          </c:val>
          <c:extLst>
            <c:ext xmlns:c16="http://schemas.microsoft.com/office/drawing/2014/chart" uri="{C3380CC4-5D6E-409C-BE32-E72D297353CC}">
              <c16:uniqueId val="{00000000-0CC5-4672-8DDD-83BF970454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2423</c:v>
                </c:pt>
                <c:pt idx="5">
                  <c:v>2356</c:v>
                </c:pt>
                <c:pt idx="8">
                  <c:v>2762</c:v>
                </c:pt>
                <c:pt idx="11">
                  <c:v>2673</c:v>
                </c:pt>
                <c:pt idx="14">
                  <c:v>2461</c:v>
                </c:pt>
              </c:numCache>
            </c:numRef>
          </c:val>
          <c:extLst>
            <c:ext xmlns:c16="http://schemas.microsoft.com/office/drawing/2014/chart" uri="{C3380CC4-5D6E-409C-BE32-E72D297353CC}">
              <c16:uniqueId val="{00000001-0CC5-4672-8DDD-83BF970454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9086</c:v>
                </c:pt>
                <c:pt idx="5">
                  <c:v>8989</c:v>
                </c:pt>
                <c:pt idx="8">
                  <c:v>9037</c:v>
                </c:pt>
                <c:pt idx="11">
                  <c:v>9033</c:v>
                </c:pt>
                <c:pt idx="14">
                  <c:v>9142</c:v>
                </c:pt>
              </c:numCache>
            </c:numRef>
          </c:val>
          <c:extLst>
            <c:ext xmlns:c16="http://schemas.microsoft.com/office/drawing/2014/chart" uri="{C3380CC4-5D6E-409C-BE32-E72D297353CC}">
              <c16:uniqueId val="{00000002-0CC5-4672-8DDD-83BF970454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C5-4672-8DDD-83BF970454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C5-4672-8DDD-83BF970454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C5-4672-8DDD-83BF970454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2440</c:v>
                </c:pt>
                <c:pt idx="3">
                  <c:v>2315</c:v>
                </c:pt>
                <c:pt idx="6">
                  <c:v>2373</c:v>
                </c:pt>
                <c:pt idx="9">
                  <c:v>2321</c:v>
                </c:pt>
                <c:pt idx="12">
                  <c:v>1979</c:v>
                </c:pt>
              </c:numCache>
            </c:numRef>
          </c:val>
          <c:extLst>
            <c:ext xmlns:c16="http://schemas.microsoft.com/office/drawing/2014/chart" uri="{C3380CC4-5D6E-409C-BE32-E72D297353CC}">
              <c16:uniqueId val="{00000006-0CC5-4672-8DDD-83BF970454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c:v>
                </c:pt>
                <c:pt idx="3">
                  <c:v>56</c:v>
                </c:pt>
                <c:pt idx="6">
                  <c:v>12</c:v>
                </c:pt>
                <c:pt idx="9">
                  <c:v>1</c:v>
                </c:pt>
                <c:pt idx="12">
                  <c:v>0</c:v>
                </c:pt>
              </c:numCache>
            </c:numRef>
          </c:val>
          <c:extLst>
            <c:ext xmlns:c16="http://schemas.microsoft.com/office/drawing/2014/chart" uri="{C3380CC4-5D6E-409C-BE32-E72D297353CC}">
              <c16:uniqueId val="{00000007-0CC5-4672-8DDD-83BF970454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2795</c:v>
                </c:pt>
                <c:pt idx="3">
                  <c:v>2574</c:v>
                </c:pt>
                <c:pt idx="6">
                  <c:v>2409</c:v>
                </c:pt>
                <c:pt idx="9">
                  <c:v>1913</c:v>
                </c:pt>
                <c:pt idx="12">
                  <c:v>1548</c:v>
                </c:pt>
              </c:numCache>
            </c:numRef>
          </c:val>
          <c:extLst>
            <c:ext xmlns:c16="http://schemas.microsoft.com/office/drawing/2014/chart" uri="{C3380CC4-5D6E-409C-BE32-E72D297353CC}">
              <c16:uniqueId val="{00000008-0CC5-4672-8DDD-83BF970454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641</c:v>
                </c:pt>
                <c:pt idx="12">
                  <c:v>583</c:v>
                </c:pt>
              </c:numCache>
            </c:numRef>
          </c:val>
          <c:extLst>
            <c:ext xmlns:c16="http://schemas.microsoft.com/office/drawing/2014/chart" uri="{C3380CC4-5D6E-409C-BE32-E72D297353CC}">
              <c16:uniqueId val="{00000009-0CC5-4672-8DDD-83BF970454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22273</c:v>
                </c:pt>
                <c:pt idx="3">
                  <c:v>22475</c:v>
                </c:pt>
                <c:pt idx="6">
                  <c:v>22142</c:v>
                </c:pt>
                <c:pt idx="9">
                  <c:v>21522</c:v>
                </c:pt>
                <c:pt idx="12">
                  <c:v>21261</c:v>
                </c:pt>
              </c:numCache>
            </c:numRef>
          </c:val>
          <c:extLst>
            <c:ext xmlns:c16="http://schemas.microsoft.com/office/drawing/2014/chart" uri="{C3380CC4-5D6E-409C-BE32-E72D297353CC}">
              <c16:uniqueId val="{0000000A-0CC5-4672-8DDD-83BF9704549D}"/>
            </c:ext>
          </c:extLst>
        </c:ser>
        <c:dLbls>
          <c:showLegendKey val="0"/>
          <c:showVal val="0"/>
          <c:showCatName val="0"/>
          <c:showSerName val="0"/>
          <c:showPercent val="0"/>
          <c:showBubbleSize val="0"/>
        </c:dLbls>
        <c:gapWidth val="100"/>
        <c:overlap val="100"/>
        <c:axId val="381729408"/>
        <c:axId val="38173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C5-4672-8DDD-83BF9704549D}"/>
            </c:ext>
          </c:extLst>
        </c:ser>
        <c:dLbls>
          <c:showLegendKey val="0"/>
          <c:showVal val="0"/>
          <c:showCatName val="0"/>
          <c:showSerName val="0"/>
          <c:showPercent val="0"/>
          <c:showBubbleSize val="0"/>
        </c:dLbls>
        <c:marker val="1"/>
        <c:smooth val="0"/>
        <c:axId val="381729408"/>
        <c:axId val="381739776"/>
      </c:lineChart>
      <c:catAx>
        <c:axId val="3817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739776"/>
        <c:crosses val="autoZero"/>
        <c:auto val="1"/>
        <c:lblAlgn val="ctr"/>
        <c:lblOffset val="100"/>
        <c:tickLblSkip val="1"/>
        <c:tickMarkSkip val="1"/>
        <c:noMultiLvlLbl val="0"/>
      </c:catAx>
      <c:valAx>
        <c:axId val="38173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7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3364</c:v>
                </c:pt>
                <c:pt idx="1">
                  <c:v>3281</c:v>
                </c:pt>
                <c:pt idx="2">
                  <c:v>3171</c:v>
                </c:pt>
              </c:numCache>
            </c:numRef>
          </c:val>
          <c:extLst>
            <c:ext xmlns:c16="http://schemas.microsoft.com/office/drawing/2014/chart" uri="{C3380CC4-5D6E-409C-BE32-E72D297353CC}">
              <c16:uniqueId val="{00000000-BCF8-42D4-BE6E-9F95E6B67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381</c:v>
                </c:pt>
                <c:pt idx="1">
                  <c:v>381</c:v>
                </c:pt>
                <c:pt idx="2">
                  <c:v>581</c:v>
                </c:pt>
              </c:numCache>
            </c:numRef>
          </c:val>
          <c:extLst>
            <c:ext xmlns:c16="http://schemas.microsoft.com/office/drawing/2014/chart" uri="{C3380CC4-5D6E-409C-BE32-E72D297353CC}">
              <c16:uniqueId val="{00000001-BCF8-42D4-BE6E-9F95E6B67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4670</c:v>
                </c:pt>
                <c:pt idx="1">
                  <c:v>4839</c:v>
                </c:pt>
                <c:pt idx="2">
                  <c:v>4718</c:v>
                </c:pt>
              </c:numCache>
            </c:numRef>
          </c:val>
          <c:extLst>
            <c:ext xmlns:c16="http://schemas.microsoft.com/office/drawing/2014/chart" uri="{C3380CC4-5D6E-409C-BE32-E72D297353CC}">
              <c16:uniqueId val="{00000002-BCF8-42D4-BE6E-9F95E6B67822}"/>
            </c:ext>
          </c:extLst>
        </c:ser>
        <c:dLbls>
          <c:showLegendKey val="0"/>
          <c:showVal val="0"/>
          <c:showCatName val="0"/>
          <c:showSerName val="0"/>
          <c:showPercent val="0"/>
          <c:showBubbleSize val="0"/>
        </c:dLbls>
        <c:gapWidth val="120"/>
        <c:overlap val="100"/>
        <c:axId val="445235200"/>
        <c:axId val="445236736"/>
      </c:barChart>
      <c:catAx>
        <c:axId val="4452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236736"/>
        <c:crosses val="autoZero"/>
        <c:auto val="1"/>
        <c:lblAlgn val="ctr"/>
        <c:lblOffset val="100"/>
        <c:tickLblSkip val="1"/>
        <c:tickMarkSkip val="1"/>
        <c:noMultiLvlLbl val="0"/>
      </c:catAx>
      <c:valAx>
        <c:axId val="445236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2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{B40260BB-FBCA-4980-8670-BD0F1C328ABE}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4A-4F8A-A29D-6C0A9C72DD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{4A6D5550-1C63-4D2E-8BC7-615C5B65BE06}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4A-4F8A-A29D-6C0A9C72DD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{AC4A356B-F9B8-478D-9294-C2AF970F74CA}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4A-4F8A-A29D-6C0A9C72DD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{AF9024E5-8419-408F-8EB6-5CB2B07BF296}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4A-4F8A-A29D-6C0A9C72DD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{F01A296D-9A56-44A3-A62A-39AB2CF33B18}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4A-4F8A-A29D-6C0A9C72DD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{D9F1947D-2B9E-4982-8CA4-5CB6F50B2758}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4A-4F8A-A29D-6C0A9C72DD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{13A0D992-0FD3-4188-AF49-B209BC48A709}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4A-4F8A-A29D-6C0A9C72DD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{893B8717-EF9E-4F7D-822A-3F992DCA059A}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4A-4F8A-A29D-6C0A9C72DD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{CBCABD99-0EC8-43A4-AFCD-15295914E57B}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4A-4F8A-A29D-6C0A9C72DD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53.2</c:v>
                </c:pt>
                <c:pt idx="24">
                  <c:v>57.3</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4A-4F8A-A29D-6C0A9C72DD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{62D9F32C-7C12-4CDF-B07A-4F2656C32828}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4A-4F8A-A29D-6C0A9C72DD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{B7D5A3AB-A1F7-43CE-AD7F-20C480B6395E}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4A-4F8A-A29D-6C0A9C72DD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{13FB1514-783B-4C2E-AD2A-2B403199554C}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4A-4F8A-A29D-6C0A9C72DD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{6F4413E0-9FF2-486A-AE8F-100BDB82311E}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4A-4F8A-A29D-6C0A9C72DD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{E27EB689-9CDB-4BA3-BEC3-3E8ACE76D8C4}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4A-4F8A-A29D-6C0A9C72DDD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{7EDCAADA-39CC-4BC0-9051-3C20CE097AA2}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4A-4F8A-A29D-6C0A9C72DDD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{ED20A9D8-D1FC-435F-AC54-514C360A2C94}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4A-4F8A-A29D-6C0A9C72DDD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{BEC0B778-304A-44A7-A264-92C8F1C5D10C}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4A-4F8A-A29D-6C0A9C72DDD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{91F4A08B-7A42-4C38-8574-8B31AE4B879B}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4A-4F8A-A29D-6C0A9C72D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9E4A-4F8A-A29D-6C0A9C72DDD9}"/>
            </c:ext>
          </c:extLst>
        </c:ser>
        <c:dLbls>
          <c:showLegendKey val="0"/>
          <c:showVal val="1"/>
          <c:showCatName val="0"/>
          <c:showSerName val="0"/>
          <c:showPercent val="0"/>
          <c:showBubbleSize val="0"/>
        </c:dLbls>
        <c:axId val="93715840"/>
        <c:axId val="101320192"/>
      </c:scatterChart>
      <c:valAx>
        <c:axId val="93715840"/>
        <c:scaling>
          <c:orientation val="minMax"/>
          <c:max val="60.5"/>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320192"/>
        <c:crosses val="autoZero"/>
        <c:crossBetween val="midCat"/>
      </c:valAx>
      <c:valAx>
        <c:axId val="101320192"/>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715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{9EC2FDAE-560D-49CC-9E49-1D7D6A21C05B}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8B8-4CC5-93A8-BEB93AEBFE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{82E19BDB-2A63-436A-814B-12EDCF0D987C}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B8-4CC5-93A8-BEB93AEBFE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{0F39618D-BEFE-484E-9EC2-1706F3536F56}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B8-4CC5-93A8-BEB93AEBFE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{B6E1B06B-7AC6-4C46-AA4E-3A7FC0918340}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B8-4CC5-93A8-BEB93AEBFE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{FADEE5F7-3271-4CBB-9B91-AE0B1FB70FC8}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B8-4CC5-93A8-BEB93AEBFED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{AF231197-3FC0-4358-8B1B-47055C4AB498}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8B8-4CC5-93A8-BEB93AEBFED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{EC8064E0-976E-4891-B045-B3CD4D5B23EC}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8B8-4CC5-93A8-BEB93AEBFED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{66FDFB24-3777-475A-BC53-6651B9D8B8AE}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8B8-4CC5-93A8-BEB93AEBFED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{9A132147-00C1-423C-8A7A-9303208F3692}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8B8-4CC5-93A8-BEB93AEBFE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4.4000000000000004</c:v>
                </c:pt>
                <c:pt idx="16">
                  <c:v>3.9</c:v>
                </c:pt>
                <c:pt idx="24">
                  <c:v>3.5</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B8-4CC5-93A8-BEB93AEBFE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{128299E7-9B0E-4F98-AD98-A303229CCEEE}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8B8-4CC5-93A8-BEB93AEBFE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{5B173716-FCAA-47DE-ABF4-9C55DAC0B796}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B8-4CC5-93A8-BEB93AEBFE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{F1D029B5-F7A8-4081-9E53-BB8B54A6C2F3}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B8-4CC5-93A8-BEB93AEBFE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{D12D924B-C92B-49F1-8DFE-F3C54672A7B5}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B8-4CC5-93A8-BEB93AEBFE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{B53ED2A2-FC04-429B-A99F-5C65832081A9}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B8-4CC5-93A8-BEB93AEBFE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{AFD56869-5DAF-4DFC-A74E-82D854F039F3}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8B8-4CC5-93A8-BEB93AEBFED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{61BFA51D-CE68-4841-BDDB-7992292FF67C}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8B8-4CC5-93A8-BEB93AEBFED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{66C63CC7-89DB-4441-80B5-E87B3422FF34}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8B8-4CC5-93A8-BEB93AEBFE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{0BA69B0E-F9E2-4CDB-8CF5-7064A6E6BD0B}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8B8-4CC5-93A8-BEB93AEBFE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68B8-4CC5-93A8-BEB93AEBFEDE}"/>
            </c:ext>
          </c:extLst>
        </c:ser>
        <c:dLbls>
          <c:showLegendKey val="0"/>
          <c:showVal val="1"/>
          <c:showCatName val="0"/>
          <c:showSerName val="0"/>
          <c:showPercent val="0"/>
          <c:showBubbleSize val="0"/>
        </c:dLbls>
        <c:axId val="102087680"/>
        <c:axId val="106660992"/>
      </c:scatterChart>
      <c:valAx>
        <c:axId val="102087680"/>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60992"/>
        <c:crosses val="autoZero"/>
        <c:crossBetween val="midCat"/>
      </c:valAx>
      <c:valAx>
        <c:axId val="106660992"/>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87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年度借入の臨時財政対策債の元金償還開始（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75,985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千円）などにより、元利償還金が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百万円増加した。今後は施設の老朽化対策など、大型事業も予定されているが、国・県支出金や基金の活用により発行額を抑制しつつ、有利な起債を活用することなどにより、負担を抑制していく。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満期一括償還地方債に係る減債基金の積立ては行っていない。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将来負担すべき債務に対し、充当可能基金などによる充当可能財源が上回るため、将来負担比率は算定されない状況を維持している。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年度中の元利償還額が地方債発行額を上回り地方債の現在高が減少したことに加え、平成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年度より、公共下水道事業特別会計が地方公営企業法の全部適用に伴い企業会計へ移行したため、公営企業債等繰入見込額が減少し、将来負担額は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充当可能特定歳入や基準財政需要額算入見込額は微減となったが、将来負担額の減少幅が上回ったため、将来負担比率の分子は改善した。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今後予定される庁舎整備や次期ごみ処理施設建設など大型事業に伴う公債費の増に備え、市債管理基金へ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億円を積み立てたが、基金の取崩額が積立額を上回ったため、基金全体としては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庁舎建設基金・・・庁舎の建設の資金に充てる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庁舎整備発注支援業務委託料への庁舎整備基金の充当（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千円）や、北部学校給食共同調理場維持補修工事への住みよい豊かなまちづくり推進基金の充当（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41,580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121,323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介護給付費等支給費等の増加により、扶助費が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338,680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千円増となったことなどから、財政調整基金を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510,607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千円繰入れたため、財政調整基金残高が減少した。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市債管理基金は、定期運用による運用利子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千円を積み立たほか、今後に控えている庁舎整備や次期ごみ処理施設建設などの大型事業に伴う公債費の増に備え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581,080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有形固定資産減価償却率は、類似団体よりも低い水準であるが、伸び率については、類似団体平均よりも上回っている。今後は、平成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年度に策定した公共施設等総合管理計画において掲げた、施設総量（延床面積）を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％以上縮減することを目標とし、施設の老朽化対策を進める</a:t>
          </a:r>
          <a:r>
            <a:rPr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9"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3" name="フローチャート: 判断 82"/>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9" name="楕円 88"/>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90" name="有形固定資産減価償却率該当値テキスト"/>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91" name="楕円 90"/>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46536</xdr:rowOff>
    </xdr:to>
    <xdr:cxnSp macro="">
      <xdr:nvCxnSpPr>
        <xdr:cNvPr id="92" name="直線コネクタ 91"/>
        <xdr:cNvCxnSpPr/>
      </xdr:nvCxnSpPr>
      <xdr:spPr>
        <a:xfrm flipV="1">
          <a:off x="4051300" y="590296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93" name="楕円 92"/>
        <xdr:cNvSpPr/>
      </xdr:nvSpPr>
      <xdr:spPr>
        <a:xfrm>
          <a:off x="3238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31</xdr:row>
      <xdr:rowOff>1542</xdr:rowOff>
    </xdr:to>
    <xdr:cxnSp macro="">
      <xdr:nvCxnSpPr>
        <xdr:cNvPr id="94" name="直線コネクタ 93"/>
        <xdr:cNvCxnSpPr/>
      </xdr:nvCxnSpPr>
      <xdr:spPr>
        <a:xfrm flipV="1">
          <a:off x="3289300" y="5961561"/>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5"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6"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7"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88463</xdr:rowOff>
    </xdr:from>
    <xdr:ext cx="405111" cy="259045"/>
    <xdr:sp macro="" textlink="">
      <xdr:nvSpPr>
        <xdr:cNvPr id="98" name="n_1mainValue有形固定資産減価償却率"/>
        <xdr:cNvSpPr txBox="1"/>
      </xdr:nvSpPr>
      <xdr:spPr>
        <a:xfrm>
          <a:off x="3836044"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43469</xdr:rowOff>
    </xdr:from>
    <xdr:ext cx="405111" cy="259045"/>
    <xdr:sp macro="" textlink="">
      <xdr:nvSpPr>
        <xdr:cNvPr id="99" name="n_2mainValue有形固定資産減価償却率"/>
        <xdr:cNvSpPr txBox="1"/>
      </xdr:nvSpPr>
      <xdr:spPr>
        <a:xfrm>
          <a:off x="3086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将来負担額については、事業に係る新発債を抑制していることから減少傾向である。また、経常一般財源等は市税などが増加したことにより増加傾向である。分子の減少率よりも分母の増加率の方が大きいため、昨年度よりも債務償還比率は小さ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8" name="直線コネクタ 127"/>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1"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2" name="直線コネクタ 131"/>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3"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4" name="フローチャート: 判断 133"/>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5" name="フローチャート: 判断 134"/>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55591</xdr:rowOff>
    </xdr:from>
    <xdr:to>
      <xdr:col>76</xdr:col>
      <xdr:colOff>73025</xdr:colOff>
      <xdr:row>31</xdr:row>
      <xdr:rowOff>157191</xdr:rowOff>
    </xdr:to>
    <xdr:sp macro="" textlink="">
      <xdr:nvSpPr>
        <xdr:cNvPr id="141" name="楕円 140"/>
        <xdr:cNvSpPr/>
      </xdr:nvSpPr>
      <xdr:spPr>
        <a:xfrm>
          <a:off x="14744700" y="61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34018</xdr:rowOff>
    </xdr:from>
    <xdr:ext cx="469744" cy="259045"/>
    <xdr:sp macro="" textlink="">
      <xdr:nvSpPr>
        <xdr:cNvPr id="142" name="債務償還比率該当値テキスト"/>
        <xdr:cNvSpPr txBox="1"/>
      </xdr:nvSpPr>
      <xdr:spPr>
        <a:xfrm>
          <a:off x="14846300" y="61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144519</xdr:rowOff>
    </xdr:from>
    <xdr:to>
      <xdr:col>72</xdr:col>
      <xdr:colOff>123825</xdr:colOff>
      <xdr:row>31</xdr:row>
      <xdr:rowOff>74669</xdr:rowOff>
    </xdr:to>
    <xdr:sp macro="" textlink="">
      <xdr:nvSpPr>
        <xdr:cNvPr id="143" name="楕円 142"/>
        <xdr:cNvSpPr/>
      </xdr:nvSpPr>
      <xdr:spPr>
        <a:xfrm>
          <a:off x="14033500" y="60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23869</xdr:rowOff>
    </xdr:from>
    <xdr:to>
      <xdr:col>76</xdr:col>
      <xdr:colOff>22225</xdr:colOff>
      <xdr:row>31</xdr:row>
      <xdr:rowOff>106391</xdr:rowOff>
    </xdr:to>
    <xdr:cxnSp macro="">
      <xdr:nvCxnSpPr>
        <xdr:cNvPr id="144" name="直線コネクタ 143"/>
        <xdr:cNvCxnSpPr/>
      </xdr:nvCxnSpPr>
      <xdr:spPr>
        <a:xfrm>
          <a:off x="14084300" y="6110344"/>
          <a:ext cx="711200" cy="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5"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65796</xdr:rowOff>
    </xdr:from>
    <xdr:ext cx="469744" cy="259045"/>
    <xdr:sp macro="" textlink="">
      <xdr:nvSpPr>
        <xdr:cNvPr id="146" name="n_1main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62956</xdr:rowOff>
    </xdr:from>
    <xdr:to>
      <xdr:col>24</xdr:col>
      <xdr:colOff>114300</xdr:colOff>
      <xdr:row>37</xdr:row>
      <xdr:rowOff>164556</xdr:rowOff>
    </xdr:to>
    <xdr:sp macro="" textlink="">
      <xdr:nvSpPr>
        <xdr:cNvPr id="72" name="楕円 71"/>
        <xdr:cNvSpPr/>
      </xdr:nvSpPr>
      <xdr:spPr>
        <a:xfrm>
          <a:off x="4584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41383</xdr:rowOff>
    </xdr:from>
    <xdr:ext cx="405111" cy="259045"/>
    <xdr:sp macro="" textlink="">
      <xdr:nvSpPr>
        <xdr:cNvPr id="73" name="【道路】&#10;有形固定資産減価償却率該当値テキスト"/>
        <xdr:cNvSpPr txBox="1"/>
      </xdr:nvSpPr>
      <xdr:spPr>
        <a:xfrm>
          <a:off x="4673600"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4" name="楕円 73"/>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139881</xdr:rowOff>
    </xdr:to>
    <xdr:cxnSp macro="">
      <xdr:nvCxnSpPr>
        <xdr:cNvPr id="75" name="直線コネクタ 74"/>
        <xdr:cNvCxnSpPr/>
      </xdr:nvCxnSpPr>
      <xdr:spPr>
        <a:xfrm flipV="1">
          <a:off x="3797300" y="64574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6" name="楕円 75"/>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37</xdr:row>
      <xdr:rowOff>161109</xdr:rowOff>
    </xdr:to>
    <xdr:cxnSp macro="">
      <xdr:nvCxnSpPr>
        <xdr:cNvPr id="77" name="直線コネクタ 76"/>
        <xdr:cNvCxnSpPr/>
      </xdr:nvCxnSpPr>
      <xdr:spPr>
        <a:xfrm flipV="1">
          <a:off x="2908300" y="64835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10358</xdr:rowOff>
    </xdr:from>
    <xdr:ext cx="405111" cy="259045"/>
    <xdr:sp macro="" textlink="">
      <xdr:nvSpPr>
        <xdr:cNvPr id="81" name="n_1mainValue【道路】&#10;有形固定資産減価償却率"/>
        <xdr:cNvSpPr txBox="1"/>
      </xdr:nvSpPr>
      <xdr:spPr>
        <a:xfrm>
          <a:off x="35820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2" name="n_2mainValue【道路】&#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102680</xdr:rowOff>
    </xdr:from>
    <xdr:to>
      <xdr:col>55</xdr:col>
      <xdr:colOff>50800</xdr:colOff>
      <xdr:row>42</xdr:row>
      <xdr:rowOff>32830</xdr:rowOff>
    </xdr:to>
    <xdr:sp macro="" textlink="">
      <xdr:nvSpPr>
        <xdr:cNvPr id="121" name="楕円 120"/>
        <xdr:cNvSpPr/>
      </xdr:nvSpPr>
      <xdr:spPr>
        <a:xfrm>
          <a:off x="10426700" y="7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21735</xdr:rowOff>
    </xdr:from>
    <xdr:ext cx="469744" cy="259045"/>
    <xdr:sp macro="" textlink="">
      <xdr:nvSpPr>
        <xdr:cNvPr id="122" name="【道路】&#10;一人当たり延長該当値テキスト"/>
        <xdr:cNvSpPr txBox="1"/>
      </xdr:nvSpPr>
      <xdr:spPr>
        <a:xfrm>
          <a:off x="10515600" y="70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102312</xdr:rowOff>
    </xdr:from>
    <xdr:to>
      <xdr:col>50</xdr:col>
      <xdr:colOff>165100</xdr:colOff>
      <xdr:row>42</xdr:row>
      <xdr:rowOff>32462</xdr:rowOff>
    </xdr:to>
    <xdr:sp macro="" textlink="">
      <xdr:nvSpPr>
        <xdr:cNvPr id="123" name="楕円 122"/>
        <xdr:cNvSpPr/>
      </xdr:nvSpPr>
      <xdr:spPr>
        <a:xfrm>
          <a:off x="9588500" y="71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153112</xdr:rowOff>
    </xdr:from>
    <xdr:to>
      <xdr:col>55</xdr:col>
      <xdr:colOff>0</xdr:colOff>
      <xdr:row>41</xdr:row>
      <xdr:rowOff>153480</xdr:rowOff>
    </xdr:to>
    <xdr:cxnSp macro="">
      <xdr:nvCxnSpPr>
        <xdr:cNvPr id="124" name="直線コネクタ 123"/>
        <xdr:cNvCxnSpPr/>
      </xdr:nvCxnSpPr>
      <xdr:spPr>
        <a:xfrm>
          <a:off x="9639300" y="7182562"/>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102959</xdr:rowOff>
    </xdr:from>
    <xdr:to>
      <xdr:col>46</xdr:col>
      <xdr:colOff>38100</xdr:colOff>
      <xdr:row>42</xdr:row>
      <xdr:rowOff>33109</xdr:rowOff>
    </xdr:to>
    <xdr:sp macro="" textlink="">
      <xdr:nvSpPr>
        <xdr:cNvPr id="125" name="楕円 124"/>
        <xdr:cNvSpPr/>
      </xdr:nvSpPr>
      <xdr:spPr>
        <a:xfrm>
          <a:off x="8699500" y="71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153112</xdr:rowOff>
    </xdr:from>
    <xdr:to>
      <xdr:col>50</xdr:col>
      <xdr:colOff>114300</xdr:colOff>
      <xdr:row>41</xdr:row>
      <xdr:rowOff>153759</xdr:rowOff>
    </xdr:to>
    <xdr:cxnSp macro="">
      <xdr:nvCxnSpPr>
        <xdr:cNvPr id="126" name="直線コネクタ 125"/>
        <xdr:cNvCxnSpPr/>
      </xdr:nvCxnSpPr>
      <xdr:spPr>
        <a:xfrm flipV="1">
          <a:off x="8750300" y="718256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23589</xdr:rowOff>
    </xdr:from>
    <xdr:ext cx="469744" cy="259045"/>
    <xdr:sp macro="" textlink="">
      <xdr:nvSpPr>
        <xdr:cNvPr id="130" name="n_1mainValue【道路】&#10;一人当たり延長"/>
        <xdr:cNvSpPr txBox="1"/>
      </xdr:nvSpPr>
      <xdr:spPr>
        <a:xfrm>
          <a:off x="9391727" y="72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24236</xdr:rowOff>
    </xdr:from>
    <xdr:ext cx="469744" cy="259045"/>
    <xdr:sp macro="" textlink="">
      <xdr:nvSpPr>
        <xdr:cNvPr id="131" name="n_2mainValue【道路】&#10;一人当たり延長"/>
        <xdr:cNvSpPr txBox="1"/>
      </xdr:nvSpPr>
      <xdr:spPr>
        <a:xfrm>
          <a:off x="8515427" y="722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72" name="楕円 171"/>
        <xdr:cNvSpPr/>
      </xdr:nvSpPr>
      <xdr:spPr>
        <a:xfrm>
          <a:off x="4584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73" name="【橋りょう・トンネル】&#10;有形固定資産減価償却率該当値テキスト"/>
        <xdr:cNvSpPr txBox="1"/>
      </xdr:nvSpPr>
      <xdr:spPr>
        <a:xfrm>
          <a:off x="4673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122283</xdr:rowOff>
    </xdr:from>
    <xdr:to>
      <xdr:col>20</xdr:col>
      <xdr:colOff>38100</xdr:colOff>
      <xdr:row>59</xdr:row>
      <xdr:rowOff>52433</xdr:rowOff>
    </xdr:to>
    <xdr:sp macro="" textlink="">
      <xdr:nvSpPr>
        <xdr:cNvPr id="174" name="楕円 173"/>
        <xdr:cNvSpPr/>
      </xdr:nvSpPr>
      <xdr:spPr>
        <a:xfrm>
          <a:off x="3746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59</xdr:row>
      <xdr:rowOff>1633</xdr:rowOff>
    </xdr:to>
    <xdr:cxnSp macro="">
      <xdr:nvCxnSpPr>
        <xdr:cNvPr id="175" name="直線コネクタ 174"/>
        <xdr:cNvCxnSpPr/>
      </xdr:nvCxnSpPr>
      <xdr:spPr>
        <a:xfrm flipV="1">
          <a:off x="3797300" y="100894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151674</xdr:rowOff>
    </xdr:from>
    <xdr:to>
      <xdr:col>15</xdr:col>
      <xdr:colOff>101600</xdr:colOff>
      <xdr:row>59</xdr:row>
      <xdr:rowOff>81824</xdr:rowOff>
    </xdr:to>
    <xdr:sp macro="" textlink="">
      <xdr:nvSpPr>
        <xdr:cNvPr id="176" name="楕円 175"/>
        <xdr:cNvSpPr/>
      </xdr:nvSpPr>
      <xdr:spPr>
        <a:xfrm>
          <a:off x="2857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xdr:rowOff>
    </xdr:from>
    <xdr:to>
      <xdr:col>19</xdr:col>
      <xdr:colOff>177800</xdr:colOff>
      <xdr:row>59</xdr:row>
      <xdr:rowOff>31024</xdr:rowOff>
    </xdr:to>
    <xdr:cxnSp macro="">
      <xdr:nvCxnSpPr>
        <xdr:cNvPr id="177" name="直線コネクタ 176"/>
        <xdr:cNvCxnSpPr/>
      </xdr:nvCxnSpPr>
      <xdr:spPr>
        <a:xfrm flipV="1">
          <a:off x="2908300" y="101171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68960</xdr:rowOff>
    </xdr:from>
    <xdr:ext cx="405111" cy="259045"/>
    <xdr:sp macro="" textlink="">
      <xdr:nvSpPr>
        <xdr:cNvPr id="181" name="n_1main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182" name="n_2mainValue【橋りょう・トンネル】&#10;有形固定資産減価償却率"/>
        <xdr:cNvSpPr txBox="1"/>
      </xdr:nvSpPr>
      <xdr:spPr>
        <a:xfrm>
          <a:off x="2705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150603</xdr:rowOff>
    </xdr:from>
    <xdr:to>
      <xdr:col>55</xdr:col>
      <xdr:colOff>50800</xdr:colOff>
      <xdr:row>64</xdr:row>
      <xdr:rowOff>80753</xdr:rowOff>
    </xdr:to>
    <xdr:sp macro="" textlink="">
      <xdr:nvSpPr>
        <xdr:cNvPr id="221" name="楕円 220"/>
        <xdr:cNvSpPr/>
      </xdr:nvSpPr>
      <xdr:spPr>
        <a:xfrm>
          <a:off x="10426700" y="109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65530</xdr:rowOff>
    </xdr:from>
    <xdr:ext cx="534377" cy="259045"/>
    <xdr:sp macro="" textlink="">
      <xdr:nvSpPr>
        <xdr:cNvPr id="222" name="【橋りょう・トンネル】&#10;一人当たり有形固定資産（償却資産）額該当値テキスト"/>
        <xdr:cNvSpPr txBox="1"/>
      </xdr:nvSpPr>
      <xdr:spPr>
        <a:xfrm>
          <a:off x="10515600" y="108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150200</xdr:rowOff>
    </xdr:from>
    <xdr:to>
      <xdr:col>50</xdr:col>
      <xdr:colOff>165100</xdr:colOff>
      <xdr:row>64</xdr:row>
      <xdr:rowOff>80350</xdr:rowOff>
    </xdr:to>
    <xdr:sp macro="" textlink="">
      <xdr:nvSpPr>
        <xdr:cNvPr id="223" name="楕円 222"/>
        <xdr:cNvSpPr/>
      </xdr:nvSpPr>
      <xdr:spPr>
        <a:xfrm>
          <a:off x="9588500" y="10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29550</xdr:rowOff>
    </xdr:from>
    <xdr:to>
      <xdr:col>55</xdr:col>
      <xdr:colOff>0</xdr:colOff>
      <xdr:row>64</xdr:row>
      <xdr:rowOff>29953</xdr:rowOff>
    </xdr:to>
    <xdr:cxnSp macro="">
      <xdr:nvCxnSpPr>
        <xdr:cNvPr id="224" name="直線コネクタ 223"/>
        <xdr:cNvCxnSpPr/>
      </xdr:nvCxnSpPr>
      <xdr:spPr>
        <a:xfrm>
          <a:off x="9639300" y="11002350"/>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148451</xdr:rowOff>
    </xdr:from>
    <xdr:to>
      <xdr:col>46</xdr:col>
      <xdr:colOff>38100</xdr:colOff>
      <xdr:row>64</xdr:row>
      <xdr:rowOff>78601</xdr:rowOff>
    </xdr:to>
    <xdr:sp macro="" textlink="">
      <xdr:nvSpPr>
        <xdr:cNvPr id="225" name="楕円 224"/>
        <xdr:cNvSpPr/>
      </xdr:nvSpPr>
      <xdr:spPr>
        <a:xfrm>
          <a:off x="8699500" y="109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27801</xdr:rowOff>
    </xdr:from>
    <xdr:to>
      <xdr:col>50</xdr:col>
      <xdr:colOff>114300</xdr:colOff>
      <xdr:row>64</xdr:row>
      <xdr:rowOff>29550</xdr:rowOff>
    </xdr:to>
    <xdr:cxnSp macro="">
      <xdr:nvCxnSpPr>
        <xdr:cNvPr id="226" name="直線コネクタ 225"/>
        <xdr:cNvCxnSpPr/>
      </xdr:nvCxnSpPr>
      <xdr:spPr>
        <a:xfrm>
          <a:off x="8750300" y="1100060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71477</xdr:rowOff>
    </xdr:from>
    <xdr:ext cx="534377" cy="259045"/>
    <xdr:sp macro="" textlink="">
      <xdr:nvSpPr>
        <xdr:cNvPr id="230" name="n_1mainValue【橋りょう・トンネル】&#10;一人当たり有形固定資産（償却資産）額"/>
        <xdr:cNvSpPr txBox="1"/>
      </xdr:nvSpPr>
      <xdr:spPr>
        <a:xfrm>
          <a:off x="9359411" y="110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69728</xdr:rowOff>
    </xdr:from>
    <xdr:ext cx="534377" cy="259045"/>
    <xdr:sp macro="" textlink="">
      <xdr:nvSpPr>
        <xdr:cNvPr id="231" name="n_2mainValue【橋りょう・トンネル】&#10;一人当たり有形固定資産（償却資産）額"/>
        <xdr:cNvSpPr txBox="1"/>
      </xdr:nvSpPr>
      <xdr:spPr>
        <a:xfrm>
          <a:off x="8483111" y="110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141605</xdr:rowOff>
    </xdr:from>
    <xdr:to>
      <xdr:col>24</xdr:col>
      <xdr:colOff>114300</xdr:colOff>
      <xdr:row>79</xdr:row>
      <xdr:rowOff>71755</xdr:rowOff>
    </xdr:to>
    <xdr:sp macro="" textlink="">
      <xdr:nvSpPr>
        <xdr:cNvPr id="271" name="楕円 270"/>
        <xdr:cNvSpPr/>
      </xdr:nvSpPr>
      <xdr:spPr>
        <a:xfrm>
          <a:off x="4584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164482</xdr:rowOff>
    </xdr:from>
    <xdr:ext cx="405111" cy="259045"/>
    <xdr:sp macro="" textlink="">
      <xdr:nvSpPr>
        <xdr:cNvPr id="272" name="【公営住宅】&#10;有形固定資産減価償却率該当値テキスト"/>
        <xdr:cNvSpPr txBox="1"/>
      </xdr:nvSpPr>
      <xdr:spPr>
        <a:xfrm>
          <a:off x="4673600"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160655</xdr:rowOff>
    </xdr:from>
    <xdr:to>
      <xdr:col>20</xdr:col>
      <xdr:colOff>38100</xdr:colOff>
      <xdr:row>79</xdr:row>
      <xdr:rowOff>90805</xdr:rowOff>
    </xdr:to>
    <xdr:sp macro="" textlink="">
      <xdr:nvSpPr>
        <xdr:cNvPr id="273" name="楕円 272"/>
        <xdr:cNvSpPr/>
      </xdr:nvSpPr>
      <xdr:spPr>
        <a:xfrm>
          <a:off x="3746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20955</xdr:rowOff>
    </xdr:from>
    <xdr:to>
      <xdr:col>24</xdr:col>
      <xdr:colOff>63500</xdr:colOff>
      <xdr:row>79</xdr:row>
      <xdr:rowOff>40005</xdr:rowOff>
    </xdr:to>
    <xdr:cxnSp macro="">
      <xdr:nvCxnSpPr>
        <xdr:cNvPr id="274" name="直線コネクタ 273"/>
        <xdr:cNvCxnSpPr/>
      </xdr:nvCxnSpPr>
      <xdr:spPr>
        <a:xfrm flipV="1">
          <a:off x="3797300" y="135655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275" name="楕円 274"/>
        <xdr:cNvSpPr/>
      </xdr:nvSpPr>
      <xdr:spPr>
        <a:xfrm>
          <a:off x="2857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40005</xdr:rowOff>
    </xdr:from>
    <xdr:to>
      <xdr:col>19</xdr:col>
      <xdr:colOff>177800</xdr:colOff>
      <xdr:row>79</xdr:row>
      <xdr:rowOff>60961</xdr:rowOff>
    </xdr:to>
    <xdr:cxnSp macro="">
      <xdr:nvCxnSpPr>
        <xdr:cNvPr id="276" name="直線コネクタ 275"/>
        <xdr:cNvCxnSpPr/>
      </xdr:nvCxnSpPr>
      <xdr:spPr>
        <a:xfrm flipV="1">
          <a:off x="2908300" y="13584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107332</xdr:rowOff>
    </xdr:from>
    <xdr:ext cx="405111" cy="259045"/>
    <xdr:sp macro="" textlink="">
      <xdr:nvSpPr>
        <xdr:cNvPr id="280" name="n_1mainValue【公営住宅】&#10;有形固定資産減価償却率"/>
        <xdr:cNvSpPr txBox="1"/>
      </xdr:nvSpPr>
      <xdr:spPr>
        <a:xfrm>
          <a:off x="35820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281" name="n_2mainValue【公営住宅】&#10;有形固定資産減価償却率"/>
        <xdr:cNvSpPr txBox="1"/>
      </xdr:nvSpPr>
      <xdr:spPr>
        <a:xfrm>
          <a:off x="2705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111506</xdr:rowOff>
    </xdr:from>
    <xdr:to>
      <xdr:col>55</xdr:col>
      <xdr:colOff>50800</xdr:colOff>
      <xdr:row>86</xdr:row>
      <xdr:rowOff>41656</xdr:rowOff>
    </xdr:to>
    <xdr:sp macro="" textlink="">
      <xdr:nvSpPr>
        <xdr:cNvPr id="320" name="楕円 319"/>
        <xdr:cNvSpPr/>
      </xdr:nvSpPr>
      <xdr:spPr>
        <a:xfrm>
          <a:off x="104267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26433</xdr:rowOff>
    </xdr:from>
    <xdr:ext cx="469744" cy="259045"/>
    <xdr:sp macro="" textlink="">
      <xdr:nvSpPr>
        <xdr:cNvPr id="321" name="【公営住宅】&#10;一人当たり面積該当値テキスト"/>
        <xdr:cNvSpPr txBox="1"/>
      </xdr:nvSpPr>
      <xdr:spPr>
        <a:xfrm>
          <a:off x="10515600" y="1459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322" name="楕円 321"/>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162306</xdr:rowOff>
    </xdr:to>
    <xdr:cxnSp macro="">
      <xdr:nvCxnSpPr>
        <xdr:cNvPr id="323" name="直線コネクタ 322"/>
        <xdr:cNvCxnSpPr/>
      </xdr:nvCxnSpPr>
      <xdr:spPr>
        <a:xfrm>
          <a:off x="9639300" y="1473479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109982</xdr:rowOff>
    </xdr:from>
    <xdr:to>
      <xdr:col>46</xdr:col>
      <xdr:colOff>38100</xdr:colOff>
      <xdr:row>86</xdr:row>
      <xdr:rowOff>40132</xdr:rowOff>
    </xdr:to>
    <xdr:sp macro="" textlink="">
      <xdr:nvSpPr>
        <xdr:cNvPr id="324" name="楕円 323"/>
        <xdr:cNvSpPr/>
      </xdr:nvSpPr>
      <xdr:spPr>
        <a:xfrm>
          <a:off x="8699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160782</xdr:rowOff>
    </xdr:from>
    <xdr:to>
      <xdr:col>50</xdr:col>
      <xdr:colOff>114300</xdr:colOff>
      <xdr:row>85</xdr:row>
      <xdr:rowOff>161544</xdr:rowOff>
    </xdr:to>
    <xdr:cxnSp macro="">
      <xdr:nvCxnSpPr>
        <xdr:cNvPr id="325" name="直線コネクタ 324"/>
        <xdr:cNvCxnSpPr/>
      </xdr:nvCxnSpPr>
      <xdr:spPr>
        <a:xfrm>
          <a:off x="8750300" y="14734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329" name="n_1mainValue【公営住宅】&#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31259</xdr:rowOff>
    </xdr:from>
    <xdr:ext cx="469744" cy="259045"/>
    <xdr:sp macro="" textlink="">
      <xdr:nvSpPr>
        <xdr:cNvPr id="330" name="n_2mainValue【公営住宅】&#10;一人当たり面積"/>
        <xdr:cNvSpPr txBox="1"/>
      </xdr:nvSpPr>
      <xdr:spPr>
        <a:xfrm>
          <a:off x="8515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76"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386" name="楕円 385"/>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387" name="【認定こども園・幼稚園・保育所】&#10;有形固定資産減価償却率該当値テキスト"/>
        <xdr:cNvSpPr txBox="1"/>
      </xdr:nvSpPr>
      <xdr:spPr>
        <a:xfrm>
          <a:off x="16357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388" name="楕円 387"/>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87630</xdr:rowOff>
    </xdr:to>
    <xdr:cxnSp macro="">
      <xdr:nvCxnSpPr>
        <xdr:cNvPr id="389" name="直線コネクタ 388"/>
        <xdr:cNvCxnSpPr/>
      </xdr:nvCxnSpPr>
      <xdr:spPr>
        <a:xfrm flipV="1">
          <a:off x="15481300" y="6732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390" name="楕円 389"/>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129540</xdr:rowOff>
    </xdr:to>
    <xdr:cxnSp macro="">
      <xdr:nvCxnSpPr>
        <xdr:cNvPr id="391" name="直線コネクタ 390"/>
        <xdr:cNvCxnSpPr/>
      </xdr:nvCxnSpPr>
      <xdr:spPr>
        <a:xfrm flipV="1">
          <a:off x="14592300" y="6774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9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395" name="n_1mainValue【認定こども園・幼稚園・保育所】&#10;有形固定資産減価償却率"/>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396" name="n_2mainValue【認定こども園・幼稚園・保育所】&#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23"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33" name="楕円 432"/>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34" name="【認定こども園・幼稚園・保育所】&#10;一人当たり面積該当値テキスト"/>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35" name="楕円 434"/>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5334</xdr:rowOff>
    </xdr:to>
    <xdr:cxnSp macro="">
      <xdr:nvCxnSpPr>
        <xdr:cNvPr id="436" name="直線コネクタ 435"/>
        <xdr:cNvCxnSpPr/>
      </xdr:nvCxnSpPr>
      <xdr:spPr>
        <a:xfrm>
          <a:off x="21323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37" name="楕円 436"/>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38" name="直線コネクタ 437"/>
        <xdr:cNvCxnSpPr/>
      </xdr:nvCxnSpPr>
      <xdr:spPr>
        <a:xfrm>
          <a:off x="20434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39"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42"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43"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65786</xdr:rowOff>
    </xdr:from>
    <xdr:to>
      <xdr:col>85</xdr:col>
      <xdr:colOff>177800</xdr:colOff>
      <xdr:row>60</xdr:row>
      <xdr:rowOff>167386</xdr:rowOff>
    </xdr:to>
    <xdr:sp macro="" textlink="">
      <xdr:nvSpPr>
        <xdr:cNvPr id="481" name="楕円 480"/>
        <xdr:cNvSpPr/>
      </xdr:nvSpPr>
      <xdr:spPr>
        <a:xfrm>
          <a:off x="16268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88663</xdr:rowOff>
    </xdr:from>
    <xdr:ext cx="405111" cy="259045"/>
    <xdr:sp macro="" textlink="">
      <xdr:nvSpPr>
        <xdr:cNvPr id="482" name="【学校施設】&#10;有形固定資産減価償却率該当値テキスト"/>
        <xdr:cNvSpPr txBox="1"/>
      </xdr:nvSpPr>
      <xdr:spPr>
        <a:xfrm>
          <a:off x="16357600" y="1020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111506</xdr:rowOff>
    </xdr:from>
    <xdr:to>
      <xdr:col>81</xdr:col>
      <xdr:colOff>101600</xdr:colOff>
      <xdr:row>61</xdr:row>
      <xdr:rowOff>41656</xdr:rowOff>
    </xdr:to>
    <xdr:sp macro="" textlink="">
      <xdr:nvSpPr>
        <xdr:cNvPr id="483" name="楕円 482"/>
        <xdr:cNvSpPr/>
      </xdr:nvSpPr>
      <xdr:spPr>
        <a:xfrm>
          <a:off x="15430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116586</xdr:rowOff>
    </xdr:from>
    <xdr:to>
      <xdr:col>85</xdr:col>
      <xdr:colOff>127000</xdr:colOff>
      <xdr:row>60</xdr:row>
      <xdr:rowOff>162306</xdr:rowOff>
    </xdr:to>
    <xdr:cxnSp macro="">
      <xdr:nvCxnSpPr>
        <xdr:cNvPr id="484" name="直線コネクタ 483"/>
        <xdr:cNvCxnSpPr/>
      </xdr:nvCxnSpPr>
      <xdr:spPr>
        <a:xfrm flipV="1">
          <a:off x="15481300" y="104035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161798</xdr:rowOff>
    </xdr:from>
    <xdr:to>
      <xdr:col>76</xdr:col>
      <xdr:colOff>165100</xdr:colOff>
      <xdr:row>61</xdr:row>
      <xdr:rowOff>91948</xdr:rowOff>
    </xdr:to>
    <xdr:sp macro="" textlink="">
      <xdr:nvSpPr>
        <xdr:cNvPr id="485" name="楕円 484"/>
        <xdr:cNvSpPr/>
      </xdr:nvSpPr>
      <xdr:spPr>
        <a:xfrm>
          <a:off x="14541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162306</xdr:rowOff>
    </xdr:from>
    <xdr:to>
      <xdr:col>81</xdr:col>
      <xdr:colOff>50800</xdr:colOff>
      <xdr:row>61</xdr:row>
      <xdr:rowOff>41148</xdr:rowOff>
    </xdr:to>
    <xdr:cxnSp macro="">
      <xdr:nvCxnSpPr>
        <xdr:cNvPr id="486" name="直線コネクタ 485"/>
        <xdr:cNvCxnSpPr/>
      </xdr:nvCxnSpPr>
      <xdr:spPr>
        <a:xfrm flipV="1">
          <a:off x="14592300" y="104493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32783</xdr:rowOff>
    </xdr:from>
    <xdr:ext cx="405111" cy="259045"/>
    <xdr:sp macro="" textlink="">
      <xdr:nvSpPr>
        <xdr:cNvPr id="490" name="n_1mainValue【学校施設】&#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83075</xdr:rowOff>
    </xdr:from>
    <xdr:ext cx="405111" cy="259045"/>
    <xdr:sp macro="" textlink="">
      <xdr:nvSpPr>
        <xdr:cNvPr id="491" name="n_2mainValue【学校施設】&#10;有形固定資産減価償却率"/>
        <xdr:cNvSpPr txBox="1"/>
      </xdr:nvSpPr>
      <xdr:spPr>
        <a:xfrm>
          <a:off x="14389744"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13665</xdr:rowOff>
    </xdr:from>
    <xdr:to>
      <xdr:col>116</xdr:col>
      <xdr:colOff>114300</xdr:colOff>
      <xdr:row>63</xdr:row>
      <xdr:rowOff>115265</xdr:rowOff>
    </xdr:to>
    <xdr:sp macro="" textlink="">
      <xdr:nvSpPr>
        <xdr:cNvPr id="529" name="楕円 528"/>
        <xdr:cNvSpPr/>
      </xdr:nvSpPr>
      <xdr:spPr>
        <a:xfrm>
          <a:off x="22110700" y="10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163542</xdr:rowOff>
    </xdr:from>
    <xdr:ext cx="469744" cy="259045"/>
    <xdr:sp macro="" textlink="">
      <xdr:nvSpPr>
        <xdr:cNvPr id="530" name="【学校施設】&#10;一人当たり面積該当値テキスト"/>
        <xdr:cNvSpPr txBox="1"/>
      </xdr:nvSpPr>
      <xdr:spPr>
        <a:xfrm>
          <a:off x="22199600"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xdr:rowOff>
    </xdr:from>
    <xdr:to>
      <xdr:col>112</xdr:col>
      <xdr:colOff>38100</xdr:colOff>
      <xdr:row>63</xdr:row>
      <xdr:rowOff>110236</xdr:rowOff>
    </xdr:to>
    <xdr:sp macro="" textlink="">
      <xdr:nvSpPr>
        <xdr:cNvPr id="531" name="楕円 530"/>
        <xdr:cNvSpPr/>
      </xdr:nvSpPr>
      <xdr:spPr>
        <a:xfrm>
          <a:off x="21272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59436</xdr:rowOff>
    </xdr:from>
    <xdr:to>
      <xdr:col>116</xdr:col>
      <xdr:colOff>63500</xdr:colOff>
      <xdr:row>63</xdr:row>
      <xdr:rowOff>64465</xdr:rowOff>
    </xdr:to>
    <xdr:cxnSp macro="">
      <xdr:nvCxnSpPr>
        <xdr:cNvPr id="532" name="直線コネクタ 531"/>
        <xdr:cNvCxnSpPr/>
      </xdr:nvCxnSpPr>
      <xdr:spPr>
        <a:xfrm>
          <a:off x="21323300" y="1086078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2692</xdr:rowOff>
    </xdr:from>
    <xdr:to>
      <xdr:col>107</xdr:col>
      <xdr:colOff>101600</xdr:colOff>
      <xdr:row>63</xdr:row>
      <xdr:rowOff>104292</xdr:rowOff>
    </xdr:to>
    <xdr:sp macro="" textlink="">
      <xdr:nvSpPr>
        <xdr:cNvPr id="533" name="楕円 532"/>
        <xdr:cNvSpPr/>
      </xdr:nvSpPr>
      <xdr:spPr>
        <a:xfrm>
          <a:off x="203835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53492</xdr:rowOff>
    </xdr:from>
    <xdr:to>
      <xdr:col>111</xdr:col>
      <xdr:colOff>177800</xdr:colOff>
      <xdr:row>63</xdr:row>
      <xdr:rowOff>59436</xdr:rowOff>
    </xdr:to>
    <xdr:cxnSp macro="">
      <xdr:nvCxnSpPr>
        <xdr:cNvPr id="534" name="直線コネクタ 533"/>
        <xdr:cNvCxnSpPr/>
      </xdr:nvCxnSpPr>
      <xdr:spPr>
        <a:xfrm>
          <a:off x="20434300" y="1085484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101363</xdr:rowOff>
    </xdr:from>
    <xdr:ext cx="469744" cy="259045"/>
    <xdr:sp macro="" textlink="">
      <xdr:nvSpPr>
        <xdr:cNvPr id="538" name="n_1mainValue【学校施設】&#10;一人当たり面積"/>
        <xdr:cNvSpPr txBox="1"/>
      </xdr:nvSpPr>
      <xdr:spPr>
        <a:xfrm>
          <a:off x="210757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95419</xdr:rowOff>
    </xdr:from>
    <xdr:ext cx="469744" cy="259045"/>
    <xdr:sp macro="" textlink="">
      <xdr:nvSpPr>
        <xdr:cNvPr id="539" name="n_2mainValue【学校施設】&#10;一人当たり面積"/>
        <xdr:cNvSpPr txBox="1"/>
      </xdr:nvSpPr>
      <xdr:spPr>
        <a:xfrm>
          <a:off x="20199427"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70" name="【児童館】&#10;有形固定資産減価償却率平均値テキスト"/>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580" name="楕円 579"/>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581" name="【児童館】&#10;有形固定資産減価償却率該当値テキスト"/>
        <xdr:cNvSpPr txBox="1"/>
      </xdr:nvSpPr>
      <xdr:spPr>
        <a:xfrm>
          <a:off x="16357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86905</xdr:rowOff>
    </xdr:from>
    <xdr:to>
      <xdr:col>81</xdr:col>
      <xdr:colOff>101600</xdr:colOff>
      <xdr:row>83</xdr:row>
      <xdr:rowOff>17055</xdr:rowOff>
    </xdr:to>
    <xdr:sp macro="" textlink="">
      <xdr:nvSpPr>
        <xdr:cNvPr id="582" name="楕円 581"/>
        <xdr:cNvSpPr/>
      </xdr:nvSpPr>
      <xdr:spPr>
        <a:xfrm>
          <a:off x="15430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137705</xdr:rowOff>
    </xdr:to>
    <xdr:cxnSp macro="">
      <xdr:nvCxnSpPr>
        <xdr:cNvPr id="583" name="直線コネクタ 582"/>
        <xdr:cNvCxnSpPr/>
      </xdr:nvCxnSpPr>
      <xdr:spPr>
        <a:xfrm flipV="1">
          <a:off x="15481300" y="1417701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84" name="楕円 583"/>
        <xdr:cNvSpPr/>
      </xdr:nvSpPr>
      <xdr:spPr>
        <a:xfrm>
          <a:off x="14541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88719</xdr:rowOff>
    </xdr:from>
    <xdr:to>
      <xdr:col>81</xdr:col>
      <xdr:colOff>50800</xdr:colOff>
      <xdr:row>82</xdr:row>
      <xdr:rowOff>137705</xdr:rowOff>
    </xdr:to>
    <xdr:cxnSp macro="">
      <xdr:nvCxnSpPr>
        <xdr:cNvPr id="585" name="直線コネクタ 584"/>
        <xdr:cNvCxnSpPr/>
      </xdr:nvCxnSpPr>
      <xdr:spPr>
        <a:xfrm>
          <a:off x="14592300" y="1414761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86"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587" name="n_2aveValue【児童館】&#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8182</xdr:rowOff>
    </xdr:from>
    <xdr:ext cx="405111" cy="259045"/>
    <xdr:sp macro="" textlink="">
      <xdr:nvSpPr>
        <xdr:cNvPr id="589" name="n_1main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590" name="n_2mainValue【児童館】&#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27" name="楕円 626"/>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28" name="【児童館】&#10;一人当たり面積該当値テキスト"/>
        <xdr:cNvSpPr txBox="1"/>
      </xdr:nvSpPr>
      <xdr:spPr>
        <a:xfrm>
          <a:off x="22199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90170</xdr:rowOff>
    </xdr:from>
    <xdr:to>
      <xdr:col>112</xdr:col>
      <xdr:colOff>38100</xdr:colOff>
      <xdr:row>78</xdr:row>
      <xdr:rowOff>20320</xdr:rowOff>
    </xdr:to>
    <xdr:sp macro="" textlink="">
      <xdr:nvSpPr>
        <xdr:cNvPr id="629" name="楕円 628"/>
        <xdr:cNvSpPr/>
      </xdr:nvSpPr>
      <xdr:spPr>
        <a:xfrm>
          <a:off x="21272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140970</xdr:rowOff>
    </xdr:from>
    <xdr:to>
      <xdr:col>116</xdr:col>
      <xdr:colOff>63500</xdr:colOff>
      <xdr:row>77</xdr:row>
      <xdr:rowOff>163830</xdr:rowOff>
    </xdr:to>
    <xdr:cxnSp macro="">
      <xdr:nvCxnSpPr>
        <xdr:cNvPr id="630" name="直線コネクタ 629"/>
        <xdr:cNvCxnSpPr/>
      </xdr:nvCxnSpPr>
      <xdr:spPr>
        <a:xfrm>
          <a:off x="21323300" y="1334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90170</xdr:rowOff>
    </xdr:from>
    <xdr:to>
      <xdr:col>107</xdr:col>
      <xdr:colOff>101600</xdr:colOff>
      <xdr:row>78</xdr:row>
      <xdr:rowOff>20320</xdr:rowOff>
    </xdr:to>
    <xdr:sp macro="" textlink="">
      <xdr:nvSpPr>
        <xdr:cNvPr id="631" name="楕円 630"/>
        <xdr:cNvSpPr/>
      </xdr:nvSpPr>
      <xdr:spPr>
        <a:xfrm>
          <a:off x="20383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140970</xdr:rowOff>
    </xdr:from>
    <xdr:to>
      <xdr:col>111</xdr:col>
      <xdr:colOff>177800</xdr:colOff>
      <xdr:row>77</xdr:row>
      <xdr:rowOff>140970</xdr:rowOff>
    </xdr:to>
    <xdr:cxnSp macro="">
      <xdr:nvCxnSpPr>
        <xdr:cNvPr id="632" name="直線コネクタ 631"/>
        <xdr:cNvCxnSpPr/>
      </xdr:nvCxnSpPr>
      <xdr:spPr>
        <a:xfrm>
          <a:off x="20434300" y="1334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36847</xdr:rowOff>
    </xdr:from>
    <xdr:ext cx="469744" cy="259045"/>
    <xdr:sp macro="" textlink="">
      <xdr:nvSpPr>
        <xdr:cNvPr id="636" name="n_1mainValue【児童館】&#10;一人当たり面積"/>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36847</xdr:rowOff>
    </xdr:from>
    <xdr:ext cx="469744" cy="259045"/>
    <xdr:sp macro="" textlink="">
      <xdr:nvSpPr>
        <xdr:cNvPr id="637" name="n_2mainValue【児童館】&#10;一人当たり面積"/>
        <xdr:cNvSpPr txBox="1"/>
      </xdr:nvSpPr>
      <xdr:spPr>
        <a:xfrm>
          <a:off x="20199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678" name="楕円 677"/>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679" name="【公民館】&#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680" name="楕円 679"/>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139881</xdr:rowOff>
    </xdr:from>
    <xdr:to>
      <xdr:col>85</xdr:col>
      <xdr:colOff>127000</xdr:colOff>
      <xdr:row>102</xdr:row>
      <xdr:rowOff>169273</xdr:rowOff>
    </xdr:to>
    <xdr:cxnSp macro="">
      <xdr:nvCxnSpPr>
        <xdr:cNvPr id="681" name="直線コネクタ 680"/>
        <xdr:cNvCxnSpPr/>
      </xdr:nvCxnSpPr>
      <xdr:spPr>
        <a:xfrm flipV="1">
          <a:off x="15481300" y="176277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82" name="楕円 681"/>
        <xdr:cNvSpPr/>
      </xdr:nvSpPr>
      <xdr:spPr>
        <a:xfrm>
          <a:off x="14541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28848</xdr:rowOff>
    </xdr:to>
    <xdr:cxnSp macro="">
      <xdr:nvCxnSpPr>
        <xdr:cNvPr id="683" name="直線コネクタ 682"/>
        <xdr:cNvCxnSpPr/>
      </xdr:nvCxnSpPr>
      <xdr:spPr>
        <a:xfrm flipV="1">
          <a:off x="14592300" y="176571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65150</xdr:rowOff>
    </xdr:from>
    <xdr:ext cx="405111" cy="259045"/>
    <xdr:sp macro="" textlink="">
      <xdr:nvSpPr>
        <xdr:cNvPr id="687" name="n_1mainValue【公民館】&#10;有形固定資産減価償却率"/>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88" name="n_2main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727" name="楕円 726"/>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80027</xdr:rowOff>
    </xdr:from>
    <xdr:ext cx="469744" cy="259045"/>
    <xdr:sp macro="" textlink="">
      <xdr:nvSpPr>
        <xdr:cNvPr id="728" name="【公民館】&#10;一人当たり面積該当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729" name="楕円 728"/>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152400</xdr:rowOff>
    </xdr:to>
    <xdr:cxnSp macro="">
      <xdr:nvCxnSpPr>
        <xdr:cNvPr id="730" name="直線コネクタ 729"/>
        <xdr:cNvCxnSpPr/>
      </xdr:nvCxnSpPr>
      <xdr:spPr>
        <a:xfrm>
          <a:off x="21323300" y="1849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731" name="楕円 730"/>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152400</xdr:rowOff>
    </xdr:to>
    <xdr:cxnSp macro="">
      <xdr:nvCxnSpPr>
        <xdr:cNvPr id="732" name="直線コネクタ 731"/>
        <xdr:cNvCxnSpPr/>
      </xdr:nvCxnSpPr>
      <xdr:spPr>
        <a:xfrm>
          <a:off x="20434300" y="18493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736" name="n_1mainValue【公民館】&#10;一人当たり面積"/>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737"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類似団体と比較して有形固定資産原価償却率が高くなっている施設は、公営住宅、公民館、橋りょう・トンネルである。特に、公営住宅については、有形固定資産減価償却率が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％と高く、類似団体平均よりも大きく上回っている。公営住宅等は、昭和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年に建設され、経過年数が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年に到達する施設もあり、老朽化が進んでいる。公共施設再配置計画で定めた方針に従い、継続する施設は、計画的な改修などを行い、長寿命化を図る必要がある。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76019</xdr:rowOff>
    </xdr:from>
    <xdr:to>
      <xdr:col>24</xdr:col>
      <xdr:colOff>114300</xdr:colOff>
      <xdr:row>36</xdr:row>
      <xdr:rowOff>6169</xdr:rowOff>
    </xdr:to>
    <xdr:sp macro="" textlink="">
      <xdr:nvSpPr>
        <xdr:cNvPr id="72" name="楕円 71"/>
        <xdr:cNvSpPr/>
      </xdr:nvSpPr>
      <xdr:spPr>
        <a:xfrm>
          <a:off x="4584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98896</xdr:rowOff>
    </xdr:from>
    <xdr:ext cx="405111" cy="259045"/>
    <xdr:sp macro="" textlink="">
      <xdr:nvSpPr>
        <xdr:cNvPr id="73" name="【図書館】&#10;有形固定資産減価償却率該当値テキスト"/>
        <xdr:cNvSpPr txBox="1"/>
      </xdr:nvSpPr>
      <xdr:spPr>
        <a:xfrm>
          <a:off x="4673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108676</xdr:rowOff>
    </xdr:from>
    <xdr:to>
      <xdr:col>20</xdr:col>
      <xdr:colOff>38100</xdr:colOff>
      <xdr:row>36</xdr:row>
      <xdr:rowOff>38826</xdr:rowOff>
    </xdr:to>
    <xdr:sp macro="" textlink="">
      <xdr:nvSpPr>
        <xdr:cNvPr id="74" name="楕円 73"/>
        <xdr:cNvSpPr/>
      </xdr:nvSpPr>
      <xdr:spPr>
        <a:xfrm>
          <a:off x="3746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126819</xdr:rowOff>
    </xdr:from>
    <xdr:to>
      <xdr:col>24</xdr:col>
      <xdr:colOff>63500</xdr:colOff>
      <xdr:row>35</xdr:row>
      <xdr:rowOff>159476</xdr:rowOff>
    </xdr:to>
    <xdr:cxnSp macro="">
      <xdr:nvCxnSpPr>
        <xdr:cNvPr id="75" name="直線コネクタ 74"/>
        <xdr:cNvCxnSpPr/>
      </xdr:nvCxnSpPr>
      <xdr:spPr>
        <a:xfrm flipV="1">
          <a:off x="3797300" y="61275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6" name="楕円 75"/>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159476</xdr:rowOff>
    </xdr:from>
    <xdr:to>
      <xdr:col>19</xdr:col>
      <xdr:colOff>177800</xdr:colOff>
      <xdr:row>36</xdr:row>
      <xdr:rowOff>10886</xdr:rowOff>
    </xdr:to>
    <xdr:cxnSp macro="">
      <xdr:nvCxnSpPr>
        <xdr:cNvPr id="77" name="直線コネクタ 76"/>
        <xdr:cNvCxnSpPr/>
      </xdr:nvCxnSpPr>
      <xdr:spPr>
        <a:xfrm flipV="1">
          <a:off x="2908300" y="61602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55353</xdr:rowOff>
    </xdr:from>
    <xdr:ext cx="405111" cy="259045"/>
    <xdr:sp macro="" textlink="">
      <xdr:nvSpPr>
        <xdr:cNvPr id="81" name="n_1mainValue【図書館】&#10;有形固定資産減価償却率"/>
        <xdr:cNvSpPr txBox="1"/>
      </xdr:nvSpPr>
      <xdr:spPr>
        <a:xfrm>
          <a:off x="3582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2"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1" name="楕円 120"/>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2"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3" name="楕円 122"/>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139700</xdr:rowOff>
    </xdr:to>
    <xdr:cxnSp macro="">
      <xdr:nvCxnSpPr>
        <xdr:cNvPr id="124" name="直線コネクタ 123"/>
        <xdr:cNvCxnSpPr/>
      </xdr:nvCxnSpPr>
      <xdr:spPr>
        <a:xfrm>
          <a:off x="9639300" y="698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5" name="楕円 12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6" name="直線コネクタ 125"/>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0"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1"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楕円 170"/>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72" name="【体育館・プー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73" name="楕円 172"/>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19050</xdr:rowOff>
    </xdr:to>
    <xdr:cxnSp macro="">
      <xdr:nvCxnSpPr>
        <xdr:cNvPr id="174" name="直線コネクタ 173"/>
        <xdr:cNvCxnSpPr/>
      </xdr:nvCxnSpPr>
      <xdr:spPr>
        <a:xfrm flipV="1">
          <a:off x="3797300" y="10264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75" name="楕円 174"/>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62865</xdr:rowOff>
    </xdr:to>
    <xdr:cxnSp macro="">
      <xdr:nvCxnSpPr>
        <xdr:cNvPr id="176" name="直線コネクタ 175"/>
        <xdr:cNvCxnSpPr/>
      </xdr:nvCxnSpPr>
      <xdr:spPr>
        <a:xfrm flipV="1">
          <a:off x="2908300" y="10306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8"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180" name="n_1main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81" name="n_2mainValue【体育館・プー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20" name="楕円 219"/>
        <xdr:cNvSpPr/>
      </xdr:nvSpPr>
      <xdr:spPr>
        <a:xfrm>
          <a:off x="10426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91457</xdr:rowOff>
    </xdr:from>
    <xdr:ext cx="469744" cy="259045"/>
    <xdr:sp macro="" textlink="">
      <xdr:nvSpPr>
        <xdr:cNvPr id="221" name="【体育館・プール】&#10;一人当たり面積該当値テキスト"/>
        <xdr:cNvSpPr txBox="1"/>
      </xdr:nvSpPr>
      <xdr:spPr>
        <a:xfrm>
          <a:off x="10515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22" name="楕円 221"/>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163830</xdr:rowOff>
    </xdr:to>
    <xdr:cxnSp macro="">
      <xdr:nvCxnSpPr>
        <xdr:cNvPr id="223" name="直線コネクタ 222"/>
        <xdr:cNvCxnSpPr/>
      </xdr:nvCxnSpPr>
      <xdr:spPr>
        <a:xfrm>
          <a:off x="9639300" y="1061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105410</xdr:rowOff>
    </xdr:from>
    <xdr:to>
      <xdr:col>46</xdr:col>
      <xdr:colOff>38100</xdr:colOff>
      <xdr:row>62</xdr:row>
      <xdr:rowOff>35560</xdr:rowOff>
    </xdr:to>
    <xdr:sp macro="" textlink="">
      <xdr:nvSpPr>
        <xdr:cNvPr id="224" name="楕円 223"/>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61</xdr:row>
      <xdr:rowOff>160020</xdr:rowOff>
    </xdr:to>
    <xdr:cxnSp macro="">
      <xdr:nvCxnSpPr>
        <xdr:cNvPr id="225" name="直線コネクタ 224"/>
        <xdr:cNvCxnSpPr/>
      </xdr:nvCxnSpPr>
      <xdr:spPr>
        <a:xfrm>
          <a:off x="8750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30497</xdr:rowOff>
    </xdr:from>
    <xdr:ext cx="469744" cy="259045"/>
    <xdr:sp macro="" textlink="">
      <xdr:nvSpPr>
        <xdr:cNvPr id="229" name="n_1mainValue【体育館・プール】&#10;一人当たり面積"/>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26687</xdr:rowOff>
    </xdr:from>
    <xdr:ext cx="469744" cy="259045"/>
    <xdr:sp macro="" textlink="">
      <xdr:nvSpPr>
        <xdr:cNvPr id="230" name="n_2mainValue【体育館・プール】&#10;一人当たり面積"/>
        <xdr:cNvSpPr txBox="1"/>
      </xdr:nvSpPr>
      <xdr:spPr>
        <a:xfrm>
          <a:off x="8515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8" name="楕円 267"/>
        <xdr:cNvSpPr/>
      </xdr:nvSpPr>
      <xdr:spPr>
        <a:xfrm>
          <a:off x="4584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23892</xdr:rowOff>
    </xdr:from>
    <xdr:ext cx="405111" cy="259045"/>
    <xdr:sp macro="" textlink="">
      <xdr:nvSpPr>
        <xdr:cNvPr id="269" name="【福祉施設】&#10;有形固定資産減価償却率該当値テキスト"/>
        <xdr:cNvSpPr txBox="1"/>
      </xdr:nvSpPr>
      <xdr:spPr>
        <a:xfrm>
          <a:off x="4673600" y="1391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42163</xdr:rowOff>
    </xdr:from>
    <xdr:to>
      <xdr:col>20</xdr:col>
      <xdr:colOff>38100</xdr:colOff>
      <xdr:row>82</xdr:row>
      <xdr:rowOff>143763</xdr:rowOff>
    </xdr:to>
    <xdr:sp macro="" textlink="">
      <xdr:nvSpPr>
        <xdr:cNvPr id="270" name="楕円 269"/>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51815</xdr:rowOff>
    </xdr:from>
    <xdr:to>
      <xdr:col>24</xdr:col>
      <xdr:colOff>63500</xdr:colOff>
      <xdr:row>82</xdr:row>
      <xdr:rowOff>92963</xdr:rowOff>
    </xdr:to>
    <xdr:cxnSp macro="">
      <xdr:nvCxnSpPr>
        <xdr:cNvPr id="271" name="直線コネクタ 270"/>
        <xdr:cNvCxnSpPr/>
      </xdr:nvCxnSpPr>
      <xdr:spPr>
        <a:xfrm flipV="1">
          <a:off x="3797300" y="141107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83313</xdr:rowOff>
    </xdr:from>
    <xdr:to>
      <xdr:col>15</xdr:col>
      <xdr:colOff>101600</xdr:colOff>
      <xdr:row>83</xdr:row>
      <xdr:rowOff>13463</xdr:rowOff>
    </xdr:to>
    <xdr:sp macro="" textlink="">
      <xdr:nvSpPr>
        <xdr:cNvPr id="272" name="楕円 271"/>
        <xdr:cNvSpPr/>
      </xdr:nvSpPr>
      <xdr:spPr>
        <a:xfrm>
          <a:off x="2857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92963</xdr:rowOff>
    </xdr:from>
    <xdr:to>
      <xdr:col>19</xdr:col>
      <xdr:colOff>177800</xdr:colOff>
      <xdr:row>82</xdr:row>
      <xdr:rowOff>134113</xdr:rowOff>
    </xdr:to>
    <xdr:cxnSp macro="">
      <xdr:nvCxnSpPr>
        <xdr:cNvPr id="273" name="直線コネクタ 272"/>
        <xdr:cNvCxnSpPr/>
      </xdr:nvCxnSpPr>
      <xdr:spPr>
        <a:xfrm flipV="1">
          <a:off x="2908300" y="141518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160290</xdr:rowOff>
    </xdr:from>
    <xdr:ext cx="405111" cy="259045"/>
    <xdr:sp macro="" textlink="">
      <xdr:nvSpPr>
        <xdr:cNvPr id="277" name="n_1mainValue【福祉施設】&#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29990</xdr:rowOff>
    </xdr:from>
    <xdr:ext cx="405111" cy="259045"/>
    <xdr:sp macro="" textlink="">
      <xdr:nvSpPr>
        <xdr:cNvPr id="278" name="n_2mainValue【福祉施設】&#10;有形固定資産減価償却率"/>
        <xdr:cNvSpPr txBox="1"/>
      </xdr:nvSpPr>
      <xdr:spPr>
        <a:xfrm>
          <a:off x="2705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13" name="楕円 312"/>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14" name="【福祉施設】&#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15" name="楕円 314"/>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16" name="直線コネクタ 315"/>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17" name="楕円 316"/>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18" name="直線コネクタ 317"/>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22"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23" name="n_2mainValue【福祉施設】&#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167458</xdr:rowOff>
    </xdr:from>
    <xdr:to>
      <xdr:col>24</xdr:col>
      <xdr:colOff>114300</xdr:colOff>
      <xdr:row>102</xdr:row>
      <xdr:rowOff>97608</xdr:rowOff>
    </xdr:to>
    <xdr:sp macro="" textlink="">
      <xdr:nvSpPr>
        <xdr:cNvPr id="364" name="楕円 363"/>
        <xdr:cNvSpPr/>
      </xdr:nvSpPr>
      <xdr:spPr>
        <a:xfrm>
          <a:off x="4584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18885</xdr:rowOff>
    </xdr:from>
    <xdr:ext cx="405111" cy="259045"/>
    <xdr:sp macro="" textlink="">
      <xdr:nvSpPr>
        <xdr:cNvPr id="365" name="【市民会館】&#10;有形固定資産減価償却率該当値テキスト"/>
        <xdr:cNvSpPr txBox="1"/>
      </xdr:nvSpPr>
      <xdr:spPr>
        <a:xfrm>
          <a:off x="4673600"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31931</xdr:rowOff>
    </xdr:from>
    <xdr:to>
      <xdr:col>20</xdr:col>
      <xdr:colOff>38100</xdr:colOff>
      <xdr:row>102</xdr:row>
      <xdr:rowOff>133531</xdr:rowOff>
    </xdr:to>
    <xdr:sp macro="" textlink="">
      <xdr:nvSpPr>
        <xdr:cNvPr id="366" name="楕円 365"/>
        <xdr:cNvSpPr/>
      </xdr:nvSpPr>
      <xdr:spPr>
        <a:xfrm>
          <a:off x="3746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46808</xdr:rowOff>
    </xdr:from>
    <xdr:to>
      <xdr:col>24</xdr:col>
      <xdr:colOff>63500</xdr:colOff>
      <xdr:row>102</xdr:row>
      <xdr:rowOff>82731</xdr:rowOff>
    </xdr:to>
    <xdr:cxnSp macro="">
      <xdr:nvCxnSpPr>
        <xdr:cNvPr id="367" name="直線コネクタ 366"/>
        <xdr:cNvCxnSpPr/>
      </xdr:nvCxnSpPr>
      <xdr:spPr>
        <a:xfrm flipV="1">
          <a:off x="3797300" y="175347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131536</xdr:rowOff>
    </xdr:from>
    <xdr:to>
      <xdr:col>15</xdr:col>
      <xdr:colOff>101600</xdr:colOff>
      <xdr:row>103</xdr:row>
      <xdr:rowOff>61686</xdr:rowOff>
    </xdr:to>
    <xdr:sp macro="" textlink="">
      <xdr:nvSpPr>
        <xdr:cNvPr id="368" name="楕円 367"/>
        <xdr:cNvSpPr/>
      </xdr:nvSpPr>
      <xdr:spPr>
        <a:xfrm>
          <a:off x="2857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103</xdr:row>
      <xdr:rowOff>10886</xdr:rowOff>
    </xdr:to>
    <xdr:cxnSp macro="">
      <xdr:nvCxnSpPr>
        <xdr:cNvPr id="369" name="直線コネクタ 368"/>
        <xdr:cNvCxnSpPr/>
      </xdr:nvCxnSpPr>
      <xdr:spPr>
        <a:xfrm flipV="1">
          <a:off x="2908300" y="1757063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150058</xdr:rowOff>
    </xdr:from>
    <xdr:ext cx="405111" cy="259045"/>
    <xdr:sp macro="" textlink="">
      <xdr:nvSpPr>
        <xdr:cNvPr id="373" name="n_1mainValue【市民会館】&#10;有形固定資産減価償却率"/>
        <xdr:cNvSpPr txBox="1"/>
      </xdr:nvSpPr>
      <xdr:spPr>
        <a:xfrm>
          <a:off x="3582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78213</xdr:rowOff>
    </xdr:from>
    <xdr:ext cx="405111" cy="259045"/>
    <xdr:sp macro="" textlink="">
      <xdr:nvSpPr>
        <xdr:cNvPr id="374" name="n_2mainValue【市民会館】&#10;有形固定資産減価償却率"/>
        <xdr:cNvSpPr txBox="1"/>
      </xdr:nvSpPr>
      <xdr:spPr>
        <a:xfrm>
          <a:off x="2705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13" name="楕円 412"/>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414"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15" name="楕円 414"/>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49530</xdr:rowOff>
    </xdr:to>
    <xdr:cxnSp macro="">
      <xdr:nvCxnSpPr>
        <xdr:cNvPr id="416" name="直線コネクタ 415"/>
        <xdr:cNvCxnSpPr/>
      </xdr:nvCxnSpPr>
      <xdr:spPr>
        <a:xfrm>
          <a:off x="9639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417" name="楕円 416"/>
        <xdr:cNvSpPr/>
      </xdr:nvSpPr>
      <xdr:spPr>
        <a:xfrm>
          <a:off x="8699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45720</xdr:rowOff>
    </xdr:to>
    <xdr:cxnSp macro="">
      <xdr:nvCxnSpPr>
        <xdr:cNvPr id="418" name="直線コネクタ 417"/>
        <xdr:cNvCxnSpPr/>
      </xdr:nvCxnSpPr>
      <xdr:spPr>
        <a:xfrm>
          <a:off x="8750300" y="18215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22"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23" name="n_2main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54"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64" name="楕円 463"/>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129557</xdr:rowOff>
    </xdr:from>
    <xdr:ext cx="405111" cy="259045"/>
    <xdr:sp macro="" textlink="">
      <xdr:nvSpPr>
        <xdr:cNvPr id="465" name="【一般廃棄物処理施設】&#10;有形固定資産減価償却率該当値テキスト"/>
        <xdr:cNvSpPr txBox="1"/>
      </xdr:nvSpPr>
      <xdr:spPr>
        <a:xfrm>
          <a:off x="16357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66" name="楕円 465"/>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74567</xdr:rowOff>
    </xdr:to>
    <xdr:cxnSp macro="">
      <xdr:nvCxnSpPr>
        <xdr:cNvPr id="467" name="直線コネクタ 466"/>
        <xdr:cNvCxnSpPr/>
      </xdr:nvCxnSpPr>
      <xdr:spPr>
        <a:xfrm flipV="1">
          <a:off x="15481300" y="637413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68" name="楕円 467"/>
        <xdr:cNvSpPr/>
      </xdr:nvSpPr>
      <xdr:spPr>
        <a:xfrm>
          <a:off x="14541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37</xdr:row>
      <xdr:rowOff>120287</xdr:rowOff>
    </xdr:to>
    <xdr:cxnSp macro="">
      <xdr:nvCxnSpPr>
        <xdr:cNvPr id="469" name="直線コネクタ 468"/>
        <xdr:cNvCxnSpPr/>
      </xdr:nvCxnSpPr>
      <xdr:spPr>
        <a:xfrm flipV="1">
          <a:off x="14592300" y="64182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0"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116494</xdr:rowOff>
    </xdr:from>
    <xdr:ext cx="405111" cy="259045"/>
    <xdr:sp macro="" textlink="">
      <xdr:nvSpPr>
        <xdr:cNvPr id="473" name="n_1mainValue【一般廃棄物処理施設】&#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162214</xdr:rowOff>
    </xdr:from>
    <xdr:ext cx="405111" cy="259045"/>
    <xdr:sp macro="" textlink="">
      <xdr:nvSpPr>
        <xdr:cNvPr id="474" name="n_2mainValue【一般廃棄物処理施設】&#10;有形固定資産減価償却率"/>
        <xdr:cNvSpPr txBox="1"/>
      </xdr:nvSpPr>
      <xdr:spPr>
        <a:xfrm>
          <a:off x="14389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74953</xdr:rowOff>
    </xdr:from>
    <xdr:to>
      <xdr:col>116</xdr:col>
      <xdr:colOff>114300</xdr:colOff>
      <xdr:row>39</xdr:row>
      <xdr:rowOff>5103</xdr:rowOff>
    </xdr:to>
    <xdr:sp macro="" textlink="">
      <xdr:nvSpPr>
        <xdr:cNvPr id="513" name="楕円 512"/>
        <xdr:cNvSpPr/>
      </xdr:nvSpPr>
      <xdr:spPr>
        <a:xfrm>
          <a:off x="22110700" y="6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97830</xdr:rowOff>
    </xdr:from>
    <xdr:ext cx="534377" cy="259045"/>
    <xdr:sp macro="" textlink="">
      <xdr:nvSpPr>
        <xdr:cNvPr id="514" name="【一般廃棄物処理施設】&#10;一人当たり有形固定資産（償却資産）額該当値テキスト"/>
        <xdr:cNvSpPr txBox="1"/>
      </xdr:nvSpPr>
      <xdr:spPr>
        <a:xfrm>
          <a:off x="22199600" y="644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69535</xdr:rowOff>
    </xdr:from>
    <xdr:to>
      <xdr:col>112</xdr:col>
      <xdr:colOff>38100</xdr:colOff>
      <xdr:row>38</xdr:row>
      <xdr:rowOff>171135</xdr:rowOff>
    </xdr:to>
    <xdr:sp macro="" textlink="">
      <xdr:nvSpPr>
        <xdr:cNvPr id="515" name="楕円 514"/>
        <xdr:cNvSpPr/>
      </xdr:nvSpPr>
      <xdr:spPr>
        <a:xfrm>
          <a:off x="21272500" y="65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120335</xdr:rowOff>
    </xdr:from>
    <xdr:to>
      <xdr:col>116</xdr:col>
      <xdr:colOff>63500</xdr:colOff>
      <xdr:row>38</xdr:row>
      <xdr:rowOff>125753</xdr:rowOff>
    </xdr:to>
    <xdr:cxnSp macro="">
      <xdr:nvCxnSpPr>
        <xdr:cNvPr id="516" name="直線コネクタ 515"/>
        <xdr:cNvCxnSpPr/>
      </xdr:nvCxnSpPr>
      <xdr:spPr>
        <a:xfrm>
          <a:off x="21323300" y="6635435"/>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64003</xdr:rowOff>
    </xdr:from>
    <xdr:to>
      <xdr:col>107</xdr:col>
      <xdr:colOff>101600</xdr:colOff>
      <xdr:row>38</xdr:row>
      <xdr:rowOff>165603</xdr:rowOff>
    </xdr:to>
    <xdr:sp macro="" textlink="">
      <xdr:nvSpPr>
        <xdr:cNvPr id="517" name="楕円 516"/>
        <xdr:cNvSpPr/>
      </xdr:nvSpPr>
      <xdr:spPr>
        <a:xfrm>
          <a:off x="20383500" y="65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114803</xdr:rowOff>
    </xdr:from>
    <xdr:to>
      <xdr:col>111</xdr:col>
      <xdr:colOff>177800</xdr:colOff>
      <xdr:row>38</xdr:row>
      <xdr:rowOff>120335</xdr:rowOff>
    </xdr:to>
    <xdr:cxnSp macro="">
      <xdr:nvCxnSpPr>
        <xdr:cNvPr id="518" name="直線コネクタ 517"/>
        <xdr:cNvCxnSpPr/>
      </xdr:nvCxnSpPr>
      <xdr:spPr>
        <a:xfrm>
          <a:off x="20434300" y="6629903"/>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19"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20"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16212</xdr:rowOff>
    </xdr:from>
    <xdr:ext cx="534377" cy="259045"/>
    <xdr:sp macro="" textlink="">
      <xdr:nvSpPr>
        <xdr:cNvPr id="522" name="n_1mainValue【一般廃棄物処理施設】&#10;一人当たり有形固定資産（償却資産）額"/>
        <xdr:cNvSpPr txBox="1"/>
      </xdr:nvSpPr>
      <xdr:spPr>
        <a:xfrm>
          <a:off x="21043411" y="635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10680</xdr:rowOff>
    </xdr:from>
    <xdr:ext cx="534377" cy="259045"/>
    <xdr:sp macro="" textlink="">
      <xdr:nvSpPr>
        <xdr:cNvPr id="523" name="n_2mainValue【一般廃棄物処理施設】&#10;一人当たり有形固定資産（償却資産）額"/>
        <xdr:cNvSpPr txBox="1"/>
      </xdr:nvSpPr>
      <xdr:spPr>
        <a:xfrm>
          <a:off x="20167111" y="63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94524</xdr:rowOff>
    </xdr:from>
    <xdr:to>
      <xdr:col>85</xdr:col>
      <xdr:colOff>177800</xdr:colOff>
      <xdr:row>61</xdr:row>
      <xdr:rowOff>24674</xdr:rowOff>
    </xdr:to>
    <xdr:sp macro="" textlink="">
      <xdr:nvSpPr>
        <xdr:cNvPr id="564" name="楕円 563"/>
        <xdr:cNvSpPr/>
      </xdr:nvSpPr>
      <xdr:spPr>
        <a:xfrm>
          <a:off x="16268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117401</xdr:rowOff>
    </xdr:from>
    <xdr:ext cx="405111" cy="259045"/>
    <xdr:sp macro="" textlink="">
      <xdr:nvSpPr>
        <xdr:cNvPr id="565" name="【保健センター・保健所】&#10;有形固定資産減価償却率該当値テキスト"/>
        <xdr:cNvSpPr txBox="1"/>
      </xdr:nvSpPr>
      <xdr:spPr>
        <a:xfrm>
          <a:off x="16357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566" name="楕円 565"/>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145324</xdr:rowOff>
    </xdr:from>
    <xdr:to>
      <xdr:col>85</xdr:col>
      <xdr:colOff>127000</xdr:colOff>
      <xdr:row>61</xdr:row>
      <xdr:rowOff>6531</xdr:rowOff>
    </xdr:to>
    <xdr:cxnSp macro="">
      <xdr:nvCxnSpPr>
        <xdr:cNvPr id="567" name="直線コネクタ 566"/>
        <xdr:cNvCxnSpPr/>
      </xdr:nvCxnSpPr>
      <xdr:spPr>
        <a:xfrm flipV="1">
          <a:off x="15481300" y="104323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68" name="楕円 567"/>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61</xdr:row>
      <xdr:rowOff>6531</xdr:rowOff>
    </xdr:to>
    <xdr:cxnSp macro="">
      <xdr:nvCxnSpPr>
        <xdr:cNvPr id="569" name="直線コネクタ 568"/>
        <xdr:cNvCxnSpPr/>
      </xdr:nvCxnSpPr>
      <xdr:spPr>
        <a:xfrm>
          <a:off x="14592300" y="10319657"/>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73858</xdr:rowOff>
    </xdr:from>
    <xdr:ext cx="405111" cy="259045"/>
    <xdr:sp macro="" textlink="">
      <xdr:nvSpPr>
        <xdr:cNvPr id="573" name="n_1mainValue【保健センター・保健所】&#10;有形固定資産減価償却率"/>
        <xdr:cNvSpPr txBox="1"/>
      </xdr:nvSpPr>
      <xdr:spPr>
        <a:xfrm>
          <a:off x="15266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74" name="n_2main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11" name="楕円 610"/>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13" name="楕円 612"/>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14" name="直線コネクタ 613"/>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615" name="楕円 614"/>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34290</xdr:rowOff>
    </xdr:to>
    <xdr:cxnSp macro="">
      <xdr:nvCxnSpPr>
        <xdr:cNvPr id="616" name="直線コネクタ 615"/>
        <xdr:cNvCxnSpPr/>
      </xdr:nvCxnSpPr>
      <xdr:spPr>
        <a:xfrm>
          <a:off x="20434300" y="1083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20"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621"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62" name="楕円 661"/>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52269</xdr:rowOff>
    </xdr:from>
    <xdr:ext cx="405111" cy="259045"/>
    <xdr:sp macro="" textlink="">
      <xdr:nvSpPr>
        <xdr:cNvPr id="663" name="【消防施設】&#10;有形固定資産減価償却率該当値テキスト"/>
        <xdr:cNvSpPr txBox="1"/>
      </xdr:nvSpPr>
      <xdr:spPr>
        <a:xfrm>
          <a:off x="16357600"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664" name="楕円 663"/>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81</xdr:row>
      <xdr:rowOff>155666</xdr:rowOff>
    </xdr:to>
    <xdr:cxnSp macro="">
      <xdr:nvCxnSpPr>
        <xdr:cNvPr id="665" name="直線コネクタ 664"/>
        <xdr:cNvCxnSpPr/>
      </xdr:nvCxnSpPr>
      <xdr:spPr>
        <a:xfrm flipV="1">
          <a:off x="15481300" y="140120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66" name="楕円 665"/>
        <xdr:cNvSpPr/>
      </xdr:nvSpPr>
      <xdr:spPr>
        <a:xfrm>
          <a:off x="14541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114844</xdr:rowOff>
    </xdr:from>
    <xdr:to>
      <xdr:col>81</xdr:col>
      <xdr:colOff>50800</xdr:colOff>
      <xdr:row>81</xdr:row>
      <xdr:rowOff>155666</xdr:rowOff>
    </xdr:to>
    <xdr:cxnSp macro="">
      <xdr:nvCxnSpPr>
        <xdr:cNvPr id="667" name="直線コネクタ 666"/>
        <xdr:cNvCxnSpPr/>
      </xdr:nvCxnSpPr>
      <xdr:spPr>
        <a:xfrm>
          <a:off x="14592300" y="1383084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669"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26143</xdr:rowOff>
    </xdr:from>
    <xdr:ext cx="405111" cy="259045"/>
    <xdr:sp macro="" textlink="">
      <xdr:nvSpPr>
        <xdr:cNvPr id="671" name="n_1mainValue【消防施設】&#10;有形固定資産減価償却率"/>
        <xdr:cNvSpPr txBox="1"/>
      </xdr:nvSpPr>
      <xdr:spPr>
        <a:xfrm>
          <a:off x="152660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72" name="n_2main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99"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09" name="楕円 708"/>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710"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11" name="楕円 710"/>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712" name="直線コネクタ 711"/>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713" name="楕円 712"/>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714" name="直線コネクタ 713"/>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15"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1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718"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19" name="n_2mainValue【消防施設】&#10;一人当たり面積"/>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760" name="楕円 759"/>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761" name="【庁舎】&#10;有形固定資産減価償却率該当値テキスト"/>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762" name="楕円 761"/>
        <xdr:cNvSpPr/>
      </xdr:nvSpPr>
      <xdr:spPr>
        <a:xfrm>
          <a:off x="15430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138249</xdr:rowOff>
    </xdr:to>
    <xdr:cxnSp macro="">
      <xdr:nvCxnSpPr>
        <xdr:cNvPr id="763" name="直線コネクタ 762"/>
        <xdr:cNvCxnSpPr/>
      </xdr:nvCxnSpPr>
      <xdr:spPr>
        <a:xfrm flipV="1">
          <a:off x="15481300" y="175934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764" name="楕円 763"/>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138249</xdr:rowOff>
    </xdr:to>
    <xdr:cxnSp macro="">
      <xdr:nvCxnSpPr>
        <xdr:cNvPr id="765" name="直線コネクタ 764"/>
        <xdr:cNvCxnSpPr/>
      </xdr:nvCxnSpPr>
      <xdr:spPr>
        <a:xfrm>
          <a:off x="14592300" y="176245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34126</xdr:rowOff>
    </xdr:from>
    <xdr:ext cx="405111" cy="259045"/>
    <xdr:sp macro="" textlink="">
      <xdr:nvSpPr>
        <xdr:cNvPr id="769" name="n_1mainValue【庁舎】&#10;有形固定資産減価償却率"/>
        <xdr:cNvSpPr txBox="1"/>
      </xdr:nvSpPr>
      <xdr:spPr>
        <a:xfrm>
          <a:off x="152660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770"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1"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11" name="楕円 810"/>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80753</xdr:rowOff>
    </xdr:from>
    <xdr:ext cx="469744" cy="259045"/>
    <xdr:sp macro="" textlink="">
      <xdr:nvSpPr>
        <xdr:cNvPr id="812" name="【庁舎】&#10;一人当たり面積該当値テキスト"/>
        <xdr:cNvSpPr txBox="1"/>
      </xdr:nvSpPr>
      <xdr:spPr>
        <a:xfrm>
          <a:off x="22199600" y="182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13" name="楕円 812"/>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45176</xdr:rowOff>
    </xdr:to>
    <xdr:cxnSp macro="">
      <xdr:nvCxnSpPr>
        <xdr:cNvPr id="814" name="直線コネクタ 813"/>
        <xdr:cNvCxnSpPr/>
      </xdr:nvCxnSpPr>
      <xdr:spPr>
        <a:xfrm>
          <a:off x="21323300" y="183870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15" name="楕円 814"/>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41911</xdr:rowOff>
    </xdr:to>
    <xdr:cxnSp macro="">
      <xdr:nvCxnSpPr>
        <xdr:cNvPr id="816" name="直線コネクタ 815"/>
        <xdr:cNvCxnSpPr/>
      </xdr:nvCxnSpPr>
      <xdr:spPr>
        <a:xfrm>
          <a:off x="20434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1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20" name="n_1mainValue【庁舎】&#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21" name="n_2mainValue【庁舎】&#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有形固定資産減価償却率は、ほとんどの施設で類似団体よりも高くなっている。特に、庁舎は昭和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年に、図書館は昭和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年に建設され、どちらの施設も建設から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年以上経過しており、計画的な改修等を行い長寿命化を図る必要がある。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前年度に引き続き基準財政需要額、基準財政収入額ともに増加したが、納税義務者数の増加による市町村民税（所得割）の増加（前年度比</a:t>
          </a:r>
          <a:r>
            <a:rPr kumimoji="1" lang="en-US" altLang="ja-JP" sz="1300">
              <a:latin typeface="ＭＳ Ｐゴシック" panose="020B0600070205080204" pitchFamily="50" charset="-128"/>
              <a:ea typeface="ＭＳ Ｐゴシック" panose="020B0600070205080204" pitchFamily="50" charset="-128"/>
            </a:rPr>
            <a:t>+76,467</a:t>
          </a:r>
          <a:r>
            <a:rPr kumimoji="1" lang="ja-JP" altLang="en-US" sz="1300">
              <a:latin typeface="ＭＳ Ｐゴシック" panose="020B0600070205080204" pitchFamily="50" charset="-128"/>
              <a:ea typeface="ＭＳ Ｐゴシック" panose="020B0600070205080204" pitchFamily="50" charset="-128"/>
            </a:rPr>
            <a:t>千円）等により、基準財政収入額の増加率が基準財政需要額の増加率を上回ったため、財政力指数は微増し、</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市税徴収率の向上や、経営改革会議を通じた事業等の見直しを行うなどして、財政基盤の強化を図っていく。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市税や地方消費税交付金の増により、一般財源が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億円増となったが、扶助費等の増により、経常収支比率は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にとどまっている。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経常経費の一件査定に加え、平成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年度より行っている経営改革会議を通じて、全庁を挙げて経常経費の総点検を行い、歳入確保・歳出削減に努めていく。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109474</xdr:rowOff>
    </xdr:to>
    <xdr:cxnSp macro="">
      <xdr:nvCxnSpPr>
        <xdr:cNvPr id="130" name="直線コネクタ 129"/>
        <xdr:cNvCxnSpPr/>
      </xdr:nvCxnSpPr>
      <xdr:spPr>
        <a:xfrm flipV="1">
          <a:off x="4114800" y="108625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49022</xdr:rowOff>
    </xdr:to>
    <xdr:cxnSp macro="">
      <xdr:nvCxnSpPr>
        <xdr:cNvPr id="133" name="直線コネクタ 132"/>
        <xdr:cNvCxnSpPr/>
      </xdr:nvCxnSpPr>
      <xdr:spPr>
        <a:xfrm flipV="1">
          <a:off x="3225800" y="109108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49022</xdr:rowOff>
    </xdr:to>
    <xdr:cxnSp macro="">
      <xdr:nvCxnSpPr>
        <xdr:cNvPr id="136" name="直線コネクタ 135"/>
        <xdr:cNvCxnSpPr/>
      </xdr:nvCxnSpPr>
      <xdr:spPr>
        <a:xfrm>
          <a:off x="2336800" y="1074674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157734</xdr:rowOff>
    </xdr:to>
    <xdr:cxnSp macro="">
      <xdr:nvCxnSpPr>
        <xdr:cNvPr id="139" name="直線コネクタ 138"/>
        <xdr:cNvCxnSpPr/>
      </xdr:nvCxnSpPr>
      <xdr:spPr>
        <a:xfrm flipV="1">
          <a:off x="1447800" y="1074674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3" name="楕円 152"/>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4" name="テキスト ボックス 153"/>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人件費は、定員適正化計画に基づく職員数削減などにより抑制に努め、また、物件費は、既存事業の見直しなどによりコスト削減に努めている。全体としては昨年度より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円の減となり、類似団体平均と概ね同水準となっている。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今後も適正な給与水準の確保による人件費の抑制、既存の事業の見直しや仕様・設計の見直し等により委託費・需用費等を節減し、物件費に係るコスト削減に努める。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2640</xdr:rowOff>
    </xdr:from>
    <xdr:to>
      <xdr:col>23</xdr:col>
      <xdr:colOff>133350</xdr:colOff>
      <xdr:row>84</xdr:row>
      <xdr:rowOff>10683</xdr:rowOff>
    </xdr:to>
    <xdr:cxnSp macro="">
      <xdr:nvCxnSpPr>
        <xdr:cNvPr id="193" name="直線コネクタ 192"/>
        <xdr:cNvCxnSpPr/>
      </xdr:nvCxnSpPr>
      <xdr:spPr>
        <a:xfrm flipV="1">
          <a:off x="4114800" y="144044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10683</xdr:rowOff>
    </xdr:from>
    <xdr:to>
      <xdr:col>19</xdr:col>
      <xdr:colOff>133350</xdr:colOff>
      <xdr:row>84</xdr:row>
      <xdr:rowOff>38460</xdr:rowOff>
    </xdr:to>
    <xdr:cxnSp macro="">
      <xdr:nvCxnSpPr>
        <xdr:cNvPr id="196" name="直線コネクタ 195"/>
        <xdr:cNvCxnSpPr/>
      </xdr:nvCxnSpPr>
      <xdr:spPr>
        <a:xfrm flipV="1">
          <a:off x="3225800" y="14412483"/>
          <a:ext cx="8890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27346</xdr:rowOff>
    </xdr:from>
    <xdr:to>
      <xdr:col>15</xdr:col>
      <xdr:colOff>82550</xdr:colOff>
      <xdr:row>84</xdr:row>
      <xdr:rowOff>38460</xdr:rowOff>
    </xdr:to>
    <xdr:cxnSp macro="">
      <xdr:nvCxnSpPr>
        <xdr:cNvPr id="199" name="直線コネクタ 198"/>
        <xdr:cNvCxnSpPr/>
      </xdr:nvCxnSpPr>
      <xdr:spPr>
        <a:xfrm>
          <a:off x="2336800" y="14429146"/>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152479</xdr:rowOff>
    </xdr:from>
    <xdr:to>
      <xdr:col>11</xdr:col>
      <xdr:colOff>31750</xdr:colOff>
      <xdr:row>84</xdr:row>
      <xdr:rowOff>27346</xdr:rowOff>
    </xdr:to>
    <xdr:cxnSp macro="">
      <xdr:nvCxnSpPr>
        <xdr:cNvPr id="202" name="直線コネクタ 201"/>
        <xdr:cNvCxnSpPr/>
      </xdr:nvCxnSpPr>
      <xdr:spPr>
        <a:xfrm>
          <a:off x="1447800" y="14382829"/>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123290</xdr:rowOff>
    </xdr:from>
    <xdr:to>
      <xdr:col>23</xdr:col>
      <xdr:colOff>184150</xdr:colOff>
      <xdr:row>84</xdr:row>
      <xdr:rowOff>53440</xdr:rowOff>
    </xdr:to>
    <xdr:sp macro="" textlink="">
      <xdr:nvSpPr>
        <xdr:cNvPr id="212" name="楕円 211"/>
        <xdr:cNvSpPr/>
      </xdr:nvSpPr>
      <xdr:spPr>
        <a:xfrm>
          <a:off x="4902200" y="143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139817</xdr:rowOff>
    </xdr:from>
    <xdr:ext cx="762000" cy="259045"/>
    <xdr:sp macro="" textlink="">
      <xdr:nvSpPr>
        <xdr:cNvPr id="213" name="人件費・物件費等の状況該当値テキスト"/>
        <xdr:cNvSpPr txBox="1"/>
      </xdr:nvSpPr>
      <xdr:spPr>
        <a:xfrm>
          <a:off x="5041900" y="141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131333</xdr:rowOff>
    </xdr:from>
    <xdr:to>
      <xdr:col>19</xdr:col>
      <xdr:colOff>184150</xdr:colOff>
      <xdr:row>84</xdr:row>
      <xdr:rowOff>61483</xdr:rowOff>
    </xdr:to>
    <xdr:sp macro="" textlink="">
      <xdr:nvSpPr>
        <xdr:cNvPr id="214" name="楕円 213"/>
        <xdr:cNvSpPr/>
      </xdr:nvSpPr>
      <xdr:spPr>
        <a:xfrm>
          <a:off x="4064000" y="143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71660</xdr:rowOff>
    </xdr:from>
    <xdr:ext cx="736600" cy="259045"/>
    <xdr:sp macro="" textlink="">
      <xdr:nvSpPr>
        <xdr:cNvPr id="215" name="テキスト ボックス 214"/>
        <xdr:cNvSpPr txBox="1"/>
      </xdr:nvSpPr>
      <xdr:spPr>
        <a:xfrm>
          <a:off x="3733800" y="14130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159110</xdr:rowOff>
    </xdr:from>
    <xdr:to>
      <xdr:col>15</xdr:col>
      <xdr:colOff>133350</xdr:colOff>
      <xdr:row>84</xdr:row>
      <xdr:rowOff>89260</xdr:rowOff>
    </xdr:to>
    <xdr:sp macro="" textlink="">
      <xdr:nvSpPr>
        <xdr:cNvPr id="216" name="楕円 215"/>
        <xdr:cNvSpPr/>
      </xdr:nvSpPr>
      <xdr:spPr>
        <a:xfrm>
          <a:off x="3175000" y="14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99437</xdr:rowOff>
    </xdr:from>
    <xdr:ext cx="762000" cy="259045"/>
    <xdr:sp macro="" textlink="">
      <xdr:nvSpPr>
        <xdr:cNvPr id="217" name="テキスト ボックス 216"/>
        <xdr:cNvSpPr txBox="1"/>
      </xdr:nvSpPr>
      <xdr:spPr>
        <a:xfrm>
          <a:off x="2844800" y="1415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147996</xdr:rowOff>
    </xdr:from>
    <xdr:to>
      <xdr:col>11</xdr:col>
      <xdr:colOff>82550</xdr:colOff>
      <xdr:row>84</xdr:row>
      <xdr:rowOff>78146</xdr:rowOff>
    </xdr:to>
    <xdr:sp macro="" textlink="">
      <xdr:nvSpPr>
        <xdr:cNvPr id="218" name="楕円 217"/>
        <xdr:cNvSpPr/>
      </xdr:nvSpPr>
      <xdr:spPr>
        <a:xfrm>
          <a:off x="2286000" y="143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62923</xdr:rowOff>
    </xdr:from>
    <xdr:ext cx="762000" cy="259045"/>
    <xdr:sp macro="" textlink="">
      <xdr:nvSpPr>
        <xdr:cNvPr id="219" name="テキスト ボックス 218"/>
        <xdr:cNvSpPr txBox="1"/>
      </xdr:nvSpPr>
      <xdr:spPr>
        <a:xfrm>
          <a:off x="1955800" y="144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101679</xdr:rowOff>
    </xdr:from>
    <xdr:to>
      <xdr:col>7</xdr:col>
      <xdr:colOff>31750</xdr:colOff>
      <xdr:row>84</xdr:row>
      <xdr:rowOff>31829</xdr:rowOff>
    </xdr:to>
    <xdr:sp macro="" textlink="">
      <xdr:nvSpPr>
        <xdr:cNvPr id="220" name="楕円 219"/>
        <xdr:cNvSpPr/>
      </xdr:nvSpPr>
      <xdr:spPr>
        <a:xfrm>
          <a:off x="1397000" y="14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42006</xdr:rowOff>
    </xdr:from>
    <xdr:ext cx="762000" cy="259045"/>
    <xdr:sp macro="" textlink="">
      <xdr:nvSpPr>
        <xdr:cNvPr id="221" name="テキスト ボックス 220"/>
        <xdr:cNvSpPr txBox="1"/>
      </xdr:nvSpPr>
      <xdr:spPr>
        <a:xfrm>
          <a:off x="1066800" y="141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職員手当の見直しなど給与制度の適正化に努め、職員構成の変動などにより、昨年度より低下したが、類似団体の平均よりも高い水準となった。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今後も、引き続き給与制度の適正化に努め、適正な給与水準の確保を図る。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68943</xdr:rowOff>
    </xdr:to>
    <xdr:cxnSp macro="">
      <xdr:nvCxnSpPr>
        <xdr:cNvPr id="257" name="直線コネクタ 256"/>
        <xdr:cNvCxnSpPr/>
      </xdr:nvCxnSpPr>
      <xdr:spPr>
        <a:xfrm flipV="1">
          <a:off x="16179800" y="150358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68943</xdr:rowOff>
    </xdr:to>
    <xdr:cxnSp macro="">
      <xdr:nvCxnSpPr>
        <xdr:cNvPr id="260" name="直線コネクタ 259"/>
        <xdr:cNvCxnSpPr/>
      </xdr:nvCxnSpPr>
      <xdr:spPr>
        <a:xfrm>
          <a:off x="15290800" y="150014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85271</xdr:rowOff>
    </xdr:to>
    <xdr:cxnSp macro="">
      <xdr:nvCxnSpPr>
        <xdr:cNvPr id="263" name="直線コネクタ 262"/>
        <xdr:cNvCxnSpPr/>
      </xdr:nvCxnSpPr>
      <xdr:spPr>
        <a:xfrm>
          <a:off x="14401800" y="148463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101600</xdr:rowOff>
    </xdr:to>
    <xdr:cxnSp macro="">
      <xdr:nvCxnSpPr>
        <xdr:cNvPr id="266" name="直線コネクタ 265"/>
        <xdr:cNvCxnSpPr/>
      </xdr:nvCxnSpPr>
      <xdr:spPr>
        <a:xfrm>
          <a:off x="13512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6" name="楕円 275"/>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7"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5" name="テキスト ボックス 284"/>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過去の定員適正化の取り組みにより、類似団体平均と概ね同水準となっている。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109855</xdr:rowOff>
    </xdr:to>
    <xdr:cxnSp macro="">
      <xdr:nvCxnSpPr>
        <xdr:cNvPr id="320" name="直線コネクタ 319"/>
        <xdr:cNvCxnSpPr/>
      </xdr:nvCxnSpPr>
      <xdr:spPr>
        <a:xfrm flipV="1">
          <a:off x="16179800" y="103928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127953</xdr:rowOff>
    </xdr:to>
    <xdr:cxnSp macro="">
      <xdr:nvCxnSpPr>
        <xdr:cNvPr id="323" name="直線コネクタ 322"/>
        <xdr:cNvCxnSpPr/>
      </xdr:nvCxnSpPr>
      <xdr:spPr>
        <a:xfrm flipV="1">
          <a:off x="15290800" y="103968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135996</xdr:rowOff>
    </xdr:to>
    <xdr:cxnSp macro="">
      <xdr:nvCxnSpPr>
        <xdr:cNvPr id="326" name="直線コネクタ 325"/>
        <xdr:cNvCxnSpPr/>
      </xdr:nvCxnSpPr>
      <xdr:spPr>
        <a:xfrm flipV="1">
          <a:off x="14401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144039</xdr:rowOff>
    </xdr:to>
    <xdr:cxnSp macro="">
      <xdr:nvCxnSpPr>
        <xdr:cNvPr id="329" name="直線コネクタ 328"/>
        <xdr:cNvCxnSpPr/>
      </xdr:nvCxnSpPr>
      <xdr:spPr>
        <a:xfrm flipV="1">
          <a:off x="13512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1" name="楕円 340"/>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2" name="テキスト ボックス 341"/>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3" name="楕円 342"/>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4" name="テキスト ボックス 343"/>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5" name="楕円 344"/>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xdr:rowOff>
    </xdr:from>
    <xdr:ext cx="762000" cy="259045"/>
    <xdr:sp macro="" textlink="">
      <xdr:nvSpPr>
        <xdr:cNvPr id="346" name="テキスト ボックス 345"/>
        <xdr:cNvSpPr txBox="1"/>
      </xdr:nvSpPr>
      <xdr:spPr>
        <a:xfrm>
          <a:off x="14020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7" name="楕円 346"/>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48" name="テキスト ボックス 347"/>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千円）や公営企業の</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地方債償還の財源に充てられる繰入金（</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+6,840</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千円）は増加したものの、標準財政規模の増（</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+402,916</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千円）などにより、平成</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30</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年度単年度の実質公債費比率が</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3.3</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％となったことから、３カ年平均で見た実質公債費比率は</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3.4</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％となり、前年度から</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0.1</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％改善した。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54610</xdr:rowOff>
    </xdr:to>
    <xdr:cxnSp macro="">
      <xdr:nvCxnSpPr>
        <xdr:cNvPr id="379" name="直線コネクタ 378"/>
        <xdr:cNvCxnSpPr/>
      </xdr:nvCxnSpPr>
      <xdr:spPr>
        <a:xfrm flipV="1">
          <a:off x="16179800" y="69077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73914</xdr:rowOff>
    </xdr:to>
    <xdr:cxnSp macro="">
      <xdr:nvCxnSpPr>
        <xdr:cNvPr id="382" name="直線コネクタ 381"/>
        <xdr:cNvCxnSpPr/>
      </xdr:nvCxnSpPr>
      <xdr:spPr>
        <a:xfrm flipV="1">
          <a:off x="15290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98044</xdr:rowOff>
    </xdr:to>
    <xdr:cxnSp macro="">
      <xdr:nvCxnSpPr>
        <xdr:cNvPr id="385" name="直線コネクタ 384"/>
        <xdr:cNvCxnSpPr/>
      </xdr:nvCxnSpPr>
      <xdr:spPr>
        <a:xfrm flipV="1">
          <a:off x="14401800" y="69319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122174</xdr:rowOff>
    </xdr:to>
    <xdr:cxnSp macro="">
      <xdr:nvCxnSpPr>
        <xdr:cNvPr id="388" name="直線コネクタ 387"/>
        <xdr:cNvCxnSpPr/>
      </xdr:nvCxnSpPr>
      <xdr:spPr>
        <a:xfrm flipV="1">
          <a:off x="13512800" y="695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8" name="楕円 397"/>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399"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0" name="楕円 399"/>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1" name="テキスト ボックス 400"/>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2" name="楕円 401"/>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3" name="テキスト ボックス 402"/>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4" name="楕円 403"/>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5" name="テキスト ボックス 404"/>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6" name="楕円 405"/>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7" name="テキスト ボックス 406"/>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25,371,870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31,203,970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千円）が上回っているため、将来負担比率はマイナスとなっている。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今後も、後世への負担軽減に努めつつ、地方債の有効活用を図っていく。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ポイント高くなっている。これは、ごみ処理業務及び消防業務を直営していることが主な原因である。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今後も、適正な給与水準を確保するとともに、定員の適正化などにより人件費の抑制に努める。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8890</xdr:rowOff>
    </xdr:to>
    <xdr:cxnSp macro="">
      <xdr:nvCxnSpPr>
        <xdr:cNvPr id="66" name="直線コネクタ 65"/>
        <xdr:cNvCxnSpPr/>
      </xdr:nvCxnSpPr>
      <xdr:spPr>
        <a:xfrm flipV="1">
          <a:off x="3987800" y="664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115570</xdr:rowOff>
    </xdr:to>
    <xdr:cxnSp macro="">
      <xdr:nvCxnSpPr>
        <xdr:cNvPr id="69" name="直線コネクタ 68"/>
        <xdr:cNvCxnSpPr/>
      </xdr:nvCxnSpPr>
      <xdr:spPr>
        <a:xfrm flipV="1">
          <a:off x="3098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115570</xdr:rowOff>
    </xdr:to>
    <xdr:cxnSp macro="">
      <xdr:nvCxnSpPr>
        <xdr:cNvPr id="72" name="直線コネクタ 71"/>
        <xdr:cNvCxnSpPr/>
      </xdr:nvCxnSpPr>
      <xdr:spPr>
        <a:xfrm>
          <a:off x="2209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168910</xdr:rowOff>
    </xdr:to>
    <xdr:cxnSp macro="">
      <xdr:nvCxnSpPr>
        <xdr:cNvPr id="75" name="直線コネクタ 74"/>
        <xdr:cNvCxnSpPr/>
      </xdr:nvCxnSpPr>
      <xdr:spPr>
        <a:xfrm flipV="1">
          <a:off x="1320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118110</xdr:rowOff>
    </xdr:from>
    <xdr:to>
      <xdr:col>6</xdr:col>
      <xdr:colOff>171450</xdr:colOff>
      <xdr:row>40</xdr:row>
      <xdr:rowOff>48260</xdr:rowOff>
    </xdr:to>
    <xdr:sp macro="" textlink="">
      <xdr:nvSpPr>
        <xdr:cNvPr id="93" name="楕円 92"/>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33037</xdr:rowOff>
    </xdr:from>
    <xdr:ext cx="762000" cy="259045"/>
    <xdr:sp macro="" textlink="">
      <xdr:nvSpPr>
        <xdr:cNvPr id="94" name="テキスト ボックス 93"/>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一般財源総額が増（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ポイント減少した。しかし、ごみ処理業務を市単独で担っていることからごみ処理施設の運転管理などの委託料のウエイトが大きいため、依然として類似団体内平均より大幅に高い。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今後も引き続き、既存の事業の見直しや仕様・設計の見直し等により、委託費・需用費等を節減し、必要性を考慮しつつ、さらなる改善を図っていく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18</xdr:row>
      <xdr:rowOff>136144</xdr:rowOff>
    </xdr:to>
    <xdr:cxnSp macro="">
      <xdr:nvCxnSpPr>
        <xdr:cNvPr id="125" name="直線コネクタ 124"/>
        <xdr:cNvCxnSpPr/>
      </xdr:nvCxnSpPr>
      <xdr:spPr>
        <a:xfrm flipV="1">
          <a:off x="15671800" y="31948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19</xdr:row>
      <xdr:rowOff>46990</xdr:rowOff>
    </xdr:to>
    <xdr:cxnSp macro="">
      <xdr:nvCxnSpPr>
        <xdr:cNvPr id="128" name="直線コネクタ 127"/>
        <xdr:cNvCxnSpPr/>
      </xdr:nvCxnSpPr>
      <xdr:spPr>
        <a:xfrm flipV="1">
          <a:off x="14782800" y="322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46990</xdr:rowOff>
    </xdr:to>
    <xdr:cxnSp macro="">
      <xdr:nvCxnSpPr>
        <xdr:cNvPr id="131" name="直線コネクタ 130"/>
        <xdr:cNvCxnSpPr/>
      </xdr:nvCxnSpPr>
      <xdr:spPr>
        <a:xfrm>
          <a:off x="13893800" y="31856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19</xdr:row>
      <xdr:rowOff>19558</xdr:rowOff>
    </xdr:to>
    <xdr:cxnSp macro="">
      <xdr:nvCxnSpPr>
        <xdr:cNvPr id="134" name="直線コネクタ 133"/>
        <xdr:cNvCxnSpPr/>
      </xdr:nvCxnSpPr>
      <xdr:spPr>
        <a:xfrm flipV="1">
          <a:off x="13004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4" name="楕円 143"/>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5"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6" name="楕円 145"/>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7" name="テキスト ボックス 146"/>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8" name="楕円 147"/>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9" name="テキスト ボックス 148"/>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保育所や、こども医療費等の子育て施策に力を入れていることから、児童福祉費のウエイトが高く、類似団体内平均よりも高い水準で推移している。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年度新設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園）に伴う保育所運営委託費の増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+133,288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今後も増加が見込まれるが、適正な運用を徹底し、縮減に努めていく。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135165</xdr:rowOff>
    </xdr:to>
    <xdr:cxnSp macro="">
      <xdr:nvCxnSpPr>
        <xdr:cNvPr id="188" name="直線コネクタ 187"/>
        <xdr:cNvCxnSpPr/>
      </xdr:nvCxnSpPr>
      <xdr:spPr>
        <a:xfrm>
          <a:off x="3987800" y="9896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124278</xdr:rowOff>
    </xdr:to>
    <xdr:cxnSp macro="">
      <xdr:nvCxnSpPr>
        <xdr:cNvPr id="191" name="直線コネクタ 190"/>
        <xdr:cNvCxnSpPr/>
      </xdr:nvCxnSpPr>
      <xdr:spPr>
        <a:xfrm>
          <a:off x="3098800" y="986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91622</xdr:rowOff>
    </xdr:to>
    <xdr:cxnSp macro="">
      <xdr:nvCxnSpPr>
        <xdr:cNvPr id="194" name="直線コネクタ 193"/>
        <xdr:cNvCxnSpPr/>
      </xdr:nvCxnSpPr>
      <xdr:spPr>
        <a:xfrm>
          <a:off x="2209800" y="978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15422</xdr:rowOff>
    </xdr:to>
    <xdr:cxnSp macro="">
      <xdr:nvCxnSpPr>
        <xdr:cNvPr id="197" name="直線コネクタ 196"/>
        <xdr:cNvCxnSpPr/>
      </xdr:nvCxnSpPr>
      <xdr:spPr>
        <a:xfrm>
          <a:off x="1320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9" name="楕円 208"/>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0" name="テキスト ボックス 209"/>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年度は、介護保険特別会計繰出金や後期高齢者医療特別会計繰出金の増により繰出金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の経常経費充当一般財源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一般財源総額が増（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高齢化の進展などから、繰出金の増加傾向は、継続すると思われるため、他の費目での節減や、歳入確保策により、経常収支比率の改善を図る。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58420</xdr:rowOff>
    </xdr:to>
    <xdr:cxnSp macro="">
      <xdr:nvCxnSpPr>
        <xdr:cNvPr id="251" name="直線コネクタ 250"/>
        <xdr:cNvCxnSpPr/>
      </xdr:nvCxnSpPr>
      <xdr:spPr>
        <a:xfrm>
          <a:off x="15671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117203</xdr:rowOff>
    </xdr:to>
    <xdr:cxnSp macro="">
      <xdr:nvCxnSpPr>
        <xdr:cNvPr id="254" name="直線コネクタ 253"/>
        <xdr:cNvCxnSpPr/>
      </xdr:nvCxnSpPr>
      <xdr:spPr>
        <a:xfrm flipV="1">
          <a:off x="14782800" y="9659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117203</xdr:rowOff>
    </xdr:to>
    <xdr:cxnSp macro="">
      <xdr:nvCxnSpPr>
        <xdr:cNvPr id="257" name="直線コネクタ 256"/>
        <xdr:cNvCxnSpPr/>
      </xdr:nvCxnSpPr>
      <xdr:spPr>
        <a:xfrm>
          <a:off x="13893800" y="96139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12700</xdr:rowOff>
    </xdr:to>
    <xdr:cxnSp macro="">
      <xdr:nvCxnSpPr>
        <xdr:cNvPr id="260" name="直線コネクタ 259"/>
        <xdr:cNvCxnSpPr/>
      </xdr:nvCxnSpPr>
      <xdr:spPr>
        <a:xfrm>
          <a:off x="13004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1"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消防業務やごみ処理業務を市単独で担っていることから、一部事務組合等に対する負担金額が少なく、類似団体内平均よりも低い値で推移している。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新設（平成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年度新設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施設振興費等補助金の増などにより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一般財源総額が増（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127000</xdr:rowOff>
    </xdr:to>
    <xdr:cxnSp macro="">
      <xdr:nvCxnSpPr>
        <xdr:cNvPr id="313" name="直線コネクタ 312"/>
        <xdr:cNvCxnSpPr/>
      </xdr:nvCxnSpPr>
      <xdr:spPr>
        <a:xfrm>
          <a:off x="15671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74749</xdr:rowOff>
    </xdr:from>
    <xdr:to>
      <xdr:col>78</xdr:col>
      <xdr:colOff>69850</xdr:colOff>
      <xdr:row>34</xdr:row>
      <xdr:rowOff>127000</xdr:rowOff>
    </xdr:to>
    <xdr:cxnSp macro="">
      <xdr:nvCxnSpPr>
        <xdr:cNvPr id="316" name="直線コネクタ 315"/>
        <xdr:cNvCxnSpPr/>
      </xdr:nvCxnSpPr>
      <xdr:spPr>
        <a:xfrm>
          <a:off x="14782800" y="5904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68217</xdr:rowOff>
    </xdr:from>
    <xdr:to>
      <xdr:col>73</xdr:col>
      <xdr:colOff>180975</xdr:colOff>
      <xdr:row>34</xdr:row>
      <xdr:rowOff>74749</xdr:rowOff>
    </xdr:to>
    <xdr:cxnSp macro="">
      <xdr:nvCxnSpPr>
        <xdr:cNvPr id="319" name="直線コネクタ 318"/>
        <xdr:cNvCxnSpPr/>
      </xdr:nvCxnSpPr>
      <xdr:spPr>
        <a:xfrm>
          <a:off x="13893800" y="5897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68217</xdr:rowOff>
    </xdr:from>
    <xdr:to>
      <xdr:col>69</xdr:col>
      <xdr:colOff>92075</xdr:colOff>
      <xdr:row>34</xdr:row>
      <xdr:rowOff>81280</xdr:rowOff>
    </xdr:to>
    <xdr:cxnSp macro="">
      <xdr:nvCxnSpPr>
        <xdr:cNvPr id="322" name="直線コネクタ 321"/>
        <xdr:cNvCxnSpPr/>
      </xdr:nvCxnSpPr>
      <xdr:spPr>
        <a:xfrm flipV="1">
          <a:off x="13004800" y="58975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2" name="楕円 331"/>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3"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23949</xdr:rowOff>
    </xdr:from>
    <xdr:to>
      <xdr:col>74</xdr:col>
      <xdr:colOff>31750</xdr:colOff>
      <xdr:row>34</xdr:row>
      <xdr:rowOff>125549</xdr:rowOff>
    </xdr:to>
    <xdr:sp macro="" textlink="">
      <xdr:nvSpPr>
        <xdr:cNvPr id="336" name="楕円 335"/>
        <xdr:cNvSpPr/>
      </xdr:nvSpPr>
      <xdr:spPr>
        <a:xfrm>
          <a:off x="14732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135726</xdr:rowOff>
    </xdr:from>
    <xdr:ext cx="762000" cy="259045"/>
    <xdr:sp macro="" textlink="">
      <xdr:nvSpPr>
        <xdr:cNvPr id="337" name="テキスト ボックス 336"/>
        <xdr:cNvSpPr txBox="1"/>
      </xdr:nvSpPr>
      <xdr:spPr>
        <a:xfrm>
          <a:off x="14401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17417</xdr:rowOff>
    </xdr:from>
    <xdr:to>
      <xdr:col>69</xdr:col>
      <xdr:colOff>142875</xdr:colOff>
      <xdr:row>34</xdr:row>
      <xdr:rowOff>119017</xdr:rowOff>
    </xdr:to>
    <xdr:sp macro="" textlink="">
      <xdr:nvSpPr>
        <xdr:cNvPr id="338" name="楕円 337"/>
        <xdr:cNvSpPr/>
      </xdr:nvSpPr>
      <xdr:spPr>
        <a:xfrm>
          <a:off x="13843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129194</xdr:rowOff>
    </xdr:from>
    <xdr:ext cx="762000" cy="259045"/>
    <xdr:sp macro="" textlink="">
      <xdr:nvSpPr>
        <xdr:cNvPr id="339" name="テキスト ボックス 338"/>
        <xdr:cNvSpPr txBox="1"/>
      </xdr:nvSpPr>
      <xdr:spPr>
        <a:xfrm>
          <a:off x="13512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0" name="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年度借入の臨時財政対策債の元金償還開始（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+75,985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千円）などにより増となったが、普通交付税算定結果による臨時財政対策債の増（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+39,400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個人住民税</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+142,585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一般財源総額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+245,277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42418</xdr:rowOff>
    </xdr:to>
    <xdr:cxnSp macro="">
      <xdr:nvCxnSpPr>
        <xdr:cNvPr id="371" name="直線コネクタ 370"/>
        <xdr:cNvCxnSpPr/>
      </xdr:nvCxnSpPr>
      <xdr:spPr>
        <a:xfrm flipV="1">
          <a:off x="3987800" y="13234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51563</xdr:rowOff>
    </xdr:to>
    <xdr:cxnSp macro="">
      <xdr:nvCxnSpPr>
        <xdr:cNvPr id="374" name="直線コネクタ 373"/>
        <xdr:cNvCxnSpPr/>
      </xdr:nvCxnSpPr>
      <xdr:spPr>
        <a:xfrm flipV="1">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51563</xdr:rowOff>
    </xdr:to>
    <xdr:cxnSp macro="">
      <xdr:nvCxnSpPr>
        <xdr:cNvPr id="377" name="直線コネクタ 376"/>
        <xdr:cNvCxnSpPr/>
      </xdr:nvCxnSpPr>
      <xdr:spPr>
        <a:xfrm>
          <a:off x="2209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88137</xdr:rowOff>
    </xdr:to>
    <xdr:cxnSp macro="">
      <xdr:nvCxnSpPr>
        <xdr:cNvPr id="380" name="直線コネクタ 379"/>
        <xdr:cNvCxnSpPr/>
      </xdr:nvCxnSpPr>
      <xdr:spPr>
        <a:xfrm flipV="1">
          <a:off x="1320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0" name="楕円 389"/>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1"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92" name="楕円 391"/>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93" name="テキスト ボックス 392"/>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4" name="楕円 393"/>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5" name="テキスト ボックス 39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6" name="楕円 395"/>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7" name="テキスト ボックス 396"/>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8" name="楕円 397"/>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9" name="テキスト ボックス 398"/>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社会保障関係経費の増大などから扶助費等が増となったが、一般財源総額も増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となったことから、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ポイント減少し、類似団体平均との差は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今後、一般財源の大幅増は見込めないため、既存事業の見直しや経費の節減をしながら、収支改善を図っていく。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92711</xdr:rowOff>
    </xdr:to>
    <xdr:cxnSp macro="">
      <xdr:nvCxnSpPr>
        <xdr:cNvPr id="430" name="直線コネクタ 429"/>
        <xdr:cNvCxnSpPr/>
      </xdr:nvCxnSpPr>
      <xdr:spPr>
        <a:xfrm flipV="1">
          <a:off x="15671800" y="136006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17272</xdr:rowOff>
    </xdr:to>
    <xdr:cxnSp macro="">
      <xdr:nvCxnSpPr>
        <xdr:cNvPr id="433" name="直線コネクタ 432"/>
        <xdr:cNvCxnSpPr/>
      </xdr:nvCxnSpPr>
      <xdr:spPr>
        <a:xfrm flipV="1">
          <a:off x="14782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80</xdr:row>
      <xdr:rowOff>17272</xdr:rowOff>
    </xdr:to>
    <xdr:cxnSp macro="">
      <xdr:nvCxnSpPr>
        <xdr:cNvPr id="436" name="直線コネクタ 435"/>
        <xdr:cNvCxnSpPr/>
      </xdr:nvCxnSpPr>
      <xdr:spPr>
        <a:xfrm>
          <a:off x="13893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79</xdr:row>
      <xdr:rowOff>92711</xdr:rowOff>
    </xdr:to>
    <xdr:cxnSp macro="">
      <xdr:nvCxnSpPr>
        <xdr:cNvPr id="439" name="直線コネクタ 438"/>
        <xdr:cNvCxnSpPr/>
      </xdr:nvCxnSpPr>
      <xdr:spPr>
        <a:xfrm flipV="1">
          <a:off x="13004800" y="135183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1" name="楕円 450"/>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2" name="テキスト ボックス 451"/>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3" name="楕円 452"/>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4" name="テキスト ボックス 453"/>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5" name="楕円 454"/>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6" name="テキスト ボックス 455"/>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7" name="楕円 456"/>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8" name="テキスト ボックス 457"/>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97396</xdr:rowOff>
    </xdr:from>
    <xdr:to>
      <xdr:col>29</xdr:col>
      <xdr:colOff>127000</xdr:colOff>
      <xdr:row>18</xdr:row>
      <xdr:rowOff>121933</xdr:rowOff>
    </xdr:to>
    <xdr:cxnSp macro="">
      <xdr:nvCxnSpPr>
        <xdr:cNvPr id="50" name="直線コネクタ 49"/>
        <xdr:cNvCxnSpPr/>
      </xdr:nvCxnSpPr>
      <xdr:spPr bwMode="auto">
        <a:xfrm>
          <a:off x="5003800" y="3231121"/>
          <a:ext cx="6477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81089</xdr:rowOff>
    </xdr:from>
    <xdr:to>
      <xdr:col>26</xdr:col>
      <xdr:colOff>50800</xdr:colOff>
      <xdr:row>18</xdr:row>
      <xdr:rowOff>97396</xdr:rowOff>
    </xdr:to>
    <xdr:cxnSp macro="">
      <xdr:nvCxnSpPr>
        <xdr:cNvPr id="53" name="直線コネクタ 52"/>
        <xdr:cNvCxnSpPr/>
      </xdr:nvCxnSpPr>
      <xdr:spPr bwMode="auto">
        <a:xfrm>
          <a:off x="4305300" y="3214814"/>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68155</xdr:rowOff>
    </xdr:from>
    <xdr:to>
      <xdr:col>22</xdr:col>
      <xdr:colOff>114300</xdr:colOff>
      <xdr:row>18</xdr:row>
      <xdr:rowOff>81089</xdr:rowOff>
    </xdr:to>
    <xdr:cxnSp macro="">
      <xdr:nvCxnSpPr>
        <xdr:cNvPr id="56" name="直線コネクタ 55"/>
        <xdr:cNvCxnSpPr/>
      </xdr:nvCxnSpPr>
      <xdr:spPr bwMode="auto">
        <a:xfrm>
          <a:off x="3606800" y="3201880"/>
          <a:ext cx="6985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67831</xdr:rowOff>
    </xdr:from>
    <xdr:to>
      <xdr:col>18</xdr:col>
      <xdr:colOff>177800</xdr:colOff>
      <xdr:row>18</xdr:row>
      <xdr:rowOff>68155</xdr:rowOff>
    </xdr:to>
    <xdr:cxnSp macro="">
      <xdr:nvCxnSpPr>
        <xdr:cNvPr id="59" name="直線コネクタ 58"/>
        <xdr:cNvCxnSpPr/>
      </xdr:nvCxnSpPr>
      <xdr:spPr bwMode="auto">
        <a:xfrm>
          <a:off x="2908300" y="3201556"/>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71133</xdr:rowOff>
    </xdr:from>
    <xdr:to>
      <xdr:col>29</xdr:col>
      <xdr:colOff>177800</xdr:colOff>
      <xdr:row>19</xdr:row>
      <xdr:rowOff>1283</xdr:rowOff>
    </xdr:to>
    <xdr:sp macro="" textlink="">
      <xdr:nvSpPr>
        <xdr:cNvPr id="69" name="楕円 68"/>
        <xdr:cNvSpPr/>
      </xdr:nvSpPr>
      <xdr:spPr bwMode="auto">
        <a:xfrm>
          <a:off x="5600700" y="32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43210</xdr:rowOff>
    </xdr:from>
    <xdr:ext cx="762000" cy="259045"/>
    <xdr:sp macro="" textlink="">
      <xdr:nvSpPr>
        <xdr:cNvPr id="70" name="人口1人当たり決算額の推移該当値テキスト130"/>
        <xdr:cNvSpPr txBox="1"/>
      </xdr:nvSpPr>
      <xdr:spPr>
        <a:xfrm>
          <a:off x="5740400" y="317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46596</xdr:rowOff>
    </xdr:from>
    <xdr:to>
      <xdr:col>26</xdr:col>
      <xdr:colOff>101600</xdr:colOff>
      <xdr:row>18</xdr:row>
      <xdr:rowOff>148196</xdr:rowOff>
    </xdr:to>
    <xdr:sp macro="" textlink="">
      <xdr:nvSpPr>
        <xdr:cNvPr id="71" name="楕円 70"/>
        <xdr:cNvSpPr/>
      </xdr:nvSpPr>
      <xdr:spPr bwMode="auto">
        <a:xfrm>
          <a:off x="49530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132973</xdr:rowOff>
    </xdr:from>
    <xdr:ext cx="736600" cy="259045"/>
    <xdr:sp macro="" textlink="">
      <xdr:nvSpPr>
        <xdr:cNvPr id="72" name="テキスト ボックス 71"/>
        <xdr:cNvSpPr txBox="1"/>
      </xdr:nvSpPr>
      <xdr:spPr>
        <a:xfrm>
          <a:off x="4622800" y="326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30289</xdr:rowOff>
    </xdr:from>
    <xdr:to>
      <xdr:col>22</xdr:col>
      <xdr:colOff>165100</xdr:colOff>
      <xdr:row>18</xdr:row>
      <xdr:rowOff>131890</xdr:rowOff>
    </xdr:to>
    <xdr:sp macro="" textlink="">
      <xdr:nvSpPr>
        <xdr:cNvPr id="73" name="楕円 72"/>
        <xdr:cNvSpPr/>
      </xdr:nvSpPr>
      <xdr:spPr bwMode="auto">
        <a:xfrm>
          <a:off x="42545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116667</xdr:rowOff>
    </xdr:from>
    <xdr:ext cx="762000" cy="259045"/>
    <xdr:sp macro="" textlink="">
      <xdr:nvSpPr>
        <xdr:cNvPr id="74" name="テキスト ボックス 73"/>
        <xdr:cNvSpPr txBox="1"/>
      </xdr:nvSpPr>
      <xdr:spPr>
        <a:xfrm>
          <a:off x="3924300" y="32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17355</xdr:rowOff>
    </xdr:from>
    <xdr:to>
      <xdr:col>19</xdr:col>
      <xdr:colOff>38100</xdr:colOff>
      <xdr:row>18</xdr:row>
      <xdr:rowOff>118955</xdr:rowOff>
    </xdr:to>
    <xdr:sp macro="" textlink="">
      <xdr:nvSpPr>
        <xdr:cNvPr id="75" name="楕円 74"/>
        <xdr:cNvSpPr/>
      </xdr:nvSpPr>
      <xdr:spPr bwMode="auto">
        <a:xfrm>
          <a:off x="35560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103731</xdr:rowOff>
    </xdr:from>
    <xdr:ext cx="762000" cy="259045"/>
    <xdr:sp macro="" textlink="">
      <xdr:nvSpPr>
        <xdr:cNvPr id="76" name="テキスト ボックス 75"/>
        <xdr:cNvSpPr txBox="1"/>
      </xdr:nvSpPr>
      <xdr:spPr>
        <a:xfrm>
          <a:off x="3225800" y="32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17031</xdr:rowOff>
    </xdr:from>
    <xdr:to>
      <xdr:col>15</xdr:col>
      <xdr:colOff>101600</xdr:colOff>
      <xdr:row>18</xdr:row>
      <xdr:rowOff>118631</xdr:rowOff>
    </xdr:to>
    <xdr:sp macro="" textlink="">
      <xdr:nvSpPr>
        <xdr:cNvPr id="77" name="楕円 76"/>
        <xdr:cNvSpPr/>
      </xdr:nvSpPr>
      <xdr:spPr bwMode="auto">
        <a:xfrm>
          <a:off x="2857500" y="315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103408</xdr:rowOff>
    </xdr:from>
    <xdr:ext cx="762000" cy="259045"/>
    <xdr:sp macro="" textlink="">
      <xdr:nvSpPr>
        <xdr:cNvPr id="78" name="テキスト ボックス 77"/>
        <xdr:cNvSpPr txBox="1"/>
      </xdr:nvSpPr>
      <xdr:spPr>
        <a:xfrm>
          <a:off x="2527300" y="32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165633</xdr:rowOff>
    </xdr:from>
    <xdr:to>
      <xdr:col>29</xdr:col>
      <xdr:colOff>127000</xdr:colOff>
      <xdr:row>37</xdr:row>
      <xdr:rowOff>290</xdr:rowOff>
    </xdr:to>
    <xdr:cxnSp macro="">
      <xdr:nvCxnSpPr>
        <xdr:cNvPr id="113" name="直線コネクタ 112"/>
        <xdr:cNvCxnSpPr/>
      </xdr:nvCxnSpPr>
      <xdr:spPr bwMode="auto">
        <a:xfrm flipV="1">
          <a:off x="5003800" y="7118883"/>
          <a:ext cx="6477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138757</xdr:rowOff>
    </xdr:from>
    <xdr:to>
      <xdr:col>26</xdr:col>
      <xdr:colOff>50800</xdr:colOff>
      <xdr:row>37</xdr:row>
      <xdr:rowOff>290</xdr:rowOff>
    </xdr:to>
    <xdr:cxnSp macro="">
      <xdr:nvCxnSpPr>
        <xdr:cNvPr id="116" name="直線コネクタ 115"/>
        <xdr:cNvCxnSpPr/>
      </xdr:nvCxnSpPr>
      <xdr:spPr bwMode="auto">
        <a:xfrm>
          <a:off x="4305300" y="7092007"/>
          <a:ext cx="6985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138757</xdr:rowOff>
    </xdr:from>
    <xdr:to>
      <xdr:col>22</xdr:col>
      <xdr:colOff>114300</xdr:colOff>
      <xdr:row>36</xdr:row>
      <xdr:rowOff>153518</xdr:rowOff>
    </xdr:to>
    <xdr:cxnSp macro="">
      <xdr:nvCxnSpPr>
        <xdr:cNvPr id="119" name="直線コネクタ 118"/>
        <xdr:cNvCxnSpPr/>
      </xdr:nvCxnSpPr>
      <xdr:spPr bwMode="auto">
        <a:xfrm flipV="1">
          <a:off x="3606800" y="709200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121906</xdr:rowOff>
    </xdr:from>
    <xdr:to>
      <xdr:col>18</xdr:col>
      <xdr:colOff>177800</xdr:colOff>
      <xdr:row>36</xdr:row>
      <xdr:rowOff>153518</xdr:rowOff>
    </xdr:to>
    <xdr:cxnSp macro="">
      <xdr:nvCxnSpPr>
        <xdr:cNvPr id="122" name="直線コネクタ 121"/>
        <xdr:cNvCxnSpPr/>
      </xdr:nvCxnSpPr>
      <xdr:spPr bwMode="auto">
        <a:xfrm>
          <a:off x="2908300" y="7075156"/>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114833</xdr:rowOff>
    </xdr:from>
    <xdr:to>
      <xdr:col>29</xdr:col>
      <xdr:colOff>177800</xdr:colOff>
      <xdr:row>37</xdr:row>
      <xdr:rowOff>44983</xdr:rowOff>
    </xdr:to>
    <xdr:sp macro="" textlink="">
      <xdr:nvSpPr>
        <xdr:cNvPr id="132" name="楕円 131"/>
        <xdr:cNvSpPr/>
      </xdr:nvSpPr>
      <xdr:spPr bwMode="auto">
        <a:xfrm>
          <a:off x="56007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86910</xdr:rowOff>
    </xdr:from>
    <xdr:ext cx="762000" cy="259045"/>
    <xdr:sp macro="" textlink="">
      <xdr:nvSpPr>
        <xdr:cNvPr id="133" name="人口1人当たり決算額の推移該当値テキスト445"/>
        <xdr:cNvSpPr txBox="1"/>
      </xdr:nvSpPr>
      <xdr:spPr>
        <a:xfrm>
          <a:off x="5740400" y="704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120940</xdr:rowOff>
    </xdr:from>
    <xdr:to>
      <xdr:col>26</xdr:col>
      <xdr:colOff>101600</xdr:colOff>
      <xdr:row>37</xdr:row>
      <xdr:rowOff>51090</xdr:rowOff>
    </xdr:to>
    <xdr:sp macro="" textlink="">
      <xdr:nvSpPr>
        <xdr:cNvPr id="134" name="楕円 133"/>
        <xdr:cNvSpPr/>
      </xdr:nvSpPr>
      <xdr:spPr bwMode="auto">
        <a:xfrm>
          <a:off x="49530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35867</xdr:rowOff>
    </xdr:from>
    <xdr:ext cx="736600" cy="259045"/>
    <xdr:sp macro="" textlink="">
      <xdr:nvSpPr>
        <xdr:cNvPr id="135" name="テキスト ボックス 134"/>
        <xdr:cNvSpPr txBox="1"/>
      </xdr:nvSpPr>
      <xdr:spPr>
        <a:xfrm>
          <a:off x="4622800" y="716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87957</xdr:rowOff>
    </xdr:from>
    <xdr:to>
      <xdr:col>22</xdr:col>
      <xdr:colOff>165100</xdr:colOff>
      <xdr:row>37</xdr:row>
      <xdr:rowOff>18107</xdr:rowOff>
    </xdr:to>
    <xdr:sp macro="" textlink="">
      <xdr:nvSpPr>
        <xdr:cNvPr id="136" name="楕円 135"/>
        <xdr:cNvSpPr/>
      </xdr:nvSpPr>
      <xdr:spPr bwMode="auto">
        <a:xfrm>
          <a:off x="42545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2884</xdr:rowOff>
    </xdr:from>
    <xdr:ext cx="762000" cy="259045"/>
    <xdr:sp macro="" textlink="">
      <xdr:nvSpPr>
        <xdr:cNvPr id="137" name="テキスト ボックス 136"/>
        <xdr:cNvSpPr txBox="1"/>
      </xdr:nvSpPr>
      <xdr:spPr>
        <a:xfrm>
          <a:off x="3924300" y="71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102718</xdr:rowOff>
    </xdr:from>
    <xdr:to>
      <xdr:col>19</xdr:col>
      <xdr:colOff>38100</xdr:colOff>
      <xdr:row>37</xdr:row>
      <xdr:rowOff>32868</xdr:rowOff>
    </xdr:to>
    <xdr:sp macro="" textlink="">
      <xdr:nvSpPr>
        <xdr:cNvPr id="138" name="楕円 137"/>
        <xdr:cNvSpPr/>
      </xdr:nvSpPr>
      <xdr:spPr bwMode="auto">
        <a:xfrm>
          <a:off x="3556000" y="70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17645</xdr:rowOff>
    </xdr:from>
    <xdr:ext cx="762000" cy="259045"/>
    <xdr:sp macro="" textlink="">
      <xdr:nvSpPr>
        <xdr:cNvPr id="139" name="テキスト ボックス 138"/>
        <xdr:cNvSpPr txBox="1"/>
      </xdr:nvSpPr>
      <xdr:spPr>
        <a:xfrm>
          <a:off x="3225800" y="71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71106</xdr:rowOff>
    </xdr:from>
    <xdr:to>
      <xdr:col>15</xdr:col>
      <xdr:colOff>101600</xdr:colOff>
      <xdr:row>37</xdr:row>
      <xdr:rowOff>1256</xdr:rowOff>
    </xdr:to>
    <xdr:sp macro="" textlink="">
      <xdr:nvSpPr>
        <xdr:cNvPr id="140" name="楕円 139"/>
        <xdr:cNvSpPr/>
      </xdr:nvSpPr>
      <xdr:spPr bwMode="auto">
        <a:xfrm>
          <a:off x="2857500" y="70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157483</xdr:rowOff>
    </xdr:from>
    <xdr:ext cx="762000" cy="259045"/>
    <xdr:sp macro="" textlink="">
      <xdr:nvSpPr>
        <xdr:cNvPr id="141" name="テキスト ボックス 140"/>
        <xdr:cNvSpPr txBox="1"/>
      </xdr:nvSpPr>
      <xdr:spPr>
        <a:xfrm>
          <a:off x="2527300" y="7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136995</xdr:rowOff>
    </xdr:from>
    <xdr:to>
      <xdr:col>24</xdr:col>
      <xdr:colOff>63500</xdr:colOff>
      <xdr:row>37</xdr:row>
      <xdr:rowOff>150882</xdr:rowOff>
    </xdr:to>
    <xdr:cxnSp macro="">
      <xdr:nvCxnSpPr>
        <xdr:cNvPr id="61" name="直線コネクタ 60"/>
        <xdr:cNvCxnSpPr/>
      </xdr:nvCxnSpPr>
      <xdr:spPr>
        <a:xfrm>
          <a:off x="3797300" y="6480645"/>
          <a:ext cx="8382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119278</xdr:rowOff>
    </xdr:from>
    <xdr:to>
      <xdr:col>19</xdr:col>
      <xdr:colOff>177800</xdr:colOff>
      <xdr:row>37</xdr:row>
      <xdr:rowOff>136995</xdr:rowOff>
    </xdr:to>
    <xdr:cxnSp macro="">
      <xdr:nvCxnSpPr>
        <xdr:cNvPr id="64" name="直線コネクタ 63"/>
        <xdr:cNvCxnSpPr/>
      </xdr:nvCxnSpPr>
      <xdr:spPr>
        <a:xfrm>
          <a:off x="2908300" y="646292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111049</xdr:rowOff>
    </xdr:from>
    <xdr:to>
      <xdr:col>15</xdr:col>
      <xdr:colOff>50800</xdr:colOff>
      <xdr:row>37</xdr:row>
      <xdr:rowOff>119278</xdr:rowOff>
    </xdr:to>
    <xdr:cxnSp macro="">
      <xdr:nvCxnSpPr>
        <xdr:cNvPr id="67" name="直線コネクタ 66"/>
        <xdr:cNvCxnSpPr/>
      </xdr:nvCxnSpPr>
      <xdr:spPr>
        <a:xfrm>
          <a:off x="2019300" y="64546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110706</xdr:rowOff>
    </xdr:from>
    <xdr:to>
      <xdr:col>10</xdr:col>
      <xdr:colOff>114300</xdr:colOff>
      <xdr:row>37</xdr:row>
      <xdr:rowOff>111049</xdr:rowOff>
    </xdr:to>
    <xdr:cxnSp macro="">
      <xdr:nvCxnSpPr>
        <xdr:cNvPr id="70" name="直線コネクタ 69"/>
        <xdr:cNvCxnSpPr/>
      </xdr:nvCxnSpPr>
      <xdr:spPr>
        <a:xfrm>
          <a:off x="1130300" y="6454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100082</xdr:rowOff>
    </xdr:from>
    <xdr:to>
      <xdr:col>24</xdr:col>
      <xdr:colOff>114300</xdr:colOff>
      <xdr:row>38</xdr:row>
      <xdr:rowOff>30232</xdr:rowOff>
    </xdr:to>
    <xdr:sp macro="" textlink="">
      <xdr:nvSpPr>
        <xdr:cNvPr id="80" name="楕円 79"/>
        <xdr:cNvSpPr/>
      </xdr:nvSpPr>
      <xdr:spPr>
        <a:xfrm>
          <a:off x="45847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78509</xdr:rowOff>
    </xdr:from>
    <xdr:ext cx="534377" cy="259045"/>
    <xdr:sp macro="" textlink="">
      <xdr:nvSpPr>
        <xdr:cNvPr id="81" name="人件費該当値テキスト"/>
        <xdr:cNvSpPr txBox="1"/>
      </xdr:nvSpPr>
      <xdr:spPr>
        <a:xfrm>
          <a:off x="4686300" y="64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86195</xdr:rowOff>
    </xdr:from>
    <xdr:to>
      <xdr:col>20</xdr:col>
      <xdr:colOff>38100</xdr:colOff>
      <xdr:row>38</xdr:row>
      <xdr:rowOff>16345</xdr:rowOff>
    </xdr:to>
    <xdr:sp macro="" textlink="">
      <xdr:nvSpPr>
        <xdr:cNvPr id="82" name="楕円 81"/>
        <xdr:cNvSpPr/>
      </xdr:nvSpPr>
      <xdr:spPr>
        <a:xfrm>
          <a:off x="3746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7472</xdr:rowOff>
    </xdr:from>
    <xdr:ext cx="534377" cy="259045"/>
    <xdr:sp macro="" textlink="">
      <xdr:nvSpPr>
        <xdr:cNvPr id="83" name="テキスト ボックス 82"/>
        <xdr:cNvSpPr txBox="1"/>
      </xdr:nvSpPr>
      <xdr:spPr>
        <a:xfrm>
          <a:off x="3530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68478</xdr:rowOff>
    </xdr:from>
    <xdr:to>
      <xdr:col>15</xdr:col>
      <xdr:colOff>101600</xdr:colOff>
      <xdr:row>37</xdr:row>
      <xdr:rowOff>170078</xdr:rowOff>
    </xdr:to>
    <xdr:sp macro="" textlink="">
      <xdr:nvSpPr>
        <xdr:cNvPr id="84" name="楕円 83"/>
        <xdr:cNvSpPr/>
      </xdr:nvSpPr>
      <xdr:spPr>
        <a:xfrm>
          <a:off x="2857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161206</xdr:rowOff>
    </xdr:from>
    <xdr:ext cx="534377" cy="259045"/>
    <xdr:sp macro="" textlink="">
      <xdr:nvSpPr>
        <xdr:cNvPr id="85" name="テキスト ボックス 84"/>
        <xdr:cNvSpPr txBox="1"/>
      </xdr:nvSpPr>
      <xdr:spPr>
        <a:xfrm>
          <a:off x="2641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60249</xdr:rowOff>
    </xdr:from>
    <xdr:to>
      <xdr:col>10</xdr:col>
      <xdr:colOff>165100</xdr:colOff>
      <xdr:row>37</xdr:row>
      <xdr:rowOff>161849</xdr:rowOff>
    </xdr:to>
    <xdr:sp macro="" textlink="">
      <xdr:nvSpPr>
        <xdr:cNvPr id="86" name="楕円 85"/>
        <xdr:cNvSpPr/>
      </xdr:nvSpPr>
      <xdr:spPr>
        <a:xfrm>
          <a:off x="1968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152976</xdr:rowOff>
    </xdr:from>
    <xdr:ext cx="534377" cy="259045"/>
    <xdr:sp macro="" textlink="">
      <xdr:nvSpPr>
        <xdr:cNvPr id="87" name="テキスト ボックス 86"/>
        <xdr:cNvSpPr txBox="1"/>
      </xdr:nvSpPr>
      <xdr:spPr>
        <a:xfrm>
          <a:off x="1752111" y="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59906</xdr:rowOff>
    </xdr:from>
    <xdr:to>
      <xdr:col>6</xdr:col>
      <xdr:colOff>38100</xdr:colOff>
      <xdr:row>37</xdr:row>
      <xdr:rowOff>161506</xdr:rowOff>
    </xdr:to>
    <xdr:sp macro="" textlink="">
      <xdr:nvSpPr>
        <xdr:cNvPr id="88" name="楕円 87"/>
        <xdr:cNvSpPr/>
      </xdr:nvSpPr>
      <xdr:spPr>
        <a:xfrm>
          <a:off x="1079500" y="64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152633</xdr:rowOff>
    </xdr:from>
    <xdr:ext cx="534377" cy="259045"/>
    <xdr:sp macro="" textlink="">
      <xdr:nvSpPr>
        <xdr:cNvPr id="89" name="テキスト ボックス 88"/>
        <xdr:cNvSpPr txBox="1"/>
      </xdr:nvSpPr>
      <xdr:spPr>
        <a:xfrm>
          <a:off x="863111" y="64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1786</xdr:rowOff>
    </xdr:from>
    <xdr:to>
      <xdr:col>24</xdr:col>
      <xdr:colOff>63500</xdr:colOff>
      <xdr:row>55</xdr:row>
      <xdr:rowOff>6907</xdr:rowOff>
    </xdr:to>
    <xdr:cxnSp macro="">
      <xdr:nvCxnSpPr>
        <xdr:cNvPr id="117" name="直線コネクタ 116"/>
        <xdr:cNvCxnSpPr/>
      </xdr:nvCxnSpPr>
      <xdr:spPr>
        <a:xfrm flipV="1">
          <a:off x="3797300" y="9431536"/>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151039</xdr:rowOff>
    </xdr:from>
    <xdr:to>
      <xdr:col>19</xdr:col>
      <xdr:colOff>177800</xdr:colOff>
      <xdr:row>55</xdr:row>
      <xdr:rowOff>6907</xdr:rowOff>
    </xdr:to>
    <xdr:cxnSp macro="">
      <xdr:nvCxnSpPr>
        <xdr:cNvPr id="120" name="直線コネクタ 119"/>
        <xdr:cNvCxnSpPr/>
      </xdr:nvCxnSpPr>
      <xdr:spPr>
        <a:xfrm>
          <a:off x="2908300" y="940933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151039</xdr:rowOff>
    </xdr:from>
    <xdr:to>
      <xdr:col>15</xdr:col>
      <xdr:colOff>50800</xdr:colOff>
      <xdr:row>54</xdr:row>
      <xdr:rowOff>161828</xdr:rowOff>
    </xdr:to>
    <xdr:cxnSp macro="">
      <xdr:nvCxnSpPr>
        <xdr:cNvPr id="123" name="直線コネクタ 122"/>
        <xdr:cNvCxnSpPr/>
      </xdr:nvCxnSpPr>
      <xdr:spPr>
        <a:xfrm flipV="1">
          <a:off x="2019300" y="9409339"/>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161828</xdr:rowOff>
    </xdr:from>
    <xdr:to>
      <xdr:col>10</xdr:col>
      <xdr:colOff>114300</xdr:colOff>
      <xdr:row>55</xdr:row>
      <xdr:rowOff>66319</xdr:rowOff>
    </xdr:to>
    <xdr:cxnSp macro="">
      <xdr:nvCxnSpPr>
        <xdr:cNvPr id="126" name="直線コネクタ 125"/>
        <xdr:cNvCxnSpPr/>
      </xdr:nvCxnSpPr>
      <xdr:spPr>
        <a:xfrm flipV="1">
          <a:off x="1130300" y="9420128"/>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122436</xdr:rowOff>
    </xdr:from>
    <xdr:to>
      <xdr:col>24</xdr:col>
      <xdr:colOff>114300</xdr:colOff>
      <xdr:row>55</xdr:row>
      <xdr:rowOff>52586</xdr:rowOff>
    </xdr:to>
    <xdr:sp macro="" textlink="">
      <xdr:nvSpPr>
        <xdr:cNvPr id="136" name="楕円 135"/>
        <xdr:cNvSpPr/>
      </xdr:nvSpPr>
      <xdr:spPr>
        <a:xfrm>
          <a:off x="4584700" y="93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100863</xdr:rowOff>
    </xdr:from>
    <xdr:ext cx="534377" cy="259045"/>
    <xdr:sp macro="" textlink="">
      <xdr:nvSpPr>
        <xdr:cNvPr id="137" name="物件費該当値テキスト"/>
        <xdr:cNvSpPr txBox="1"/>
      </xdr:nvSpPr>
      <xdr:spPr>
        <a:xfrm>
          <a:off x="4686300" y="93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127557</xdr:rowOff>
    </xdr:from>
    <xdr:to>
      <xdr:col>20</xdr:col>
      <xdr:colOff>38100</xdr:colOff>
      <xdr:row>55</xdr:row>
      <xdr:rowOff>57707</xdr:rowOff>
    </xdr:to>
    <xdr:sp macro="" textlink="">
      <xdr:nvSpPr>
        <xdr:cNvPr id="138" name="楕円 137"/>
        <xdr:cNvSpPr/>
      </xdr:nvSpPr>
      <xdr:spPr>
        <a:xfrm>
          <a:off x="3746500" y="9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48834</xdr:rowOff>
    </xdr:from>
    <xdr:ext cx="534377" cy="259045"/>
    <xdr:sp macro="" textlink="">
      <xdr:nvSpPr>
        <xdr:cNvPr id="139" name="テキスト ボックス 138"/>
        <xdr:cNvSpPr txBox="1"/>
      </xdr:nvSpPr>
      <xdr:spPr>
        <a:xfrm>
          <a:off x="3530111" y="94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100239</xdr:rowOff>
    </xdr:from>
    <xdr:to>
      <xdr:col>15</xdr:col>
      <xdr:colOff>101600</xdr:colOff>
      <xdr:row>55</xdr:row>
      <xdr:rowOff>30389</xdr:rowOff>
    </xdr:to>
    <xdr:sp macro="" textlink="">
      <xdr:nvSpPr>
        <xdr:cNvPr id="140" name="楕円 139"/>
        <xdr:cNvSpPr/>
      </xdr:nvSpPr>
      <xdr:spPr>
        <a:xfrm>
          <a:off x="2857500" y="9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21516</xdr:rowOff>
    </xdr:from>
    <xdr:ext cx="534377" cy="259045"/>
    <xdr:sp macro="" textlink="">
      <xdr:nvSpPr>
        <xdr:cNvPr id="141" name="テキスト ボックス 140"/>
        <xdr:cNvSpPr txBox="1"/>
      </xdr:nvSpPr>
      <xdr:spPr>
        <a:xfrm>
          <a:off x="2641111" y="94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111028</xdr:rowOff>
    </xdr:from>
    <xdr:to>
      <xdr:col>10</xdr:col>
      <xdr:colOff>165100</xdr:colOff>
      <xdr:row>55</xdr:row>
      <xdr:rowOff>41178</xdr:rowOff>
    </xdr:to>
    <xdr:sp macro="" textlink="">
      <xdr:nvSpPr>
        <xdr:cNvPr id="142" name="楕円 141"/>
        <xdr:cNvSpPr/>
      </xdr:nvSpPr>
      <xdr:spPr>
        <a:xfrm>
          <a:off x="1968500" y="93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57705</xdr:rowOff>
    </xdr:from>
    <xdr:ext cx="534377" cy="259045"/>
    <xdr:sp macro="" textlink="">
      <xdr:nvSpPr>
        <xdr:cNvPr id="143" name="テキスト ボックス 142"/>
        <xdr:cNvSpPr txBox="1"/>
      </xdr:nvSpPr>
      <xdr:spPr>
        <a:xfrm>
          <a:off x="1752111" y="91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15519</xdr:rowOff>
    </xdr:from>
    <xdr:to>
      <xdr:col>6</xdr:col>
      <xdr:colOff>38100</xdr:colOff>
      <xdr:row>55</xdr:row>
      <xdr:rowOff>117119</xdr:rowOff>
    </xdr:to>
    <xdr:sp macro="" textlink="">
      <xdr:nvSpPr>
        <xdr:cNvPr id="144" name="楕円 143"/>
        <xdr:cNvSpPr/>
      </xdr:nvSpPr>
      <xdr:spPr>
        <a:xfrm>
          <a:off x="1079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108246</xdr:rowOff>
    </xdr:from>
    <xdr:ext cx="534377" cy="259045"/>
    <xdr:sp macro="" textlink="">
      <xdr:nvSpPr>
        <xdr:cNvPr id="145" name="テキスト ボックス 144"/>
        <xdr:cNvSpPr txBox="1"/>
      </xdr:nvSpPr>
      <xdr:spPr>
        <a:xfrm>
          <a:off x="863111" y="95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87351</xdr:rowOff>
    </xdr:from>
    <xdr:to>
      <xdr:col>24</xdr:col>
      <xdr:colOff>63500</xdr:colOff>
      <xdr:row>77</xdr:row>
      <xdr:rowOff>95489</xdr:rowOff>
    </xdr:to>
    <xdr:cxnSp macro="">
      <xdr:nvCxnSpPr>
        <xdr:cNvPr id="172" name="直線コネクタ 171"/>
        <xdr:cNvCxnSpPr/>
      </xdr:nvCxnSpPr>
      <xdr:spPr>
        <a:xfrm flipV="1">
          <a:off x="3797300" y="13289001"/>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89043</xdr:rowOff>
    </xdr:from>
    <xdr:to>
      <xdr:col>19</xdr:col>
      <xdr:colOff>177800</xdr:colOff>
      <xdr:row>77</xdr:row>
      <xdr:rowOff>95489</xdr:rowOff>
    </xdr:to>
    <xdr:cxnSp macro="">
      <xdr:nvCxnSpPr>
        <xdr:cNvPr id="175" name="直線コネクタ 174"/>
        <xdr:cNvCxnSpPr/>
      </xdr:nvCxnSpPr>
      <xdr:spPr>
        <a:xfrm>
          <a:off x="2908300" y="1329069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89043</xdr:rowOff>
    </xdr:from>
    <xdr:to>
      <xdr:col>15</xdr:col>
      <xdr:colOff>50800</xdr:colOff>
      <xdr:row>77</xdr:row>
      <xdr:rowOff>128682</xdr:rowOff>
    </xdr:to>
    <xdr:cxnSp macro="">
      <xdr:nvCxnSpPr>
        <xdr:cNvPr id="178" name="直線コネクタ 177"/>
        <xdr:cNvCxnSpPr/>
      </xdr:nvCxnSpPr>
      <xdr:spPr>
        <a:xfrm flipV="1">
          <a:off x="2019300" y="1329069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128682</xdr:rowOff>
    </xdr:from>
    <xdr:to>
      <xdr:col>10</xdr:col>
      <xdr:colOff>114300</xdr:colOff>
      <xdr:row>77</xdr:row>
      <xdr:rowOff>134169</xdr:rowOff>
    </xdr:to>
    <xdr:cxnSp macro="">
      <xdr:nvCxnSpPr>
        <xdr:cNvPr id="181" name="直線コネクタ 180"/>
        <xdr:cNvCxnSpPr/>
      </xdr:nvCxnSpPr>
      <xdr:spPr>
        <a:xfrm flipV="1">
          <a:off x="1130300" y="1333033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36551</xdr:rowOff>
    </xdr:from>
    <xdr:to>
      <xdr:col>24</xdr:col>
      <xdr:colOff>114300</xdr:colOff>
      <xdr:row>77</xdr:row>
      <xdr:rowOff>138151</xdr:rowOff>
    </xdr:to>
    <xdr:sp macro="" textlink="">
      <xdr:nvSpPr>
        <xdr:cNvPr id="191" name="楕円 190"/>
        <xdr:cNvSpPr/>
      </xdr:nvSpPr>
      <xdr:spPr>
        <a:xfrm>
          <a:off x="45847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59428</xdr:rowOff>
    </xdr:from>
    <xdr:ext cx="469744" cy="259045"/>
    <xdr:sp macro="" textlink="">
      <xdr:nvSpPr>
        <xdr:cNvPr id="192" name="維持補修費該当値テキスト"/>
        <xdr:cNvSpPr txBox="1"/>
      </xdr:nvSpPr>
      <xdr:spPr>
        <a:xfrm>
          <a:off x="4686300" y="1308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44689</xdr:rowOff>
    </xdr:from>
    <xdr:to>
      <xdr:col>20</xdr:col>
      <xdr:colOff>38100</xdr:colOff>
      <xdr:row>77</xdr:row>
      <xdr:rowOff>146289</xdr:rowOff>
    </xdr:to>
    <xdr:sp macro="" textlink="">
      <xdr:nvSpPr>
        <xdr:cNvPr id="193" name="楕円 192"/>
        <xdr:cNvSpPr/>
      </xdr:nvSpPr>
      <xdr:spPr>
        <a:xfrm>
          <a:off x="37465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162816</xdr:rowOff>
    </xdr:from>
    <xdr:ext cx="469744" cy="259045"/>
    <xdr:sp macro="" textlink="">
      <xdr:nvSpPr>
        <xdr:cNvPr id="194" name="テキスト ボックス 193"/>
        <xdr:cNvSpPr txBox="1"/>
      </xdr:nvSpPr>
      <xdr:spPr>
        <a:xfrm>
          <a:off x="3562428" y="130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38243</xdr:rowOff>
    </xdr:from>
    <xdr:to>
      <xdr:col>15</xdr:col>
      <xdr:colOff>101600</xdr:colOff>
      <xdr:row>77</xdr:row>
      <xdr:rowOff>139843</xdr:rowOff>
    </xdr:to>
    <xdr:sp macro="" textlink="">
      <xdr:nvSpPr>
        <xdr:cNvPr id="195" name="楕円 194"/>
        <xdr:cNvSpPr/>
      </xdr:nvSpPr>
      <xdr:spPr>
        <a:xfrm>
          <a:off x="2857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156370</xdr:rowOff>
    </xdr:from>
    <xdr:ext cx="469744" cy="259045"/>
    <xdr:sp macro="" textlink="">
      <xdr:nvSpPr>
        <xdr:cNvPr id="196" name="テキスト ボックス 195"/>
        <xdr:cNvSpPr txBox="1"/>
      </xdr:nvSpPr>
      <xdr:spPr>
        <a:xfrm>
          <a:off x="2673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77882</xdr:rowOff>
    </xdr:from>
    <xdr:to>
      <xdr:col>10</xdr:col>
      <xdr:colOff>165100</xdr:colOff>
      <xdr:row>78</xdr:row>
      <xdr:rowOff>8032</xdr:rowOff>
    </xdr:to>
    <xdr:sp macro="" textlink="">
      <xdr:nvSpPr>
        <xdr:cNvPr id="197" name="楕円 196"/>
        <xdr:cNvSpPr/>
      </xdr:nvSpPr>
      <xdr:spPr>
        <a:xfrm>
          <a:off x="1968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24559</xdr:rowOff>
    </xdr:from>
    <xdr:ext cx="469744" cy="259045"/>
    <xdr:sp macro="" textlink="">
      <xdr:nvSpPr>
        <xdr:cNvPr id="198" name="テキスト ボックス 197"/>
        <xdr:cNvSpPr txBox="1"/>
      </xdr:nvSpPr>
      <xdr:spPr>
        <a:xfrm>
          <a:off x="1784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83369</xdr:rowOff>
    </xdr:from>
    <xdr:to>
      <xdr:col>6</xdr:col>
      <xdr:colOff>38100</xdr:colOff>
      <xdr:row>78</xdr:row>
      <xdr:rowOff>13519</xdr:rowOff>
    </xdr:to>
    <xdr:sp macro="" textlink="">
      <xdr:nvSpPr>
        <xdr:cNvPr id="199" name="楕円 198"/>
        <xdr:cNvSpPr/>
      </xdr:nvSpPr>
      <xdr:spPr>
        <a:xfrm>
          <a:off x="1079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4646</xdr:rowOff>
    </xdr:from>
    <xdr:ext cx="469744" cy="259045"/>
    <xdr:sp macro="" textlink="">
      <xdr:nvSpPr>
        <xdr:cNvPr id="200" name="テキスト ボックス 199"/>
        <xdr:cNvSpPr txBox="1"/>
      </xdr:nvSpPr>
      <xdr:spPr>
        <a:xfrm>
          <a:off x="895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162849</xdr:rowOff>
    </xdr:from>
    <xdr:to>
      <xdr:col>24</xdr:col>
      <xdr:colOff>63500</xdr:colOff>
      <xdr:row>97</xdr:row>
      <xdr:rowOff>35610</xdr:rowOff>
    </xdr:to>
    <xdr:cxnSp macro="">
      <xdr:nvCxnSpPr>
        <xdr:cNvPr id="228" name="直線コネクタ 227"/>
        <xdr:cNvCxnSpPr/>
      </xdr:nvCxnSpPr>
      <xdr:spPr>
        <a:xfrm flipV="1">
          <a:off x="3797300" y="16622049"/>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35610</xdr:rowOff>
    </xdr:from>
    <xdr:to>
      <xdr:col>19</xdr:col>
      <xdr:colOff>177800</xdr:colOff>
      <xdr:row>97</xdr:row>
      <xdr:rowOff>79121</xdr:rowOff>
    </xdr:to>
    <xdr:cxnSp macro="">
      <xdr:nvCxnSpPr>
        <xdr:cNvPr id="231" name="直線コネクタ 230"/>
        <xdr:cNvCxnSpPr/>
      </xdr:nvCxnSpPr>
      <xdr:spPr>
        <a:xfrm flipV="1">
          <a:off x="2908300" y="16666260"/>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79121</xdr:rowOff>
    </xdr:from>
    <xdr:to>
      <xdr:col>15</xdr:col>
      <xdr:colOff>50800</xdr:colOff>
      <xdr:row>97</xdr:row>
      <xdr:rowOff>151405</xdr:rowOff>
    </xdr:to>
    <xdr:cxnSp macro="">
      <xdr:nvCxnSpPr>
        <xdr:cNvPr id="234" name="直線コネクタ 233"/>
        <xdr:cNvCxnSpPr/>
      </xdr:nvCxnSpPr>
      <xdr:spPr>
        <a:xfrm flipV="1">
          <a:off x="2019300" y="16709771"/>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151405</xdr:rowOff>
    </xdr:from>
    <xdr:to>
      <xdr:col>10</xdr:col>
      <xdr:colOff>114300</xdr:colOff>
      <xdr:row>97</xdr:row>
      <xdr:rowOff>168732</xdr:rowOff>
    </xdr:to>
    <xdr:cxnSp macro="">
      <xdr:nvCxnSpPr>
        <xdr:cNvPr id="237" name="直線コネクタ 236"/>
        <xdr:cNvCxnSpPr/>
      </xdr:nvCxnSpPr>
      <xdr:spPr>
        <a:xfrm flipV="1">
          <a:off x="1130300" y="1678205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112049</xdr:rowOff>
    </xdr:from>
    <xdr:to>
      <xdr:col>24</xdr:col>
      <xdr:colOff>114300</xdr:colOff>
      <xdr:row>97</xdr:row>
      <xdr:rowOff>42199</xdr:rowOff>
    </xdr:to>
    <xdr:sp macro="" textlink="">
      <xdr:nvSpPr>
        <xdr:cNvPr id="247" name="楕円 246"/>
        <xdr:cNvSpPr/>
      </xdr:nvSpPr>
      <xdr:spPr>
        <a:xfrm>
          <a:off x="4584700" y="165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90476</xdr:rowOff>
    </xdr:from>
    <xdr:ext cx="534377" cy="259045"/>
    <xdr:sp macro="" textlink="">
      <xdr:nvSpPr>
        <xdr:cNvPr id="248" name="扶助費該当値テキスト"/>
        <xdr:cNvSpPr txBox="1"/>
      </xdr:nvSpPr>
      <xdr:spPr>
        <a:xfrm>
          <a:off x="4686300" y="165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156260</xdr:rowOff>
    </xdr:from>
    <xdr:to>
      <xdr:col>20</xdr:col>
      <xdr:colOff>38100</xdr:colOff>
      <xdr:row>97</xdr:row>
      <xdr:rowOff>86410</xdr:rowOff>
    </xdr:to>
    <xdr:sp macro="" textlink="">
      <xdr:nvSpPr>
        <xdr:cNvPr id="249" name="楕円 248"/>
        <xdr:cNvSpPr/>
      </xdr:nvSpPr>
      <xdr:spPr>
        <a:xfrm>
          <a:off x="37465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77537</xdr:rowOff>
    </xdr:from>
    <xdr:ext cx="534377" cy="259045"/>
    <xdr:sp macro="" textlink="">
      <xdr:nvSpPr>
        <xdr:cNvPr id="250" name="テキスト ボックス 249"/>
        <xdr:cNvSpPr txBox="1"/>
      </xdr:nvSpPr>
      <xdr:spPr>
        <a:xfrm>
          <a:off x="3530111" y="167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28321</xdr:rowOff>
    </xdr:from>
    <xdr:to>
      <xdr:col>15</xdr:col>
      <xdr:colOff>101600</xdr:colOff>
      <xdr:row>97</xdr:row>
      <xdr:rowOff>129921</xdr:rowOff>
    </xdr:to>
    <xdr:sp macro="" textlink="">
      <xdr:nvSpPr>
        <xdr:cNvPr id="251" name="楕円 250"/>
        <xdr:cNvSpPr/>
      </xdr:nvSpPr>
      <xdr:spPr>
        <a:xfrm>
          <a:off x="2857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121048</xdr:rowOff>
    </xdr:from>
    <xdr:ext cx="534377" cy="259045"/>
    <xdr:sp macro="" textlink="">
      <xdr:nvSpPr>
        <xdr:cNvPr id="252" name="テキスト ボックス 251"/>
        <xdr:cNvSpPr txBox="1"/>
      </xdr:nvSpPr>
      <xdr:spPr>
        <a:xfrm>
          <a:off x="2641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100605</xdr:rowOff>
    </xdr:from>
    <xdr:to>
      <xdr:col>10</xdr:col>
      <xdr:colOff>165100</xdr:colOff>
      <xdr:row>98</xdr:row>
      <xdr:rowOff>30755</xdr:rowOff>
    </xdr:to>
    <xdr:sp macro="" textlink="">
      <xdr:nvSpPr>
        <xdr:cNvPr id="253" name="楕円 252"/>
        <xdr:cNvSpPr/>
      </xdr:nvSpPr>
      <xdr:spPr>
        <a:xfrm>
          <a:off x="1968500" y="167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21882</xdr:rowOff>
    </xdr:from>
    <xdr:ext cx="534377" cy="259045"/>
    <xdr:sp macro="" textlink="">
      <xdr:nvSpPr>
        <xdr:cNvPr id="254" name="テキスト ボックス 253"/>
        <xdr:cNvSpPr txBox="1"/>
      </xdr:nvSpPr>
      <xdr:spPr>
        <a:xfrm>
          <a:off x="1752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117932</xdr:rowOff>
    </xdr:from>
    <xdr:to>
      <xdr:col>6</xdr:col>
      <xdr:colOff>38100</xdr:colOff>
      <xdr:row>98</xdr:row>
      <xdr:rowOff>48082</xdr:rowOff>
    </xdr:to>
    <xdr:sp macro="" textlink="">
      <xdr:nvSpPr>
        <xdr:cNvPr id="255" name="楕円 254"/>
        <xdr:cNvSpPr/>
      </xdr:nvSpPr>
      <xdr:spPr>
        <a:xfrm>
          <a:off x="1079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39209</xdr:rowOff>
    </xdr:from>
    <xdr:ext cx="534377" cy="259045"/>
    <xdr:sp macro="" textlink="">
      <xdr:nvSpPr>
        <xdr:cNvPr id="256" name="テキスト ボックス 255"/>
        <xdr:cNvSpPr txBox="1"/>
      </xdr:nvSpPr>
      <xdr:spPr>
        <a:xfrm>
          <a:off x="863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135528</xdr:rowOff>
    </xdr:from>
    <xdr:to>
      <xdr:col>55</xdr:col>
      <xdr:colOff>0</xdr:colOff>
      <xdr:row>38</xdr:row>
      <xdr:rowOff>137485</xdr:rowOff>
    </xdr:to>
    <xdr:cxnSp macro="">
      <xdr:nvCxnSpPr>
        <xdr:cNvPr id="289" name="直線コネクタ 288"/>
        <xdr:cNvCxnSpPr/>
      </xdr:nvCxnSpPr>
      <xdr:spPr>
        <a:xfrm flipV="1">
          <a:off x="9639300" y="6650628"/>
          <a:ext cx="8382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137485</xdr:rowOff>
    </xdr:from>
    <xdr:to>
      <xdr:col>50</xdr:col>
      <xdr:colOff>114300</xdr:colOff>
      <xdr:row>38</xdr:row>
      <xdr:rowOff>155131</xdr:rowOff>
    </xdr:to>
    <xdr:cxnSp macro="">
      <xdr:nvCxnSpPr>
        <xdr:cNvPr id="292" name="直線コネクタ 291"/>
        <xdr:cNvCxnSpPr/>
      </xdr:nvCxnSpPr>
      <xdr:spPr>
        <a:xfrm flipV="1">
          <a:off x="8750300" y="6652585"/>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135528</xdr:rowOff>
    </xdr:from>
    <xdr:to>
      <xdr:col>45</xdr:col>
      <xdr:colOff>177800</xdr:colOff>
      <xdr:row>38</xdr:row>
      <xdr:rowOff>155131</xdr:rowOff>
    </xdr:to>
    <xdr:cxnSp macro="">
      <xdr:nvCxnSpPr>
        <xdr:cNvPr id="295" name="直線コネクタ 294"/>
        <xdr:cNvCxnSpPr/>
      </xdr:nvCxnSpPr>
      <xdr:spPr>
        <a:xfrm>
          <a:off x="7861300" y="6650628"/>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135528</xdr:rowOff>
    </xdr:from>
    <xdr:to>
      <xdr:col>41</xdr:col>
      <xdr:colOff>50800</xdr:colOff>
      <xdr:row>38</xdr:row>
      <xdr:rowOff>160345</xdr:rowOff>
    </xdr:to>
    <xdr:cxnSp macro="">
      <xdr:nvCxnSpPr>
        <xdr:cNvPr id="298" name="直線コネクタ 297"/>
        <xdr:cNvCxnSpPr/>
      </xdr:nvCxnSpPr>
      <xdr:spPr>
        <a:xfrm flipV="1">
          <a:off x="6972300" y="6650628"/>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84728</xdr:rowOff>
    </xdr:from>
    <xdr:to>
      <xdr:col>55</xdr:col>
      <xdr:colOff>50800</xdr:colOff>
      <xdr:row>39</xdr:row>
      <xdr:rowOff>14878</xdr:rowOff>
    </xdr:to>
    <xdr:sp macro="" textlink="">
      <xdr:nvSpPr>
        <xdr:cNvPr id="308" name="楕円 307"/>
        <xdr:cNvSpPr/>
      </xdr:nvSpPr>
      <xdr:spPr>
        <a:xfrm>
          <a:off x="10426700" y="65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171105</xdr:rowOff>
    </xdr:from>
    <xdr:ext cx="534377" cy="259045"/>
    <xdr:sp macro="" textlink="">
      <xdr:nvSpPr>
        <xdr:cNvPr id="309" name="補助費等該当値テキスト"/>
        <xdr:cNvSpPr txBox="1"/>
      </xdr:nvSpPr>
      <xdr:spPr>
        <a:xfrm>
          <a:off x="10528300" y="65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86685</xdr:rowOff>
    </xdr:from>
    <xdr:to>
      <xdr:col>50</xdr:col>
      <xdr:colOff>165100</xdr:colOff>
      <xdr:row>39</xdr:row>
      <xdr:rowOff>16835</xdr:rowOff>
    </xdr:to>
    <xdr:sp macro="" textlink="">
      <xdr:nvSpPr>
        <xdr:cNvPr id="310" name="楕円 309"/>
        <xdr:cNvSpPr/>
      </xdr:nvSpPr>
      <xdr:spPr>
        <a:xfrm>
          <a:off x="9588500" y="66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7962</xdr:rowOff>
    </xdr:from>
    <xdr:ext cx="534377" cy="259045"/>
    <xdr:sp macro="" textlink="">
      <xdr:nvSpPr>
        <xdr:cNvPr id="311" name="テキスト ボックス 310"/>
        <xdr:cNvSpPr txBox="1"/>
      </xdr:nvSpPr>
      <xdr:spPr>
        <a:xfrm>
          <a:off x="9372111" y="66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104331</xdr:rowOff>
    </xdr:from>
    <xdr:to>
      <xdr:col>46</xdr:col>
      <xdr:colOff>38100</xdr:colOff>
      <xdr:row>39</xdr:row>
      <xdr:rowOff>34481</xdr:rowOff>
    </xdr:to>
    <xdr:sp macro="" textlink="">
      <xdr:nvSpPr>
        <xdr:cNvPr id="312" name="楕円 311"/>
        <xdr:cNvSpPr/>
      </xdr:nvSpPr>
      <xdr:spPr>
        <a:xfrm>
          <a:off x="8699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25608</xdr:rowOff>
    </xdr:from>
    <xdr:ext cx="534377" cy="259045"/>
    <xdr:sp macro="" textlink="">
      <xdr:nvSpPr>
        <xdr:cNvPr id="313" name="テキスト ボックス 312"/>
        <xdr:cNvSpPr txBox="1"/>
      </xdr:nvSpPr>
      <xdr:spPr>
        <a:xfrm>
          <a:off x="8483111" y="67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84728</xdr:rowOff>
    </xdr:from>
    <xdr:to>
      <xdr:col>41</xdr:col>
      <xdr:colOff>101600</xdr:colOff>
      <xdr:row>39</xdr:row>
      <xdr:rowOff>14878</xdr:rowOff>
    </xdr:to>
    <xdr:sp macro="" textlink="">
      <xdr:nvSpPr>
        <xdr:cNvPr id="314" name="楕円 313"/>
        <xdr:cNvSpPr/>
      </xdr:nvSpPr>
      <xdr:spPr>
        <a:xfrm>
          <a:off x="7810500" y="65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6005</xdr:rowOff>
    </xdr:from>
    <xdr:ext cx="534377" cy="259045"/>
    <xdr:sp macro="" textlink="">
      <xdr:nvSpPr>
        <xdr:cNvPr id="315" name="テキスト ボックス 314"/>
        <xdr:cNvSpPr txBox="1"/>
      </xdr:nvSpPr>
      <xdr:spPr>
        <a:xfrm>
          <a:off x="7594111" y="66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109545</xdr:rowOff>
    </xdr:from>
    <xdr:to>
      <xdr:col>36</xdr:col>
      <xdr:colOff>165100</xdr:colOff>
      <xdr:row>39</xdr:row>
      <xdr:rowOff>39695</xdr:rowOff>
    </xdr:to>
    <xdr:sp macro="" textlink="">
      <xdr:nvSpPr>
        <xdr:cNvPr id="316" name="楕円 315"/>
        <xdr:cNvSpPr/>
      </xdr:nvSpPr>
      <xdr:spPr>
        <a:xfrm>
          <a:off x="6921500" y="66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30822</xdr:rowOff>
    </xdr:from>
    <xdr:ext cx="534377" cy="259045"/>
    <xdr:sp macro="" textlink="">
      <xdr:nvSpPr>
        <xdr:cNvPr id="317" name="テキスト ボックス 316"/>
        <xdr:cNvSpPr txBox="1"/>
      </xdr:nvSpPr>
      <xdr:spPr>
        <a:xfrm>
          <a:off x="6705111" y="67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40620</xdr:rowOff>
    </xdr:from>
    <xdr:to>
      <xdr:col>55</xdr:col>
      <xdr:colOff>0</xdr:colOff>
      <xdr:row>58</xdr:row>
      <xdr:rowOff>59928</xdr:rowOff>
    </xdr:to>
    <xdr:cxnSp macro="">
      <xdr:nvCxnSpPr>
        <xdr:cNvPr id="344" name="直線コネクタ 343"/>
        <xdr:cNvCxnSpPr/>
      </xdr:nvCxnSpPr>
      <xdr:spPr>
        <a:xfrm flipV="1">
          <a:off x="9639300" y="9984720"/>
          <a:ext cx="8382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39733</xdr:rowOff>
    </xdr:from>
    <xdr:to>
      <xdr:col>50</xdr:col>
      <xdr:colOff>114300</xdr:colOff>
      <xdr:row>58</xdr:row>
      <xdr:rowOff>59928</xdr:rowOff>
    </xdr:to>
    <xdr:cxnSp macro="">
      <xdr:nvCxnSpPr>
        <xdr:cNvPr id="347" name="直線コネクタ 346"/>
        <xdr:cNvCxnSpPr/>
      </xdr:nvCxnSpPr>
      <xdr:spPr>
        <a:xfrm>
          <a:off x="8750300" y="9983833"/>
          <a:ext cx="8890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9472</xdr:rowOff>
    </xdr:from>
    <xdr:to>
      <xdr:col>45</xdr:col>
      <xdr:colOff>177800</xdr:colOff>
      <xdr:row>58</xdr:row>
      <xdr:rowOff>39733</xdr:rowOff>
    </xdr:to>
    <xdr:cxnSp macro="">
      <xdr:nvCxnSpPr>
        <xdr:cNvPr id="350" name="直線コネクタ 349"/>
        <xdr:cNvCxnSpPr/>
      </xdr:nvCxnSpPr>
      <xdr:spPr>
        <a:xfrm>
          <a:off x="7861300" y="9953572"/>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139078</xdr:rowOff>
    </xdr:from>
    <xdr:to>
      <xdr:col>41</xdr:col>
      <xdr:colOff>50800</xdr:colOff>
      <xdr:row>58</xdr:row>
      <xdr:rowOff>9472</xdr:rowOff>
    </xdr:to>
    <xdr:cxnSp macro="">
      <xdr:nvCxnSpPr>
        <xdr:cNvPr id="353" name="直線コネクタ 352"/>
        <xdr:cNvCxnSpPr/>
      </xdr:nvCxnSpPr>
      <xdr:spPr>
        <a:xfrm>
          <a:off x="6972300" y="9911728"/>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161270</xdr:rowOff>
    </xdr:from>
    <xdr:to>
      <xdr:col>55</xdr:col>
      <xdr:colOff>50800</xdr:colOff>
      <xdr:row>58</xdr:row>
      <xdr:rowOff>91420</xdr:rowOff>
    </xdr:to>
    <xdr:sp macro="" textlink="">
      <xdr:nvSpPr>
        <xdr:cNvPr id="363" name="楕円 362"/>
        <xdr:cNvSpPr/>
      </xdr:nvSpPr>
      <xdr:spPr>
        <a:xfrm>
          <a:off x="10426700" y="99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76197</xdr:rowOff>
    </xdr:from>
    <xdr:ext cx="534377" cy="259045"/>
    <xdr:sp macro="" textlink="">
      <xdr:nvSpPr>
        <xdr:cNvPr id="364" name="普通建設事業費該当値テキスト"/>
        <xdr:cNvSpPr txBox="1"/>
      </xdr:nvSpPr>
      <xdr:spPr>
        <a:xfrm>
          <a:off x="10528300" y="98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9128</xdr:rowOff>
    </xdr:from>
    <xdr:to>
      <xdr:col>50</xdr:col>
      <xdr:colOff>165100</xdr:colOff>
      <xdr:row>58</xdr:row>
      <xdr:rowOff>110728</xdr:rowOff>
    </xdr:to>
    <xdr:sp macro="" textlink="">
      <xdr:nvSpPr>
        <xdr:cNvPr id="365" name="楕円 364"/>
        <xdr:cNvSpPr/>
      </xdr:nvSpPr>
      <xdr:spPr>
        <a:xfrm>
          <a:off x="9588500" y="9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101855</xdr:rowOff>
    </xdr:from>
    <xdr:ext cx="534377" cy="259045"/>
    <xdr:sp macro="" textlink="">
      <xdr:nvSpPr>
        <xdr:cNvPr id="366" name="テキスト ボックス 365"/>
        <xdr:cNvSpPr txBox="1"/>
      </xdr:nvSpPr>
      <xdr:spPr>
        <a:xfrm>
          <a:off x="9372111" y="100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160383</xdr:rowOff>
    </xdr:from>
    <xdr:to>
      <xdr:col>46</xdr:col>
      <xdr:colOff>38100</xdr:colOff>
      <xdr:row>58</xdr:row>
      <xdr:rowOff>90533</xdr:rowOff>
    </xdr:to>
    <xdr:sp macro="" textlink="">
      <xdr:nvSpPr>
        <xdr:cNvPr id="367" name="楕円 366"/>
        <xdr:cNvSpPr/>
      </xdr:nvSpPr>
      <xdr:spPr>
        <a:xfrm>
          <a:off x="869950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81660</xdr:rowOff>
    </xdr:from>
    <xdr:ext cx="534377" cy="259045"/>
    <xdr:sp macro="" textlink="">
      <xdr:nvSpPr>
        <xdr:cNvPr id="368" name="テキスト ボックス 367"/>
        <xdr:cNvSpPr txBox="1"/>
      </xdr:nvSpPr>
      <xdr:spPr>
        <a:xfrm>
          <a:off x="8483111" y="100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130122</xdr:rowOff>
    </xdr:from>
    <xdr:to>
      <xdr:col>41</xdr:col>
      <xdr:colOff>101600</xdr:colOff>
      <xdr:row>58</xdr:row>
      <xdr:rowOff>60272</xdr:rowOff>
    </xdr:to>
    <xdr:sp macro="" textlink="">
      <xdr:nvSpPr>
        <xdr:cNvPr id="369" name="楕円 368"/>
        <xdr:cNvSpPr/>
      </xdr:nvSpPr>
      <xdr:spPr>
        <a:xfrm>
          <a:off x="7810500" y="99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51399</xdr:rowOff>
    </xdr:from>
    <xdr:ext cx="534377" cy="259045"/>
    <xdr:sp macro="" textlink="">
      <xdr:nvSpPr>
        <xdr:cNvPr id="370" name="テキスト ボックス 369"/>
        <xdr:cNvSpPr txBox="1"/>
      </xdr:nvSpPr>
      <xdr:spPr>
        <a:xfrm>
          <a:off x="7594111" y="9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88278</xdr:rowOff>
    </xdr:from>
    <xdr:to>
      <xdr:col>36</xdr:col>
      <xdr:colOff>165100</xdr:colOff>
      <xdr:row>58</xdr:row>
      <xdr:rowOff>18428</xdr:rowOff>
    </xdr:to>
    <xdr:sp macro="" textlink="">
      <xdr:nvSpPr>
        <xdr:cNvPr id="371" name="楕円 370"/>
        <xdr:cNvSpPr/>
      </xdr:nvSpPr>
      <xdr:spPr>
        <a:xfrm>
          <a:off x="6921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9555</xdr:rowOff>
    </xdr:from>
    <xdr:ext cx="534377" cy="259045"/>
    <xdr:sp macro="" textlink="">
      <xdr:nvSpPr>
        <xdr:cNvPr id="372" name="テキスト ボックス 371"/>
        <xdr:cNvSpPr txBox="1"/>
      </xdr:nvSpPr>
      <xdr:spPr>
        <a:xfrm>
          <a:off x="6705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138068</xdr:rowOff>
    </xdr:from>
    <xdr:to>
      <xdr:col>55</xdr:col>
      <xdr:colOff>0</xdr:colOff>
      <xdr:row>79</xdr:row>
      <xdr:rowOff>18400</xdr:rowOff>
    </xdr:to>
    <xdr:cxnSp macro="">
      <xdr:nvCxnSpPr>
        <xdr:cNvPr id="403" name="直線コネクタ 402"/>
        <xdr:cNvCxnSpPr/>
      </xdr:nvCxnSpPr>
      <xdr:spPr>
        <a:xfrm flipV="1">
          <a:off x="9639300" y="13511168"/>
          <a:ext cx="8382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151163</xdr:rowOff>
    </xdr:from>
    <xdr:to>
      <xdr:col>50</xdr:col>
      <xdr:colOff>114300</xdr:colOff>
      <xdr:row>79</xdr:row>
      <xdr:rowOff>18400</xdr:rowOff>
    </xdr:to>
    <xdr:cxnSp macro="">
      <xdr:nvCxnSpPr>
        <xdr:cNvPr id="406" name="直線コネクタ 405"/>
        <xdr:cNvCxnSpPr/>
      </xdr:nvCxnSpPr>
      <xdr:spPr>
        <a:xfrm>
          <a:off x="8750300" y="13524263"/>
          <a:ext cx="889000" cy="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151163</xdr:rowOff>
    </xdr:from>
    <xdr:to>
      <xdr:col>45</xdr:col>
      <xdr:colOff>177800</xdr:colOff>
      <xdr:row>79</xdr:row>
      <xdr:rowOff>3497</xdr:rowOff>
    </xdr:to>
    <xdr:cxnSp macro="">
      <xdr:nvCxnSpPr>
        <xdr:cNvPr id="409" name="直線コネクタ 408"/>
        <xdr:cNvCxnSpPr/>
      </xdr:nvCxnSpPr>
      <xdr:spPr>
        <a:xfrm flipV="1">
          <a:off x="7861300" y="13524263"/>
          <a:ext cx="889000" cy="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122948</xdr:rowOff>
    </xdr:from>
    <xdr:to>
      <xdr:col>41</xdr:col>
      <xdr:colOff>50800</xdr:colOff>
      <xdr:row>79</xdr:row>
      <xdr:rowOff>3497</xdr:rowOff>
    </xdr:to>
    <xdr:cxnSp macro="">
      <xdr:nvCxnSpPr>
        <xdr:cNvPr id="412" name="直線コネクタ 411"/>
        <xdr:cNvCxnSpPr/>
      </xdr:nvCxnSpPr>
      <xdr:spPr>
        <a:xfrm>
          <a:off x="6972300" y="13496048"/>
          <a:ext cx="889000" cy="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87268</xdr:rowOff>
    </xdr:from>
    <xdr:to>
      <xdr:col>55</xdr:col>
      <xdr:colOff>50800</xdr:colOff>
      <xdr:row>79</xdr:row>
      <xdr:rowOff>17418</xdr:rowOff>
    </xdr:to>
    <xdr:sp macro="" textlink="">
      <xdr:nvSpPr>
        <xdr:cNvPr id="422" name="楕円 421"/>
        <xdr:cNvSpPr/>
      </xdr:nvSpPr>
      <xdr:spPr>
        <a:xfrm>
          <a:off x="104267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65695</xdr:rowOff>
    </xdr:from>
    <xdr:ext cx="534377" cy="259045"/>
    <xdr:sp macro="" textlink="">
      <xdr:nvSpPr>
        <xdr:cNvPr id="423" name="普通建設事業費 （ うち新規整備　）該当値テキスト"/>
        <xdr:cNvSpPr txBox="1"/>
      </xdr:nvSpPr>
      <xdr:spPr>
        <a:xfrm>
          <a:off x="10528300" y="134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139050</xdr:rowOff>
    </xdr:from>
    <xdr:to>
      <xdr:col>50</xdr:col>
      <xdr:colOff>165100</xdr:colOff>
      <xdr:row>79</xdr:row>
      <xdr:rowOff>69200</xdr:rowOff>
    </xdr:to>
    <xdr:sp macro="" textlink="">
      <xdr:nvSpPr>
        <xdr:cNvPr id="424" name="楕円 423"/>
        <xdr:cNvSpPr/>
      </xdr:nvSpPr>
      <xdr:spPr>
        <a:xfrm>
          <a:off x="9588500" y="135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60327</xdr:rowOff>
    </xdr:from>
    <xdr:ext cx="469744" cy="259045"/>
    <xdr:sp macro="" textlink="">
      <xdr:nvSpPr>
        <xdr:cNvPr id="425" name="テキスト ボックス 424"/>
        <xdr:cNvSpPr txBox="1"/>
      </xdr:nvSpPr>
      <xdr:spPr>
        <a:xfrm>
          <a:off x="9404428" y="136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100363</xdr:rowOff>
    </xdr:from>
    <xdr:to>
      <xdr:col>46</xdr:col>
      <xdr:colOff>38100</xdr:colOff>
      <xdr:row>79</xdr:row>
      <xdr:rowOff>30513</xdr:rowOff>
    </xdr:to>
    <xdr:sp macro="" textlink="">
      <xdr:nvSpPr>
        <xdr:cNvPr id="426" name="楕円 425"/>
        <xdr:cNvSpPr/>
      </xdr:nvSpPr>
      <xdr:spPr>
        <a:xfrm>
          <a:off x="8699500" y="134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21640</xdr:rowOff>
    </xdr:from>
    <xdr:ext cx="534377" cy="259045"/>
    <xdr:sp macro="" textlink="">
      <xdr:nvSpPr>
        <xdr:cNvPr id="427" name="テキスト ボックス 426"/>
        <xdr:cNvSpPr txBox="1"/>
      </xdr:nvSpPr>
      <xdr:spPr>
        <a:xfrm>
          <a:off x="8483111" y="135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124147</xdr:rowOff>
    </xdr:from>
    <xdr:to>
      <xdr:col>41</xdr:col>
      <xdr:colOff>101600</xdr:colOff>
      <xdr:row>79</xdr:row>
      <xdr:rowOff>54297</xdr:rowOff>
    </xdr:to>
    <xdr:sp macro="" textlink="">
      <xdr:nvSpPr>
        <xdr:cNvPr id="428" name="楕円 427"/>
        <xdr:cNvSpPr/>
      </xdr:nvSpPr>
      <xdr:spPr>
        <a:xfrm>
          <a:off x="7810500" y="134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45424</xdr:rowOff>
    </xdr:from>
    <xdr:ext cx="469744" cy="259045"/>
    <xdr:sp macro="" textlink="">
      <xdr:nvSpPr>
        <xdr:cNvPr id="429" name="テキスト ボックス 428"/>
        <xdr:cNvSpPr txBox="1"/>
      </xdr:nvSpPr>
      <xdr:spPr>
        <a:xfrm>
          <a:off x="7626428" y="1358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72148</xdr:rowOff>
    </xdr:from>
    <xdr:to>
      <xdr:col>36</xdr:col>
      <xdr:colOff>165100</xdr:colOff>
      <xdr:row>79</xdr:row>
      <xdr:rowOff>2298</xdr:rowOff>
    </xdr:to>
    <xdr:sp macro="" textlink="">
      <xdr:nvSpPr>
        <xdr:cNvPr id="430" name="楕円 429"/>
        <xdr:cNvSpPr/>
      </xdr:nvSpPr>
      <xdr:spPr>
        <a:xfrm>
          <a:off x="6921500" y="134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164875</xdr:rowOff>
    </xdr:from>
    <xdr:ext cx="534377" cy="259045"/>
    <xdr:sp macro="" textlink="">
      <xdr:nvSpPr>
        <xdr:cNvPr id="431" name="テキスト ボックス 430"/>
        <xdr:cNvSpPr txBox="1"/>
      </xdr:nvSpPr>
      <xdr:spPr>
        <a:xfrm>
          <a:off x="6705111" y="135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122343</xdr:rowOff>
    </xdr:from>
    <xdr:to>
      <xdr:col>55</xdr:col>
      <xdr:colOff>0</xdr:colOff>
      <xdr:row>98</xdr:row>
      <xdr:rowOff>128367</xdr:rowOff>
    </xdr:to>
    <xdr:cxnSp macro="">
      <xdr:nvCxnSpPr>
        <xdr:cNvPr id="462" name="直線コネクタ 461"/>
        <xdr:cNvCxnSpPr/>
      </xdr:nvCxnSpPr>
      <xdr:spPr>
        <a:xfrm>
          <a:off x="9639300" y="16924443"/>
          <a:ext cx="8382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119191</xdr:rowOff>
    </xdr:from>
    <xdr:to>
      <xdr:col>50</xdr:col>
      <xdr:colOff>114300</xdr:colOff>
      <xdr:row>98</xdr:row>
      <xdr:rowOff>122343</xdr:rowOff>
    </xdr:to>
    <xdr:cxnSp macro="">
      <xdr:nvCxnSpPr>
        <xdr:cNvPr id="465" name="直線コネクタ 464"/>
        <xdr:cNvCxnSpPr/>
      </xdr:nvCxnSpPr>
      <xdr:spPr>
        <a:xfrm>
          <a:off x="8750300" y="1692129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146639</xdr:rowOff>
    </xdr:from>
    <xdr:to>
      <xdr:col>45</xdr:col>
      <xdr:colOff>177800</xdr:colOff>
      <xdr:row>98</xdr:row>
      <xdr:rowOff>119191</xdr:rowOff>
    </xdr:to>
    <xdr:cxnSp macro="">
      <xdr:nvCxnSpPr>
        <xdr:cNvPr id="468" name="直線コネクタ 467"/>
        <xdr:cNvCxnSpPr/>
      </xdr:nvCxnSpPr>
      <xdr:spPr>
        <a:xfrm>
          <a:off x="7861300" y="16777289"/>
          <a:ext cx="889000" cy="1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131846</xdr:rowOff>
    </xdr:from>
    <xdr:to>
      <xdr:col>41</xdr:col>
      <xdr:colOff>50800</xdr:colOff>
      <xdr:row>97</xdr:row>
      <xdr:rowOff>146639</xdr:rowOff>
    </xdr:to>
    <xdr:cxnSp macro="">
      <xdr:nvCxnSpPr>
        <xdr:cNvPr id="471" name="直線コネクタ 470"/>
        <xdr:cNvCxnSpPr/>
      </xdr:nvCxnSpPr>
      <xdr:spPr>
        <a:xfrm>
          <a:off x="6972300" y="1676249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77567</xdr:rowOff>
    </xdr:from>
    <xdr:to>
      <xdr:col>55</xdr:col>
      <xdr:colOff>50800</xdr:colOff>
      <xdr:row>99</xdr:row>
      <xdr:rowOff>7717</xdr:rowOff>
    </xdr:to>
    <xdr:sp macro="" textlink="">
      <xdr:nvSpPr>
        <xdr:cNvPr id="481" name="楕円 480"/>
        <xdr:cNvSpPr/>
      </xdr:nvSpPr>
      <xdr:spPr>
        <a:xfrm>
          <a:off x="10426700" y="16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163944</xdr:rowOff>
    </xdr:from>
    <xdr:ext cx="469744" cy="259045"/>
    <xdr:sp macro="" textlink="">
      <xdr:nvSpPr>
        <xdr:cNvPr id="482" name="普通建設事業費 （ うち更新整備　）該当値テキスト"/>
        <xdr:cNvSpPr txBox="1"/>
      </xdr:nvSpPr>
      <xdr:spPr>
        <a:xfrm>
          <a:off x="10528300" y="167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71543</xdr:rowOff>
    </xdr:from>
    <xdr:to>
      <xdr:col>50</xdr:col>
      <xdr:colOff>165100</xdr:colOff>
      <xdr:row>99</xdr:row>
      <xdr:rowOff>1693</xdr:rowOff>
    </xdr:to>
    <xdr:sp macro="" textlink="">
      <xdr:nvSpPr>
        <xdr:cNvPr id="483" name="楕円 482"/>
        <xdr:cNvSpPr/>
      </xdr:nvSpPr>
      <xdr:spPr>
        <a:xfrm>
          <a:off x="95885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164270</xdr:rowOff>
    </xdr:from>
    <xdr:ext cx="469744" cy="259045"/>
    <xdr:sp macro="" textlink="">
      <xdr:nvSpPr>
        <xdr:cNvPr id="484" name="テキスト ボックス 483"/>
        <xdr:cNvSpPr txBox="1"/>
      </xdr:nvSpPr>
      <xdr:spPr>
        <a:xfrm>
          <a:off x="9404428" y="169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68391</xdr:rowOff>
    </xdr:from>
    <xdr:to>
      <xdr:col>46</xdr:col>
      <xdr:colOff>38100</xdr:colOff>
      <xdr:row>98</xdr:row>
      <xdr:rowOff>169991</xdr:rowOff>
    </xdr:to>
    <xdr:sp macro="" textlink="">
      <xdr:nvSpPr>
        <xdr:cNvPr id="485" name="楕円 484"/>
        <xdr:cNvSpPr/>
      </xdr:nvSpPr>
      <xdr:spPr>
        <a:xfrm>
          <a:off x="8699500" y="168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161118</xdr:rowOff>
    </xdr:from>
    <xdr:ext cx="469744" cy="259045"/>
    <xdr:sp macro="" textlink="">
      <xdr:nvSpPr>
        <xdr:cNvPr id="486" name="テキスト ボックス 485"/>
        <xdr:cNvSpPr txBox="1"/>
      </xdr:nvSpPr>
      <xdr:spPr>
        <a:xfrm>
          <a:off x="8515428" y="169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95839</xdr:rowOff>
    </xdr:from>
    <xdr:to>
      <xdr:col>41</xdr:col>
      <xdr:colOff>101600</xdr:colOff>
      <xdr:row>98</xdr:row>
      <xdr:rowOff>25989</xdr:rowOff>
    </xdr:to>
    <xdr:sp macro="" textlink="">
      <xdr:nvSpPr>
        <xdr:cNvPr id="487" name="楕円 486"/>
        <xdr:cNvSpPr/>
      </xdr:nvSpPr>
      <xdr:spPr>
        <a:xfrm>
          <a:off x="78105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42516</xdr:rowOff>
    </xdr:from>
    <xdr:ext cx="534377" cy="259045"/>
    <xdr:sp macro="" textlink="">
      <xdr:nvSpPr>
        <xdr:cNvPr id="488" name="テキスト ボックス 487"/>
        <xdr:cNvSpPr txBox="1"/>
      </xdr:nvSpPr>
      <xdr:spPr>
        <a:xfrm>
          <a:off x="7594111" y="165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81046</xdr:rowOff>
    </xdr:from>
    <xdr:to>
      <xdr:col>36</xdr:col>
      <xdr:colOff>165100</xdr:colOff>
      <xdr:row>98</xdr:row>
      <xdr:rowOff>11196</xdr:rowOff>
    </xdr:to>
    <xdr:sp macro="" textlink="">
      <xdr:nvSpPr>
        <xdr:cNvPr id="489" name="楕円 488"/>
        <xdr:cNvSpPr/>
      </xdr:nvSpPr>
      <xdr:spPr>
        <a:xfrm>
          <a:off x="6921500" y="167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2323</xdr:rowOff>
    </xdr:from>
    <xdr:ext cx="534377" cy="259045"/>
    <xdr:sp macro="" textlink="">
      <xdr:nvSpPr>
        <xdr:cNvPr id="490" name="テキスト ボックス 489"/>
        <xdr:cNvSpPr txBox="1"/>
      </xdr:nvSpPr>
      <xdr:spPr>
        <a:xfrm>
          <a:off x="6705111" y="168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124712</xdr:rowOff>
    </xdr:from>
    <xdr:to>
      <xdr:col>85</xdr:col>
      <xdr:colOff>127000</xdr:colOff>
      <xdr:row>77</xdr:row>
      <xdr:rowOff>126598</xdr:rowOff>
    </xdr:to>
    <xdr:cxnSp macro="">
      <xdr:nvCxnSpPr>
        <xdr:cNvPr id="629" name="直線コネクタ 628"/>
        <xdr:cNvCxnSpPr/>
      </xdr:nvCxnSpPr>
      <xdr:spPr>
        <a:xfrm>
          <a:off x="15481300" y="1332636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124712</xdr:rowOff>
    </xdr:from>
    <xdr:to>
      <xdr:col>81</xdr:col>
      <xdr:colOff>50800</xdr:colOff>
      <xdr:row>77</xdr:row>
      <xdr:rowOff>132542</xdr:rowOff>
    </xdr:to>
    <xdr:cxnSp macro="">
      <xdr:nvCxnSpPr>
        <xdr:cNvPr id="632" name="直線コネクタ 631"/>
        <xdr:cNvCxnSpPr/>
      </xdr:nvCxnSpPr>
      <xdr:spPr>
        <a:xfrm flipV="1">
          <a:off x="14592300" y="13326362"/>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132542</xdr:rowOff>
    </xdr:from>
    <xdr:to>
      <xdr:col>76</xdr:col>
      <xdr:colOff>114300</xdr:colOff>
      <xdr:row>77</xdr:row>
      <xdr:rowOff>143886</xdr:rowOff>
    </xdr:to>
    <xdr:cxnSp macro="">
      <xdr:nvCxnSpPr>
        <xdr:cNvPr id="635" name="直線コネクタ 634"/>
        <xdr:cNvCxnSpPr/>
      </xdr:nvCxnSpPr>
      <xdr:spPr>
        <a:xfrm flipV="1">
          <a:off x="13703300" y="13334192"/>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117869</xdr:rowOff>
    </xdr:from>
    <xdr:to>
      <xdr:col>71</xdr:col>
      <xdr:colOff>177800</xdr:colOff>
      <xdr:row>77</xdr:row>
      <xdr:rowOff>143886</xdr:rowOff>
    </xdr:to>
    <xdr:cxnSp macro="">
      <xdr:nvCxnSpPr>
        <xdr:cNvPr id="638" name="直線コネクタ 637"/>
        <xdr:cNvCxnSpPr/>
      </xdr:nvCxnSpPr>
      <xdr:spPr>
        <a:xfrm>
          <a:off x="12814300" y="1331951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75798</xdr:rowOff>
    </xdr:from>
    <xdr:to>
      <xdr:col>85</xdr:col>
      <xdr:colOff>177800</xdr:colOff>
      <xdr:row>78</xdr:row>
      <xdr:rowOff>5948</xdr:rowOff>
    </xdr:to>
    <xdr:sp macro="" textlink="">
      <xdr:nvSpPr>
        <xdr:cNvPr id="648" name="楕円 647"/>
        <xdr:cNvSpPr/>
      </xdr:nvSpPr>
      <xdr:spPr>
        <a:xfrm>
          <a:off x="16268700" y="132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54225</xdr:rowOff>
    </xdr:from>
    <xdr:ext cx="534377" cy="259045"/>
    <xdr:sp macro="" textlink="">
      <xdr:nvSpPr>
        <xdr:cNvPr id="649" name="公債費該当値テキスト"/>
        <xdr:cNvSpPr txBox="1"/>
      </xdr:nvSpPr>
      <xdr:spPr>
        <a:xfrm>
          <a:off x="16370300" y="13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73912</xdr:rowOff>
    </xdr:from>
    <xdr:to>
      <xdr:col>81</xdr:col>
      <xdr:colOff>101600</xdr:colOff>
      <xdr:row>78</xdr:row>
      <xdr:rowOff>4062</xdr:rowOff>
    </xdr:to>
    <xdr:sp macro="" textlink="">
      <xdr:nvSpPr>
        <xdr:cNvPr id="650" name="楕円 649"/>
        <xdr:cNvSpPr/>
      </xdr:nvSpPr>
      <xdr:spPr>
        <a:xfrm>
          <a:off x="15430500" y="132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166639</xdr:rowOff>
    </xdr:from>
    <xdr:ext cx="534377" cy="259045"/>
    <xdr:sp macro="" textlink="">
      <xdr:nvSpPr>
        <xdr:cNvPr id="651" name="テキスト ボックス 650"/>
        <xdr:cNvSpPr txBox="1"/>
      </xdr:nvSpPr>
      <xdr:spPr>
        <a:xfrm>
          <a:off x="15214111" y="1336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81742</xdr:rowOff>
    </xdr:from>
    <xdr:to>
      <xdr:col>76</xdr:col>
      <xdr:colOff>165100</xdr:colOff>
      <xdr:row>78</xdr:row>
      <xdr:rowOff>11892</xdr:rowOff>
    </xdr:to>
    <xdr:sp macro="" textlink="">
      <xdr:nvSpPr>
        <xdr:cNvPr id="652" name="楕円 651"/>
        <xdr:cNvSpPr/>
      </xdr:nvSpPr>
      <xdr:spPr>
        <a:xfrm>
          <a:off x="14541500" y="132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3019</xdr:rowOff>
    </xdr:from>
    <xdr:ext cx="534377" cy="259045"/>
    <xdr:sp macro="" textlink="">
      <xdr:nvSpPr>
        <xdr:cNvPr id="653" name="テキスト ボックス 652"/>
        <xdr:cNvSpPr txBox="1"/>
      </xdr:nvSpPr>
      <xdr:spPr>
        <a:xfrm>
          <a:off x="14325111" y="133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93086</xdr:rowOff>
    </xdr:from>
    <xdr:to>
      <xdr:col>72</xdr:col>
      <xdr:colOff>38100</xdr:colOff>
      <xdr:row>78</xdr:row>
      <xdr:rowOff>23236</xdr:rowOff>
    </xdr:to>
    <xdr:sp macro="" textlink="">
      <xdr:nvSpPr>
        <xdr:cNvPr id="654" name="楕円 653"/>
        <xdr:cNvSpPr/>
      </xdr:nvSpPr>
      <xdr:spPr>
        <a:xfrm>
          <a:off x="13652500" y="13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14363</xdr:rowOff>
    </xdr:from>
    <xdr:ext cx="534377" cy="259045"/>
    <xdr:sp macro="" textlink="">
      <xdr:nvSpPr>
        <xdr:cNvPr id="655" name="テキスト ボックス 654"/>
        <xdr:cNvSpPr txBox="1"/>
      </xdr:nvSpPr>
      <xdr:spPr>
        <a:xfrm>
          <a:off x="13436111" y="133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67069</xdr:rowOff>
    </xdr:from>
    <xdr:to>
      <xdr:col>67</xdr:col>
      <xdr:colOff>101600</xdr:colOff>
      <xdr:row>77</xdr:row>
      <xdr:rowOff>168669</xdr:rowOff>
    </xdr:to>
    <xdr:sp macro="" textlink="">
      <xdr:nvSpPr>
        <xdr:cNvPr id="656" name="楕円 655"/>
        <xdr:cNvSpPr/>
      </xdr:nvSpPr>
      <xdr:spPr>
        <a:xfrm>
          <a:off x="127635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159796</xdr:rowOff>
    </xdr:from>
    <xdr:ext cx="534377" cy="259045"/>
    <xdr:sp macro="" textlink="">
      <xdr:nvSpPr>
        <xdr:cNvPr id="657" name="テキスト ボックス 656"/>
        <xdr:cNvSpPr txBox="1"/>
      </xdr:nvSpPr>
      <xdr:spPr>
        <a:xfrm>
          <a:off x="12547111" y="133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74682</xdr:rowOff>
    </xdr:from>
    <xdr:to>
      <xdr:col>85</xdr:col>
      <xdr:colOff>127000</xdr:colOff>
      <xdr:row>98</xdr:row>
      <xdr:rowOff>94208</xdr:rowOff>
    </xdr:to>
    <xdr:cxnSp macro="">
      <xdr:nvCxnSpPr>
        <xdr:cNvPr id="686" name="直線コネクタ 685"/>
        <xdr:cNvCxnSpPr/>
      </xdr:nvCxnSpPr>
      <xdr:spPr>
        <a:xfrm>
          <a:off x="15481300" y="16876782"/>
          <a:ext cx="8382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36221</xdr:rowOff>
    </xdr:from>
    <xdr:to>
      <xdr:col>81</xdr:col>
      <xdr:colOff>50800</xdr:colOff>
      <xdr:row>98</xdr:row>
      <xdr:rowOff>74682</xdr:rowOff>
    </xdr:to>
    <xdr:cxnSp macro="">
      <xdr:nvCxnSpPr>
        <xdr:cNvPr id="689" name="直線コネクタ 688"/>
        <xdr:cNvCxnSpPr/>
      </xdr:nvCxnSpPr>
      <xdr:spPr>
        <a:xfrm>
          <a:off x="14592300" y="16838321"/>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161531</xdr:rowOff>
    </xdr:from>
    <xdr:to>
      <xdr:col>76</xdr:col>
      <xdr:colOff>114300</xdr:colOff>
      <xdr:row>98</xdr:row>
      <xdr:rowOff>36221</xdr:rowOff>
    </xdr:to>
    <xdr:cxnSp macro="">
      <xdr:nvCxnSpPr>
        <xdr:cNvPr id="692" name="直線コネクタ 691"/>
        <xdr:cNvCxnSpPr/>
      </xdr:nvCxnSpPr>
      <xdr:spPr>
        <a:xfrm>
          <a:off x="13703300" y="16792181"/>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161531</xdr:rowOff>
    </xdr:from>
    <xdr:to>
      <xdr:col>71</xdr:col>
      <xdr:colOff>177800</xdr:colOff>
      <xdr:row>98</xdr:row>
      <xdr:rowOff>90875</xdr:rowOff>
    </xdr:to>
    <xdr:cxnSp macro="">
      <xdr:nvCxnSpPr>
        <xdr:cNvPr id="695" name="直線コネクタ 694"/>
        <xdr:cNvCxnSpPr/>
      </xdr:nvCxnSpPr>
      <xdr:spPr>
        <a:xfrm flipV="1">
          <a:off x="12814300" y="16792181"/>
          <a:ext cx="889000" cy="10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43408</xdr:rowOff>
    </xdr:from>
    <xdr:to>
      <xdr:col>85</xdr:col>
      <xdr:colOff>177800</xdr:colOff>
      <xdr:row>98</xdr:row>
      <xdr:rowOff>145008</xdr:rowOff>
    </xdr:to>
    <xdr:sp macro="" textlink="">
      <xdr:nvSpPr>
        <xdr:cNvPr id="705" name="楕円 704"/>
        <xdr:cNvSpPr/>
      </xdr:nvSpPr>
      <xdr:spPr>
        <a:xfrm>
          <a:off x="162687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129785</xdr:rowOff>
    </xdr:from>
    <xdr:ext cx="469744" cy="259045"/>
    <xdr:sp macro="" textlink="">
      <xdr:nvSpPr>
        <xdr:cNvPr id="706" name="積立金該当値テキスト"/>
        <xdr:cNvSpPr txBox="1"/>
      </xdr:nvSpPr>
      <xdr:spPr>
        <a:xfrm>
          <a:off x="16370300" y="167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23882</xdr:rowOff>
    </xdr:from>
    <xdr:to>
      <xdr:col>81</xdr:col>
      <xdr:colOff>101600</xdr:colOff>
      <xdr:row>98</xdr:row>
      <xdr:rowOff>125482</xdr:rowOff>
    </xdr:to>
    <xdr:sp macro="" textlink="">
      <xdr:nvSpPr>
        <xdr:cNvPr id="707" name="楕円 706"/>
        <xdr:cNvSpPr/>
      </xdr:nvSpPr>
      <xdr:spPr>
        <a:xfrm>
          <a:off x="15430500" y="168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116609</xdr:rowOff>
    </xdr:from>
    <xdr:ext cx="469744" cy="259045"/>
    <xdr:sp macro="" textlink="">
      <xdr:nvSpPr>
        <xdr:cNvPr id="708" name="テキスト ボックス 707"/>
        <xdr:cNvSpPr txBox="1"/>
      </xdr:nvSpPr>
      <xdr:spPr>
        <a:xfrm>
          <a:off x="15246428" y="169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156871</xdr:rowOff>
    </xdr:from>
    <xdr:to>
      <xdr:col>76</xdr:col>
      <xdr:colOff>165100</xdr:colOff>
      <xdr:row>98</xdr:row>
      <xdr:rowOff>87021</xdr:rowOff>
    </xdr:to>
    <xdr:sp macro="" textlink="">
      <xdr:nvSpPr>
        <xdr:cNvPr id="709" name="楕円 708"/>
        <xdr:cNvSpPr/>
      </xdr:nvSpPr>
      <xdr:spPr>
        <a:xfrm>
          <a:off x="14541500" y="167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103548</xdr:rowOff>
    </xdr:from>
    <xdr:ext cx="469744" cy="259045"/>
    <xdr:sp macro="" textlink="">
      <xdr:nvSpPr>
        <xdr:cNvPr id="710" name="テキスト ボックス 709"/>
        <xdr:cNvSpPr txBox="1"/>
      </xdr:nvSpPr>
      <xdr:spPr>
        <a:xfrm>
          <a:off x="14357428" y="165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110731</xdr:rowOff>
    </xdr:from>
    <xdr:to>
      <xdr:col>72</xdr:col>
      <xdr:colOff>38100</xdr:colOff>
      <xdr:row>98</xdr:row>
      <xdr:rowOff>40881</xdr:rowOff>
    </xdr:to>
    <xdr:sp macro="" textlink="">
      <xdr:nvSpPr>
        <xdr:cNvPr id="711" name="楕円 710"/>
        <xdr:cNvSpPr/>
      </xdr:nvSpPr>
      <xdr:spPr>
        <a:xfrm>
          <a:off x="13652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32008</xdr:rowOff>
    </xdr:from>
    <xdr:ext cx="534377" cy="259045"/>
    <xdr:sp macro="" textlink="">
      <xdr:nvSpPr>
        <xdr:cNvPr id="712" name="テキスト ボックス 711"/>
        <xdr:cNvSpPr txBox="1"/>
      </xdr:nvSpPr>
      <xdr:spPr>
        <a:xfrm>
          <a:off x="13436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40075</xdr:rowOff>
    </xdr:from>
    <xdr:to>
      <xdr:col>67</xdr:col>
      <xdr:colOff>101600</xdr:colOff>
      <xdr:row>98</xdr:row>
      <xdr:rowOff>141675</xdr:rowOff>
    </xdr:to>
    <xdr:sp macro="" textlink="">
      <xdr:nvSpPr>
        <xdr:cNvPr id="713" name="楕円 712"/>
        <xdr:cNvSpPr/>
      </xdr:nvSpPr>
      <xdr:spPr>
        <a:xfrm>
          <a:off x="12763500" y="168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132802</xdr:rowOff>
    </xdr:from>
    <xdr:ext cx="469744" cy="259045"/>
    <xdr:sp macro="" textlink="">
      <xdr:nvSpPr>
        <xdr:cNvPr id="714" name="テキスト ボックス 713"/>
        <xdr:cNvSpPr txBox="1"/>
      </xdr:nvSpPr>
      <xdr:spPr>
        <a:xfrm>
          <a:off x="12579428" y="1693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116622</xdr:rowOff>
    </xdr:from>
    <xdr:to>
      <xdr:col>116</xdr:col>
      <xdr:colOff>63500</xdr:colOff>
      <xdr:row>38</xdr:row>
      <xdr:rowOff>147647</xdr:rowOff>
    </xdr:to>
    <xdr:cxnSp macro="">
      <xdr:nvCxnSpPr>
        <xdr:cNvPr id="745" name="直線コネクタ 744"/>
        <xdr:cNvCxnSpPr/>
      </xdr:nvCxnSpPr>
      <xdr:spPr>
        <a:xfrm>
          <a:off x="21323300" y="663172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116622</xdr:rowOff>
    </xdr:from>
    <xdr:to>
      <xdr:col>111</xdr:col>
      <xdr:colOff>177800</xdr:colOff>
      <xdr:row>39</xdr:row>
      <xdr:rowOff>72317</xdr:rowOff>
    </xdr:to>
    <xdr:cxnSp macro="">
      <xdr:nvCxnSpPr>
        <xdr:cNvPr id="748" name="直線コネクタ 747"/>
        <xdr:cNvCxnSpPr/>
      </xdr:nvCxnSpPr>
      <xdr:spPr>
        <a:xfrm flipV="1">
          <a:off x="20434300" y="6631722"/>
          <a:ext cx="889000" cy="1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72317</xdr:rowOff>
    </xdr:from>
    <xdr:to>
      <xdr:col>107</xdr:col>
      <xdr:colOff>50800</xdr:colOff>
      <xdr:row>39</xdr:row>
      <xdr:rowOff>83530</xdr:rowOff>
    </xdr:to>
    <xdr:cxnSp macro="">
      <xdr:nvCxnSpPr>
        <xdr:cNvPr id="751" name="直線コネクタ 750"/>
        <xdr:cNvCxnSpPr/>
      </xdr:nvCxnSpPr>
      <xdr:spPr>
        <a:xfrm flipV="1">
          <a:off x="19545300" y="6758867"/>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83530</xdr:rowOff>
    </xdr:from>
    <xdr:to>
      <xdr:col>102</xdr:col>
      <xdr:colOff>114300</xdr:colOff>
      <xdr:row>39</xdr:row>
      <xdr:rowOff>91694</xdr:rowOff>
    </xdr:to>
    <xdr:cxnSp macro="">
      <xdr:nvCxnSpPr>
        <xdr:cNvPr id="754" name="直線コネクタ 753"/>
        <xdr:cNvCxnSpPr/>
      </xdr:nvCxnSpPr>
      <xdr:spPr>
        <a:xfrm flipV="1">
          <a:off x="18656300" y="6770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96847</xdr:rowOff>
    </xdr:from>
    <xdr:to>
      <xdr:col>116</xdr:col>
      <xdr:colOff>114300</xdr:colOff>
      <xdr:row>39</xdr:row>
      <xdr:rowOff>26997</xdr:rowOff>
    </xdr:to>
    <xdr:sp macro="" textlink="">
      <xdr:nvSpPr>
        <xdr:cNvPr id="764" name="楕円 763"/>
        <xdr:cNvSpPr/>
      </xdr:nvSpPr>
      <xdr:spPr>
        <a:xfrm>
          <a:off x="22110700" y="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56223</xdr:rowOff>
    </xdr:from>
    <xdr:ext cx="469744" cy="259045"/>
    <xdr:sp macro="" textlink="">
      <xdr:nvSpPr>
        <xdr:cNvPr id="765" name="投資及び出資金該当値テキスト"/>
        <xdr:cNvSpPr txBox="1"/>
      </xdr:nvSpPr>
      <xdr:spPr>
        <a:xfrm>
          <a:off x="22212300" y="63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65822</xdr:rowOff>
    </xdr:from>
    <xdr:to>
      <xdr:col>112</xdr:col>
      <xdr:colOff>38100</xdr:colOff>
      <xdr:row>38</xdr:row>
      <xdr:rowOff>167422</xdr:rowOff>
    </xdr:to>
    <xdr:sp macro="" textlink="">
      <xdr:nvSpPr>
        <xdr:cNvPr id="766" name="楕円 765"/>
        <xdr:cNvSpPr/>
      </xdr:nvSpPr>
      <xdr:spPr>
        <a:xfrm>
          <a:off x="21272500" y="65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12499</xdr:rowOff>
    </xdr:from>
    <xdr:ext cx="469744" cy="259045"/>
    <xdr:sp macro="" textlink="">
      <xdr:nvSpPr>
        <xdr:cNvPr id="767" name="テキスト ボックス 766"/>
        <xdr:cNvSpPr txBox="1"/>
      </xdr:nvSpPr>
      <xdr:spPr>
        <a:xfrm>
          <a:off x="21088428" y="63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21517</xdr:rowOff>
    </xdr:from>
    <xdr:to>
      <xdr:col>107</xdr:col>
      <xdr:colOff>101600</xdr:colOff>
      <xdr:row>39</xdr:row>
      <xdr:rowOff>123117</xdr:rowOff>
    </xdr:to>
    <xdr:sp macro="" textlink="">
      <xdr:nvSpPr>
        <xdr:cNvPr id="768" name="楕円 767"/>
        <xdr:cNvSpPr/>
      </xdr:nvSpPr>
      <xdr:spPr>
        <a:xfrm>
          <a:off x="20383500" y="6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114244</xdr:rowOff>
    </xdr:from>
    <xdr:ext cx="378565" cy="259045"/>
    <xdr:sp macro="" textlink="">
      <xdr:nvSpPr>
        <xdr:cNvPr id="769" name="テキスト ボックス 768"/>
        <xdr:cNvSpPr txBox="1"/>
      </xdr:nvSpPr>
      <xdr:spPr>
        <a:xfrm>
          <a:off x="20245017" y="680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32730</xdr:rowOff>
    </xdr:from>
    <xdr:to>
      <xdr:col>102</xdr:col>
      <xdr:colOff>165100</xdr:colOff>
      <xdr:row>39</xdr:row>
      <xdr:rowOff>134330</xdr:rowOff>
    </xdr:to>
    <xdr:sp macro="" textlink="">
      <xdr:nvSpPr>
        <xdr:cNvPr id="770" name="楕円 769"/>
        <xdr:cNvSpPr/>
      </xdr:nvSpPr>
      <xdr:spPr>
        <a:xfrm>
          <a:off x="19494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125457</xdr:rowOff>
    </xdr:from>
    <xdr:ext cx="378565" cy="259045"/>
    <xdr:sp macro="" textlink="">
      <xdr:nvSpPr>
        <xdr:cNvPr id="771" name="テキスト ボックス 770"/>
        <xdr:cNvSpPr txBox="1"/>
      </xdr:nvSpPr>
      <xdr:spPr>
        <a:xfrm>
          <a:off x="19356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40894</xdr:rowOff>
    </xdr:from>
    <xdr:to>
      <xdr:col>98</xdr:col>
      <xdr:colOff>38100</xdr:colOff>
      <xdr:row>39</xdr:row>
      <xdr:rowOff>142494</xdr:rowOff>
    </xdr:to>
    <xdr:sp macro="" textlink="">
      <xdr:nvSpPr>
        <xdr:cNvPr id="772" name="楕円 771"/>
        <xdr:cNvSpPr/>
      </xdr:nvSpPr>
      <xdr:spPr>
        <a:xfrm>
          <a:off x="18605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133621</xdr:rowOff>
    </xdr:from>
    <xdr:ext cx="313932" cy="259045"/>
    <xdr:sp macro="" textlink="">
      <xdr:nvSpPr>
        <xdr:cNvPr id="773" name="テキスト ボックス 772"/>
        <xdr:cNvSpPr txBox="1"/>
      </xdr:nvSpPr>
      <xdr:spPr>
        <a:xfrm>
          <a:off x="18499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23990</xdr:rowOff>
    </xdr:from>
    <xdr:to>
      <xdr:col>116</xdr:col>
      <xdr:colOff>63500</xdr:colOff>
      <xdr:row>59</xdr:row>
      <xdr:rowOff>24181</xdr:rowOff>
    </xdr:to>
    <xdr:cxnSp macro="">
      <xdr:nvCxnSpPr>
        <xdr:cNvPr id="802" name="直線コネクタ 801"/>
        <xdr:cNvCxnSpPr/>
      </xdr:nvCxnSpPr>
      <xdr:spPr>
        <a:xfrm>
          <a:off x="21323300" y="1013954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23838</xdr:rowOff>
    </xdr:from>
    <xdr:to>
      <xdr:col>111</xdr:col>
      <xdr:colOff>177800</xdr:colOff>
      <xdr:row>59</xdr:row>
      <xdr:rowOff>23990</xdr:rowOff>
    </xdr:to>
    <xdr:cxnSp macro="">
      <xdr:nvCxnSpPr>
        <xdr:cNvPr id="805" name="直線コネクタ 804"/>
        <xdr:cNvCxnSpPr/>
      </xdr:nvCxnSpPr>
      <xdr:spPr>
        <a:xfrm>
          <a:off x="20434300" y="1013938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23647</xdr:rowOff>
    </xdr:from>
    <xdr:to>
      <xdr:col>107</xdr:col>
      <xdr:colOff>50800</xdr:colOff>
      <xdr:row>59</xdr:row>
      <xdr:rowOff>23838</xdr:rowOff>
    </xdr:to>
    <xdr:cxnSp macro="">
      <xdr:nvCxnSpPr>
        <xdr:cNvPr id="808" name="直線コネクタ 807"/>
        <xdr:cNvCxnSpPr/>
      </xdr:nvCxnSpPr>
      <xdr:spPr>
        <a:xfrm>
          <a:off x="19545300" y="101391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19418</xdr:rowOff>
    </xdr:from>
    <xdr:to>
      <xdr:col>102</xdr:col>
      <xdr:colOff>114300</xdr:colOff>
      <xdr:row>59</xdr:row>
      <xdr:rowOff>23647</xdr:rowOff>
    </xdr:to>
    <xdr:cxnSp macro="">
      <xdr:nvCxnSpPr>
        <xdr:cNvPr id="811" name="直線コネクタ 810"/>
        <xdr:cNvCxnSpPr/>
      </xdr:nvCxnSpPr>
      <xdr:spPr>
        <a:xfrm>
          <a:off x="18656300" y="1013496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144831</xdr:rowOff>
    </xdr:from>
    <xdr:to>
      <xdr:col>116</xdr:col>
      <xdr:colOff>114300</xdr:colOff>
      <xdr:row>59</xdr:row>
      <xdr:rowOff>74981</xdr:rowOff>
    </xdr:to>
    <xdr:sp macro="" textlink="">
      <xdr:nvSpPr>
        <xdr:cNvPr id="821" name="楕円 820"/>
        <xdr:cNvSpPr/>
      </xdr:nvSpPr>
      <xdr:spPr>
        <a:xfrm>
          <a:off x="221107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59758</xdr:rowOff>
    </xdr:from>
    <xdr:ext cx="378565" cy="259045"/>
    <xdr:sp macro="" textlink="">
      <xdr:nvSpPr>
        <xdr:cNvPr id="822" name="貸付金該当値テキスト"/>
        <xdr:cNvSpPr txBox="1"/>
      </xdr:nvSpPr>
      <xdr:spPr>
        <a:xfrm>
          <a:off x="22212300" y="1000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144640</xdr:rowOff>
    </xdr:from>
    <xdr:to>
      <xdr:col>112</xdr:col>
      <xdr:colOff>38100</xdr:colOff>
      <xdr:row>59</xdr:row>
      <xdr:rowOff>74790</xdr:rowOff>
    </xdr:to>
    <xdr:sp macro="" textlink="">
      <xdr:nvSpPr>
        <xdr:cNvPr id="823" name="楕円 822"/>
        <xdr:cNvSpPr/>
      </xdr:nvSpPr>
      <xdr:spPr>
        <a:xfrm>
          <a:off x="21272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65917</xdr:rowOff>
    </xdr:from>
    <xdr:ext cx="378565" cy="259045"/>
    <xdr:sp macro="" textlink="">
      <xdr:nvSpPr>
        <xdr:cNvPr id="824" name="テキスト ボックス 823"/>
        <xdr:cNvSpPr txBox="1"/>
      </xdr:nvSpPr>
      <xdr:spPr>
        <a:xfrm>
          <a:off x="21134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144488</xdr:rowOff>
    </xdr:from>
    <xdr:to>
      <xdr:col>107</xdr:col>
      <xdr:colOff>101600</xdr:colOff>
      <xdr:row>59</xdr:row>
      <xdr:rowOff>74638</xdr:rowOff>
    </xdr:to>
    <xdr:sp macro="" textlink="">
      <xdr:nvSpPr>
        <xdr:cNvPr id="825" name="楕円 824"/>
        <xdr:cNvSpPr/>
      </xdr:nvSpPr>
      <xdr:spPr>
        <a:xfrm>
          <a:off x="20383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65765</xdr:rowOff>
    </xdr:from>
    <xdr:ext cx="378565" cy="259045"/>
    <xdr:sp macro="" textlink="">
      <xdr:nvSpPr>
        <xdr:cNvPr id="826" name="テキスト ボックス 825"/>
        <xdr:cNvSpPr txBox="1"/>
      </xdr:nvSpPr>
      <xdr:spPr>
        <a:xfrm>
          <a:off x="20245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144297</xdr:rowOff>
    </xdr:from>
    <xdr:to>
      <xdr:col>102</xdr:col>
      <xdr:colOff>165100</xdr:colOff>
      <xdr:row>59</xdr:row>
      <xdr:rowOff>74447</xdr:rowOff>
    </xdr:to>
    <xdr:sp macro="" textlink="">
      <xdr:nvSpPr>
        <xdr:cNvPr id="827" name="楕円 826"/>
        <xdr:cNvSpPr/>
      </xdr:nvSpPr>
      <xdr:spPr>
        <a:xfrm>
          <a:off x="19494500" y="100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65574</xdr:rowOff>
    </xdr:from>
    <xdr:ext cx="378565" cy="259045"/>
    <xdr:sp macro="" textlink="">
      <xdr:nvSpPr>
        <xdr:cNvPr id="828" name="テキスト ボックス 827"/>
        <xdr:cNvSpPr txBox="1"/>
      </xdr:nvSpPr>
      <xdr:spPr>
        <a:xfrm>
          <a:off x="19356017" y="1018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140068</xdr:rowOff>
    </xdr:from>
    <xdr:to>
      <xdr:col>98</xdr:col>
      <xdr:colOff>38100</xdr:colOff>
      <xdr:row>59</xdr:row>
      <xdr:rowOff>70218</xdr:rowOff>
    </xdr:to>
    <xdr:sp macro="" textlink="">
      <xdr:nvSpPr>
        <xdr:cNvPr id="829" name="楕円 828"/>
        <xdr:cNvSpPr/>
      </xdr:nvSpPr>
      <xdr:spPr>
        <a:xfrm>
          <a:off x="18605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61345</xdr:rowOff>
    </xdr:from>
    <xdr:ext cx="378565" cy="259045"/>
    <xdr:sp macro="" textlink="">
      <xdr:nvSpPr>
        <xdr:cNvPr id="830" name="テキスト ボックス 829"/>
        <xdr:cNvSpPr txBox="1"/>
      </xdr:nvSpPr>
      <xdr:spPr>
        <a:xfrm>
          <a:off x="18467017" y="1017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34499</xdr:rowOff>
    </xdr:from>
    <xdr:to>
      <xdr:col>116</xdr:col>
      <xdr:colOff>63500</xdr:colOff>
      <xdr:row>78</xdr:row>
      <xdr:rowOff>40053</xdr:rowOff>
    </xdr:to>
    <xdr:cxnSp macro="">
      <xdr:nvCxnSpPr>
        <xdr:cNvPr id="858" name="直線コネクタ 857"/>
        <xdr:cNvCxnSpPr/>
      </xdr:nvCxnSpPr>
      <xdr:spPr>
        <a:xfrm flipV="1">
          <a:off x="21323300" y="13407599"/>
          <a:ext cx="8382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165303</xdr:rowOff>
    </xdr:from>
    <xdr:to>
      <xdr:col>111</xdr:col>
      <xdr:colOff>177800</xdr:colOff>
      <xdr:row>78</xdr:row>
      <xdr:rowOff>40053</xdr:rowOff>
    </xdr:to>
    <xdr:cxnSp macro="">
      <xdr:nvCxnSpPr>
        <xdr:cNvPr id="861" name="直線コネクタ 860"/>
        <xdr:cNvCxnSpPr/>
      </xdr:nvCxnSpPr>
      <xdr:spPr>
        <a:xfrm>
          <a:off x="20434300" y="1336695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165303</xdr:rowOff>
    </xdr:from>
    <xdr:to>
      <xdr:col>107</xdr:col>
      <xdr:colOff>50800</xdr:colOff>
      <xdr:row>78</xdr:row>
      <xdr:rowOff>14908</xdr:rowOff>
    </xdr:to>
    <xdr:cxnSp macro="">
      <xdr:nvCxnSpPr>
        <xdr:cNvPr id="864" name="直線コネクタ 863"/>
        <xdr:cNvCxnSpPr/>
      </xdr:nvCxnSpPr>
      <xdr:spPr>
        <a:xfrm flipV="1">
          <a:off x="19545300" y="13366953"/>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14908</xdr:rowOff>
    </xdr:from>
    <xdr:to>
      <xdr:col>102</xdr:col>
      <xdr:colOff>114300</xdr:colOff>
      <xdr:row>78</xdr:row>
      <xdr:rowOff>60102</xdr:rowOff>
    </xdr:to>
    <xdr:cxnSp macro="">
      <xdr:nvCxnSpPr>
        <xdr:cNvPr id="867" name="直線コネクタ 866"/>
        <xdr:cNvCxnSpPr/>
      </xdr:nvCxnSpPr>
      <xdr:spPr>
        <a:xfrm flipV="1">
          <a:off x="18656300" y="13388008"/>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155149</xdr:rowOff>
    </xdr:from>
    <xdr:to>
      <xdr:col>116</xdr:col>
      <xdr:colOff>114300</xdr:colOff>
      <xdr:row>78</xdr:row>
      <xdr:rowOff>85299</xdr:rowOff>
    </xdr:to>
    <xdr:sp macro="" textlink="">
      <xdr:nvSpPr>
        <xdr:cNvPr id="877" name="楕円 876"/>
        <xdr:cNvSpPr/>
      </xdr:nvSpPr>
      <xdr:spPr>
        <a:xfrm>
          <a:off x="22110700" y="133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70076</xdr:rowOff>
    </xdr:from>
    <xdr:ext cx="534377" cy="259045"/>
    <xdr:sp macro="" textlink="">
      <xdr:nvSpPr>
        <xdr:cNvPr id="878" name="繰出金該当値テキスト"/>
        <xdr:cNvSpPr txBox="1"/>
      </xdr:nvSpPr>
      <xdr:spPr>
        <a:xfrm>
          <a:off x="22212300" y="132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160703</xdr:rowOff>
    </xdr:from>
    <xdr:to>
      <xdr:col>112</xdr:col>
      <xdr:colOff>38100</xdr:colOff>
      <xdr:row>78</xdr:row>
      <xdr:rowOff>90853</xdr:rowOff>
    </xdr:to>
    <xdr:sp macro="" textlink="">
      <xdr:nvSpPr>
        <xdr:cNvPr id="879" name="楕円 878"/>
        <xdr:cNvSpPr/>
      </xdr:nvSpPr>
      <xdr:spPr>
        <a:xfrm>
          <a:off x="21272500" y="133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81980</xdr:rowOff>
    </xdr:from>
    <xdr:ext cx="534377" cy="259045"/>
    <xdr:sp macro="" textlink="">
      <xdr:nvSpPr>
        <xdr:cNvPr id="880" name="テキスト ボックス 879"/>
        <xdr:cNvSpPr txBox="1"/>
      </xdr:nvSpPr>
      <xdr:spPr>
        <a:xfrm>
          <a:off x="21056111" y="13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114503</xdr:rowOff>
    </xdr:from>
    <xdr:to>
      <xdr:col>107</xdr:col>
      <xdr:colOff>101600</xdr:colOff>
      <xdr:row>78</xdr:row>
      <xdr:rowOff>44653</xdr:rowOff>
    </xdr:to>
    <xdr:sp macro="" textlink="">
      <xdr:nvSpPr>
        <xdr:cNvPr id="881" name="楕円 880"/>
        <xdr:cNvSpPr/>
      </xdr:nvSpPr>
      <xdr:spPr>
        <a:xfrm>
          <a:off x="20383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35780</xdr:rowOff>
    </xdr:from>
    <xdr:ext cx="534377" cy="259045"/>
    <xdr:sp macro="" textlink="">
      <xdr:nvSpPr>
        <xdr:cNvPr id="882" name="テキスト ボックス 881"/>
        <xdr:cNvSpPr txBox="1"/>
      </xdr:nvSpPr>
      <xdr:spPr>
        <a:xfrm>
          <a:off x="20167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135558</xdr:rowOff>
    </xdr:from>
    <xdr:to>
      <xdr:col>102</xdr:col>
      <xdr:colOff>165100</xdr:colOff>
      <xdr:row>78</xdr:row>
      <xdr:rowOff>65708</xdr:rowOff>
    </xdr:to>
    <xdr:sp macro="" textlink="">
      <xdr:nvSpPr>
        <xdr:cNvPr id="883" name="楕円 882"/>
        <xdr:cNvSpPr/>
      </xdr:nvSpPr>
      <xdr:spPr>
        <a:xfrm>
          <a:off x="194945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56835</xdr:rowOff>
    </xdr:from>
    <xdr:ext cx="534377" cy="259045"/>
    <xdr:sp macro="" textlink="">
      <xdr:nvSpPr>
        <xdr:cNvPr id="884" name="テキスト ボックス 883"/>
        <xdr:cNvSpPr txBox="1"/>
      </xdr:nvSpPr>
      <xdr:spPr>
        <a:xfrm>
          <a:off x="19278111" y="134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9302</xdr:rowOff>
    </xdr:from>
    <xdr:to>
      <xdr:col>98</xdr:col>
      <xdr:colOff>38100</xdr:colOff>
      <xdr:row>78</xdr:row>
      <xdr:rowOff>110902</xdr:rowOff>
    </xdr:to>
    <xdr:sp macro="" textlink="">
      <xdr:nvSpPr>
        <xdr:cNvPr id="885" name="楕円 884"/>
        <xdr:cNvSpPr/>
      </xdr:nvSpPr>
      <xdr:spPr>
        <a:xfrm>
          <a:off x="18605500" y="133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102029</xdr:rowOff>
    </xdr:from>
    <xdr:ext cx="534377" cy="259045"/>
    <xdr:sp macro="" textlink="">
      <xdr:nvSpPr>
        <xdr:cNvPr id="886" name="テキスト ボックス 885"/>
        <xdr:cNvSpPr txBox="1"/>
      </xdr:nvSpPr>
      <xdr:spPr>
        <a:xfrm>
          <a:off x="18389111" y="134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ほとんどの項目で類似団体内平均よりも低い数値で推移しており、他類似団体よりも低コストでの運営となっている。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子育て支援策の充実などから、扶助費のウエイトが高く、住民一人当たり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80,981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号山梨臼井線整備事業に係る経費の増加などにより、増となっている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118212</xdr:rowOff>
    </xdr:from>
    <xdr:to>
      <xdr:col>24</xdr:col>
      <xdr:colOff>63500</xdr:colOff>
      <xdr:row>36</xdr:row>
      <xdr:rowOff>39573</xdr:rowOff>
    </xdr:to>
    <xdr:cxnSp macro="">
      <xdr:nvCxnSpPr>
        <xdr:cNvPr id="59" name="直線コネクタ 58"/>
        <xdr:cNvCxnSpPr/>
      </xdr:nvCxnSpPr>
      <xdr:spPr>
        <a:xfrm>
          <a:off x="3797300" y="6118962"/>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118212</xdr:rowOff>
    </xdr:from>
    <xdr:to>
      <xdr:col>19</xdr:col>
      <xdr:colOff>177800</xdr:colOff>
      <xdr:row>35</xdr:row>
      <xdr:rowOff>119583</xdr:rowOff>
    </xdr:to>
    <xdr:cxnSp macro="">
      <xdr:nvCxnSpPr>
        <xdr:cNvPr id="62" name="直線コネクタ 61"/>
        <xdr:cNvCxnSpPr/>
      </xdr:nvCxnSpPr>
      <xdr:spPr>
        <a:xfrm flipV="1">
          <a:off x="2908300" y="61189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119583</xdr:rowOff>
    </xdr:from>
    <xdr:to>
      <xdr:col>15</xdr:col>
      <xdr:colOff>50800</xdr:colOff>
      <xdr:row>35</xdr:row>
      <xdr:rowOff>134214</xdr:rowOff>
    </xdr:to>
    <xdr:cxnSp macro="">
      <xdr:nvCxnSpPr>
        <xdr:cNvPr id="65" name="直線コネクタ 64"/>
        <xdr:cNvCxnSpPr/>
      </xdr:nvCxnSpPr>
      <xdr:spPr>
        <a:xfrm flipV="1">
          <a:off x="2019300" y="61203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108153</xdr:rowOff>
    </xdr:from>
    <xdr:to>
      <xdr:col>10</xdr:col>
      <xdr:colOff>114300</xdr:colOff>
      <xdr:row>35</xdr:row>
      <xdr:rowOff>134214</xdr:rowOff>
    </xdr:to>
    <xdr:cxnSp macro="">
      <xdr:nvCxnSpPr>
        <xdr:cNvPr id="68" name="直線コネクタ 67"/>
        <xdr:cNvCxnSpPr/>
      </xdr:nvCxnSpPr>
      <xdr:spPr>
        <a:xfrm>
          <a:off x="1130300" y="6108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160223</xdr:rowOff>
    </xdr:from>
    <xdr:to>
      <xdr:col>24</xdr:col>
      <xdr:colOff>114300</xdr:colOff>
      <xdr:row>36</xdr:row>
      <xdr:rowOff>90373</xdr:rowOff>
    </xdr:to>
    <xdr:sp macro="" textlink="">
      <xdr:nvSpPr>
        <xdr:cNvPr id="78" name="楕円 77"/>
        <xdr:cNvSpPr/>
      </xdr:nvSpPr>
      <xdr:spPr>
        <a:xfrm>
          <a:off x="45847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138650</xdr:rowOff>
    </xdr:from>
    <xdr:ext cx="469744" cy="259045"/>
    <xdr:sp macro="" textlink="">
      <xdr:nvSpPr>
        <xdr:cNvPr id="79" name="議会費該当値テキスト"/>
        <xdr:cNvSpPr txBox="1"/>
      </xdr:nvSpPr>
      <xdr:spPr>
        <a:xfrm>
          <a:off x="4686300" y="61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67412</xdr:rowOff>
    </xdr:from>
    <xdr:to>
      <xdr:col>20</xdr:col>
      <xdr:colOff>38100</xdr:colOff>
      <xdr:row>35</xdr:row>
      <xdr:rowOff>169012</xdr:rowOff>
    </xdr:to>
    <xdr:sp macro="" textlink="">
      <xdr:nvSpPr>
        <xdr:cNvPr id="80" name="楕円 79"/>
        <xdr:cNvSpPr/>
      </xdr:nvSpPr>
      <xdr:spPr>
        <a:xfrm>
          <a:off x="3746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160139</xdr:rowOff>
    </xdr:from>
    <xdr:ext cx="469744" cy="259045"/>
    <xdr:sp macro="" textlink="">
      <xdr:nvSpPr>
        <xdr:cNvPr id="81" name="テキスト ボックス 80"/>
        <xdr:cNvSpPr txBox="1"/>
      </xdr:nvSpPr>
      <xdr:spPr>
        <a:xfrm>
          <a:off x="3562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68783</xdr:rowOff>
    </xdr:from>
    <xdr:to>
      <xdr:col>15</xdr:col>
      <xdr:colOff>101600</xdr:colOff>
      <xdr:row>35</xdr:row>
      <xdr:rowOff>170383</xdr:rowOff>
    </xdr:to>
    <xdr:sp macro="" textlink="">
      <xdr:nvSpPr>
        <xdr:cNvPr id="82" name="楕円 81"/>
        <xdr:cNvSpPr/>
      </xdr:nvSpPr>
      <xdr:spPr>
        <a:xfrm>
          <a:off x="2857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161510</xdr:rowOff>
    </xdr:from>
    <xdr:ext cx="469744" cy="259045"/>
    <xdr:sp macro="" textlink="">
      <xdr:nvSpPr>
        <xdr:cNvPr id="83" name="テキスト ボックス 82"/>
        <xdr:cNvSpPr txBox="1"/>
      </xdr:nvSpPr>
      <xdr:spPr>
        <a:xfrm>
          <a:off x="2673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83414</xdr:rowOff>
    </xdr:from>
    <xdr:to>
      <xdr:col>10</xdr:col>
      <xdr:colOff>165100</xdr:colOff>
      <xdr:row>36</xdr:row>
      <xdr:rowOff>13564</xdr:rowOff>
    </xdr:to>
    <xdr:sp macro="" textlink="">
      <xdr:nvSpPr>
        <xdr:cNvPr id="84" name="楕円 83"/>
        <xdr:cNvSpPr/>
      </xdr:nvSpPr>
      <xdr:spPr>
        <a:xfrm>
          <a:off x="1968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4691</xdr:rowOff>
    </xdr:from>
    <xdr:ext cx="469744" cy="259045"/>
    <xdr:sp macro="" textlink="">
      <xdr:nvSpPr>
        <xdr:cNvPr id="85" name="テキスト ボックス 84"/>
        <xdr:cNvSpPr txBox="1"/>
      </xdr:nvSpPr>
      <xdr:spPr>
        <a:xfrm>
          <a:off x="1784428"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57353</xdr:rowOff>
    </xdr:from>
    <xdr:to>
      <xdr:col>6</xdr:col>
      <xdr:colOff>38100</xdr:colOff>
      <xdr:row>35</xdr:row>
      <xdr:rowOff>158953</xdr:rowOff>
    </xdr:to>
    <xdr:sp macro="" textlink="">
      <xdr:nvSpPr>
        <xdr:cNvPr id="86" name="楕円 85"/>
        <xdr:cNvSpPr/>
      </xdr:nvSpPr>
      <xdr:spPr>
        <a:xfrm>
          <a:off x="1079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150080</xdr:rowOff>
    </xdr:from>
    <xdr:ext cx="469744" cy="259045"/>
    <xdr:sp macro="" textlink="">
      <xdr:nvSpPr>
        <xdr:cNvPr id="87" name="テキスト ボックス 86"/>
        <xdr:cNvSpPr txBox="1"/>
      </xdr:nvSpPr>
      <xdr:spPr>
        <a:xfrm>
          <a:off x="895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17269</xdr:rowOff>
    </xdr:from>
    <xdr:to>
      <xdr:col>24</xdr:col>
      <xdr:colOff>63500</xdr:colOff>
      <xdr:row>58</xdr:row>
      <xdr:rowOff>21334</xdr:rowOff>
    </xdr:to>
    <xdr:cxnSp macro="">
      <xdr:nvCxnSpPr>
        <xdr:cNvPr id="119" name="直線コネクタ 118"/>
        <xdr:cNvCxnSpPr/>
      </xdr:nvCxnSpPr>
      <xdr:spPr>
        <a:xfrm flipV="1">
          <a:off x="3797300" y="9961369"/>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152812</xdr:rowOff>
    </xdr:from>
    <xdr:to>
      <xdr:col>19</xdr:col>
      <xdr:colOff>177800</xdr:colOff>
      <xdr:row>58</xdr:row>
      <xdr:rowOff>21334</xdr:rowOff>
    </xdr:to>
    <xdr:cxnSp macro="">
      <xdr:nvCxnSpPr>
        <xdr:cNvPr id="122" name="直線コネクタ 121"/>
        <xdr:cNvCxnSpPr/>
      </xdr:nvCxnSpPr>
      <xdr:spPr>
        <a:xfrm>
          <a:off x="2908300" y="9925462"/>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69683</xdr:rowOff>
    </xdr:from>
    <xdr:to>
      <xdr:col>15</xdr:col>
      <xdr:colOff>50800</xdr:colOff>
      <xdr:row>57</xdr:row>
      <xdr:rowOff>152812</xdr:rowOff>
    </xdr:to>
    <xdr:cxnSp macro="">
      <xdr:nvCxnSpPr>
        <xdr:cNvPr id="125" name="直線コネクタ 124"/>
        <xdr:cNvCxnSpPr/>
      </xdr:nvCxnSpPr>
      <xdr:spPr>
        <a:xfrm>
          <a:off x="2019300" y="9842333"/>
          <a:ext cx="889000" cy="8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69683</xdr:rowOff>
    </xdr:from>
    <xdr:to>
      <xdr:col>10</xdr:col>
      <xdr:colOff>114300</xdr:colOff>
      <xdr:row>57</xdr:row>
      <xdr:rowOff>170871</xdr:rowOff>
    </xdr:to>
    <xdr:cxnSp macro="">
      <xdr:nvCxnSpPr>
        <xdr:cNvPr id="128" name="直線コネクタ 127"/>
        <xdr:cNvCxnSpPr/>
      </xdr:nvCxnSpPr>
      <xdr:spPr>
        <a:xfrm flipV="1">
          <a:off x="1130300" y="9842333"/>
          <a:ext cx="889000" cy="1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137919</xdr:rowOff>
    </xdr:from>
    <xdr:to>
      <xdr:col>24</xdr:col>
      <xdr:colOff>114300</xdr:colOff>
      <xdr:row>58</xdr:row>
      <xdr:rowOff>68069</xdr:rowOff>
    </xdr:to>
    <xdr:sp macro="" textlink="">
      <xdr:nvSpPr>
        <xdr:cNvPr id="138" name="楕円 137"/>
        <xdr:cNvSpPr/>
      </xdr:nvSpPr>
      <xdr:spPr>
        <a:xfrm>
          <a:off x="4584700" y="99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116346</xdr:rowOff>
    </xdr:from>
    <xdr:ext cx="534377" cy="259045"/>
    <xdr:sp macro="" textlink="">
      <xdr:nvSpPr>
        <xdr:cNvPr id="139" name="総務費該当値テキスト"/>
        <xdr:cNvSpPr txBox="1"/>
      </xdr:nvSpPr>
      <xdr:spPr>
        <a:xfrm>
          <a:off x="4686300" y="98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141984</xdr:rowOff>
    </xdr:from>
    <xdr:to>
      <xdr:col>20</xdr:col>
      <xdr:colOff>38100</xdr:colOff>
      <xdr:row>58</xdr:row>
      <xdr:rowOff>72134</xdr:rowOff>
    </xdr:to>
    <xdr:sp macro="" textlink="">
      <xdr:nvSpPr>
        <xdr:cNvPr id="140" name="楕円 139"/>
        <xdr:cNvSpPr/>
      </xdr:nvSpPr>
      <xdr:spPr>
        <a:xfrm>
          <a:off x="3746500" y="99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63261</xdr:rowOff>
    </xdr:from>
    <xdr:ext cx="534377" cy="259045"/>
    <xdr:sp macro="" textlink="">
      <xdr:nvSpPr>
        <xdr:cNvPr id="141" name="テキスト ボックス 140"/>
        <xdr:cNvSpPr txBox="1"/>
      </xdr:nvSpPr>
      <xdr:spPr>
        <a:xfrm>
          <a:off x="3530111" y="100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102012</xdr:rowOff>
    </xdr:from>
    <xdr:to>
      <xdr:col>15</xdr:col>
      <xdr:colOff>101600</xdr:colOff>
      <xdr:row>58</xdr:row>
      <xdr:rowOff>32162</xdr:rowOff>
    </xdr:to>
    <xdr:sp macro="" textlink="">
      <xdr:nvSpPr>
        <xdr:cNvPr id="142" name="楕円 141"/>
        <xdr:cNvSpPr/>
      </xdr:nvSpPr>
      <xdr:spPr>
        <a:xfrm>
          <a:off x="2857500" y="98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23289</xdr:rowOff>
    </xdr:from>
    <xdr:ext cx="534377" cy="259045"/>
    <xdr:sp macro="" textlink="">
      <xdr:nvSpPr>
        <xdr:cNvPr id="143" name="テキスト ボックス 142"/>
        <xdr:cNvSpPr txBox="1"/>
      </xdr:nvSpPr>
      <xdr:spPr>
        <a:xfrm>
          <a:off x="2641111" y="99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18883</xdr:rowOff>
    </xdr:from>
    <xdr:to>
      <xdr:col>10</xdr:col>
      <xdr:colOff>165100</xdr:colOff>
      <xdr:row>57</xdr:row>
      <xdr:rowOff>120483</xdr:rowOff>
    </xdr:to>
    <xdr:sp macro="" textlink="">
      <xdr:nvSpPr>
        <xdr:cNvPr id="144" name="楕円 143"/>
        <xdr:cNvSpPr/>
      </xdr:nvSpPr>
      <xdr:spPr>
        <a:xfrm>
          <a:off x="1968500" y="9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111610</xdr:rowOff>
    </xdr:from>
    <xdr:ext cx="534377" cy="259045"/>
    <xdr:sp macro="" textlink="">
      <xdr:nvSpPr>
        <xdr:cNvPr id="145" name="テキスト ボックス 144"/>
        <xdr:cNvSpPr txBox="1"/>
      </xdr:nvSpPr>
      <xdr:spPr>
        <a:xfrm>
          <a:off x="1752111" y="988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120071</xdr:rowOff>
    </xdr:from>
    <xdr:to>
      <xdr:col>6</xdr:col>
      <xdr:colOff>38100</xdr:colOff>
      <xdr:row>58</xdr:row>
      <xdr:rowOff>50221</xdr:rowOff>
    </xdr:to>
    <xdr:sp macro="" textlink="">
      <xdr:nvSpPr>
        <xdr:cNvPr id="146" name="楕円 145"/>
        <xdr:cNvSpPr/>
      </xdr:nvSpPr>
      <xdr:spPr>
        <a:xfrm>
          <a:off x="1079500" y="9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41348</xdr:rowOff>
    </xdr:from>
    <xdr:ext cx="534377" cy="259045"/>
    <xdr:sp macro="" textlink="">
      <xdr:nvSpPr>
        <xdr:cNvPr id="147" name="テキスト ボックス 146"/>
        <xdr:cNvSpPr txBox="1"/>
      </xdr:nvSpPr>
      <xdr:spPr>
        <a:xfrm>
          <a:off x="863111" y="99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125864</xdr:rowOff>
    </xdr:from>
    <xdr:to>
      <xdr:col>24</xdr:col>
      <xdr:colOff>63500</xdr:colOff>
      <xdr:row>77</xdr:row>
      <xdr:rowOff>155854</xdr:rowOff>
    </xdr:to>
    <xdr:cxnSp macro="">
      <xdr:nvCxnSpPr>
        <xdr:cNvPr id="179" name="直線コネクタ 178"/>
        <xdr:cNvCxnSpPr/>
      </xdr:nvCxnSpPr>
      <xdr:spPr>
        <a:xfrm flipV="1">
          <a:off x="3797300" y="13327514"/>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155854</xdr:rowOff>
    </xdr:from>
    <xdr:to>
      <xdr:col>19</xdr:col>
      <xdr:colOff>177800</xdr:colOff>
      <xdr:row>78</xdr:row>
      <xdr:rowOff>25803</xdr:rowOff>
    </xdr:to>
    <xdr:cxnSp macro="">
      <xdr:nvCxnSpPr>
        <xdr:cNvPr id="182" name="直線コネクタ 181"/>
        <xdr:cNvCxnSpPr/>
      </xdr:nvCxnSpPr>
      <xdr:spPr>
        <a:xfrm flipV="1">
          <a:off x="2908300" y="13357504"/>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25803</xdr:rowOff>
    </xdr:from>
    <xdr:to>
      <xdr:col>15</xdr:col>
      <xdr:colOff>50800</xdr:colOff>
      <xdr:row>78</xdr:row>
      <xdr:rowOff>85337</xdr:rowOff>
    </xdr:to>
    <xdr:cxnSp macro="">
      <xdr:nvCxnSpPr>
        <xdr:cNvPr id="185" name="直線コネクタ 184"/>
        <xdr:cNvCxnSpPr/>
      </xdr:nvCxnSpPr>
      <xdr:spPr>
        <a:xfrm flipV="1">
          <a:off x="2019300" y="13398903"/>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85337</xdr:rowOff>
    </xdr:from>
    <xdr:to>
      <xdr:col>10</xdr:col>
      <xdr:colOff>114300</xdr:colOff>
      <xdr:row>78</xdr:row>
      <xdr:rowOff>129043</xdr:rowOff>
    </xdr:to>
    <xdr:cxnSp macro="">
      <xdr:nvCxnSpPr>
        <xdr:cNvPr id="188" name="直線コネクタ 187"/>
        <xdr:cNvCxnSpPr/>
      </xdr:nvCxnSpPr>
      <xdr:spPr>
        <a:xfrm flipV="1">
          <a:off x="1130300" y="13458437"/>
          <a:ext cx="8890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75064</xdr:rowOff>
    </xdr:from>
    <xdr:to>
      <xdr:col>24</xdr:col>
      <xdr:colOff>114300</xdr:colOff>
      <xdr:row>78</xdr:row>
      <xdr:rowOff>5214</xdr:rowOff>
    </xdr:to>
    <xdr:sp macro="" textlink="">
      <xdr:nvSpPr>
        <xdr:cNvPr id="198" name="楕円 197"/>
        <xdr:cNvSpPr/>
      </xdr:nvSpPr>
      <xdr:spPr>
        <a:xfrm>
          <a:off x="4584700" y="132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53491</xdr:rowOff>
    </xdr:from>
    <xdr:ext cx="599010" cy="259045"/>
    <xdr:sp macro="" textlink="">
      <xdr:nvSpPr>
        <xdr:cNvPr id="199" name="民生費該当値テキスト"/>
        <xdr:cNvSpPr txBox="1"/>
      </xdr:nvSpPr>
      <xdr:spPr>
        <a:xfrm>
          <a:off x="4686300" y="1325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105054</xdr:rowOff>
    </xdr:from>
    <xdr:to>
      <xdr:col>20</xdr:col>
      <xdr:colOff>38100</xdr:colOff>
      <xdr:row>78</xdr:row>
      <xdr:rowOff>35204</xdr:rowOff>
    </xdr:to>
    <xdr:sp macro="" textlink="">
      <xdr:nvSpPr>
        <xdr:cNvPr id="200" name="楕円 199"/>
        <xdr:cNvSpPr/>
      </xdr:nvSpPr>
      <xdr:spPr>
        <a:xfrm>
          <a:off x="3746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26331</xdr:rowOff>
    </xdr:from>
    <xdr:ext cx="599010" cy="259045"/>
    <xdr:sp macro="" textlink="">
      <xdr:nvSpPr>
        <xdr:cNvPr id="201" name="テキスト ボックス 200"/>
        <xdr:cNvSpPr txBox="1"/>
      </xdr:nvSpPr>
      <xdr:spPr>
        <a:xfrm>
          <a:off x="3497795" y="1339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146453</xdr:rowOff>
    </xdr:from>
    <xdr:to>
      <xdr:col>15</xdr:col>
      <xdr:colOff>101600</xdr:colOff>
      <xdr:row>78</xdr:row>
      <xdr:rowOff>76603</xdr:rowOff>
    </xdr:to>
    <xdr:sp macro="" textlink="">
      <xdr:nvSpPr>
        <xdr:cNvPr id="202" name="楕円 201"/>
        <xdr:cNvSpPr/>
      </xdr:nvSpPr>
      <xdr:spPr>
        <a:xfrm>
          <a:off x="2857500" y="133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67730</xdr:rowOff>
    </xdr:from>
    <xdr:ext cx="599010" cy="259045"/>
    <xdr:sp macro="" textlink="">
      <xdr:nvSpPr>
        <xdr:cNvPr id="203" name="テキスト ボックス 202"/>
        <xdr:cNvSpPr txBox="1"/>
      </xdr:nvSpPr>
      <xdr:spPr>
        <a:xfrm>
          <a:off x="2608795" y="134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34537</xdr:rowOff>
    </xdr:from>
    <xdr:to>
      <xdr:col>10</xdr:col>
      <xdr:colOff>165100</xdr:colOff>
      <xdr:row>78</xdr:row>
      <xdr:rowOff>136137</xdr:rowOff>
    </xdr:to>
    <xdr:sp macro="" textlink="">
      <xdr:nvSpPr>
        <xdr:cNvPr id="204" name="楕円 203"/>
        <xdr:cNvSpPr/>
      </xdr:nvSpPr>
      <xdr:spPr>
        <a:xfrm>
          <a:off x="1968500" y="134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127264</xdr:rowOff>
    </xdr:from>
    <xdr:ext cx="599010" cy="259045"/>
    <xdr:sp macro="" textlink="">
      <xdr:nvSpPr>
        <xdr:cNvPr id="205" name="テキスト ボックス 204"/>
        <xdr:cNvSpPr txBox="1"/>
      </xdr:nvSpPr>
      <xdr:spPr>
        <a:xfrm>
          <a:off x="1719795" y="13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78243</xdr:rowOff>
    </xdr:from>
    <xdr:to>
      <xdr:col>6</xdr:col>
      <xdr:colOff>38100</xdr:colOff>
      <xdr:row>79</xdr:row>
      <xdr:rowOff>8393</xdr:rowOff>
    </xdr:to>
    <xdr:sp macro="" textlink="">
      <xdr:nvSpPr>
        <xdr:cNvPr id="206" name="楕円 205"/>
        <xdr:cNvSpPr/>
      </xdr:nvSpPr>
      <xdr:spPr>
        <a:xfrm>
          <a:off x="1079500" y="1345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170970</xdr:rowOff>
    </xdr:from>
    <xdr:ext cx="599010" cy="259045"/>
    <xdr:sp macro="" textlink="">
      <xdr:nvSpPr>
        <xdr:cNvPr id="207" name="テキスト ボックス 206"/>
        <xdr:cNvSpPr txBox="1"/>
      </xdr:nvSpPr>
      <xdr:spPr>
        <a:xfrm>
          <a:off x="830795" y="135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162446</xdr:rowOff>
    </xdr:from>
    <xdr:to>
      <xdr:col>24</xdr:col>
      <xdr:colOff>63500</xdr:colOff>
      <xdr:row>99</xdr:row>
      <xdr:rowOff>20876</xdr:rowOff>
    </xdr:to>
    <xdr:cxnSp macro="">
      <xdr:nvCxnSpPr>
        <xdr:cNvPr id="239" name="直線コネクタ 238"/>
        <xdr:cNvCxnSpPr/>
      </xdr:nvCxnSpPr>
      <xdr:spPr>
        <a:xfrm>
          <a:off x="3797300" y="16964546"/>
          <a:ext cx="8382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162446</xdr:rowOff>
    </xdr:from>
    <xdr:to>
      <xdr:col>19</xdr:col>
      <xdr:colOff>177800</xdr:colOff>
      <xdr:row>98</xdr:row>
      <xdr:rowOff>167067</xdr:rowOff>
    </xdr:to>
    <xdr:cxnSp macro="">
      <xdr:nvCxnSpPr>
        <xdr:cNvPr id="242" name="直線コネクタ 241"/>
        <xdr:cNvCxnSpPr/>
      </xdr:nvCxnSpPr>
      <xdr:spPr>
        <a:xfrm flipV="1">
          <a:off x="2908300" y="16964546"/>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149268</xdr:rowOff>
    </xdr:from>
    <xdr:to>
      <xdr:col>15</xdr:col>
      <xdr:colOff>50800</xdr:colOff>
      <xdr:row>98</xdr:row>
      <xdr:rowOff>167067</xdr:rowOff>
    </xdr:to>
    <xdr:cxnSp macro="">
      <xdr:nvCxnSpPr>
        <xdr:cNvPr id="245" name="直線コネクタ 244"/>
        <xdr:cNvCxnSpPr/>
      </xdr:nvCxnSpPr>
      <xdr:spPr>
        <a:xfrm>
          <a:off x="2019300" y="1695136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149268</xdr:rowOff>
    </xdr:from>
    <xdr:to>
      <xdr:col>10</xdr:col>
      <xdr:colOff>114300</xdr:colOff>
      <xdr:row>99</xdr:row>
      <xdr:rowOff>4059</xdr:rowOff>
    </xdr:to>
    <xdr:cxnSp macro="">
      <xdr:nvCxnSpPr>
        <xdr:cNvPr id="248" name="直線コネクタ 247"/>
        <xdr:cNvCxnSpPr/>
      </xdr:nvCxnSpPr>
      <xdr:spPr>
        <a:xfrm flipV="1">
          <a:off x="1130300" y="16951368"/>
          <a:ext cx="889000" cy="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141526</xdr:rowOff>
    </xdr:from>
    <xdr:to>
      <xdr:col>24</xdr:col>
      <xdr:colOff>114300</xdr:colOff>
      <xdr:row>99</xdr:row>
      <xdr:rowOff>71676</xdr:rowOff>
    </xdr:to>
    <xdr:sp macro="" textlink="">
      <xdr:nvSpPr>
        <xdr:cNvPr id="258" name="楕円 257"/>
        <xdr:cNvSpPr/>
      </xdr:nvSpPr>
      <xdr:spPr>
        <a:xfrm>
          <a:off x="4584700" y="169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56453</xdr:rowOff>
    </xdr:from>
    <xdr:ext cx="534377" cy="259045"/>
    <xdr:sp macro="" textlink="">
      <xdr:nvSpPr>
        <xdr:cNvPr id="259" name="衛生費該当値テキスト"/>
        <xdr:cNvSpPr txBox="1"/>
      </xdr:nvSpPr>
      <xdr:spPr>
        <a:xfrm>
          <a:off x="4686300" y="168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111646</xdr:rowOff>
    </xdr:from>
    <xdr:to>
      <xdr:col>20</xdr:col>
      <xdr:colOff>38100</xdr:colOff>
      <xdr:row>99</xdr:row>
      <xdr:rowOff>41796</xdr:rowOff>
    </xdr:to>
    <xdr:sp macro="" textlink="">
      <xdr:nvSpPr>
        <xdr:cNvPr id="260" name="楕円 259"/>
        <xdr:cNvSpPr/>
      </xdr:nvSpPr>
      <xdr:spPr>
        <a:xfrm>
          <a:off x="3746500" y="16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32923</xdr:rowOff>
    </xdr:from>
    <xdr:ext cx="534377" cy="259045"/>
    <xdr:sp macro="" textlink="">
      <xdr:nvSpPr>
        <xdr:cNvPr id="261" name="テキスト ボックス 260"/>
        <xdr:cNvSpPr txBox="1"/>
      </xdr:nvSpPr>
      <xdr:spPr>
        <a:xfrm>
          <a:off x="3530111" y="170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116267</xdr:rowOff>
    </xdr:from>
    <xdr:to>
      <xdr:col>15</xdr:col>
      <xdr:colOff>101600</xdr:colOff>
      <xdr:row>99</xdr:row>
      <xdr:rowOff>46417</xdr:rowOff>
    </xdr:to>
    <xdr:sp macro="" textlink="">
      <xdr:nvSpPr>
        <xdr:cNvPr id="262" name="楕円 261"/>
        <xdr:cNvSpPr/>
      </xdr:nvSpPr>
      <xdr:spPr>
        <a:xfrm>
          <a:off x="2857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37544</xdr:rowOff>
    </xdr:from>
    <xdr:ext cx="534377" cy="259045"/>
    <xdr:sp macro="" textlink="">
      <xdr:nvSpPr>
        <xdr:cNvPr id="263" name="テキスト ボックス 262"/>
        <xdr:cNvSpPr txBox="1"/>
      </xdr:nvSpPr>
      <xdr:spPr>
        <a:xfrm>
          <a:off x="2641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98468</xdr:rowOff>
    </xdr:from>
    <xdr:to>
      <xdr:col>10</xdr:col>
      <xdr:colOff>165100</xdr:colOff>
      <xdr:row>99</xdr:row>
      <xdr:rowOff>28618</xdr:rowOff>
    </xdr:to>
    <xdr:sp macro="" textlink="">
      <xdr:nvSpPr>
        <xdr:cNvPr id="264" name="楕円 263"/>
        <xdr:cNvSpPr/>
      </xdr:nvSpPr>
      <xdr:spPr>
        <a:xfrm>
          <a:off x="1968500" y="169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19745</xdr:rowOff>
    </xdr:from>
    <xdr:ext cx="534377" cy="259045"/>
    <xdr:sp macro="" textlink="">
      <xdr:nvSpPr>
        <xdr:cNvPr id="265" name="テキスト ボックス 264"/>
        <xdr:cNvSpPr txBox="1"/>
      </xdr:nvSpPr>
      <xdr:spPr>
        <a:xfrm>
          <a:off x="1752111" y="169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124709</xdr:rowOff>
    </xdr:from>
    <xdr:to>
      <xdr:col>6</xdr:col>
      <xdr:colOff>38100</xdr:colOff>
      <xdr:row>99</xdr:row>
      <xdr:rowOff>54859</xdr:rowOff>
    </xdr:to>
    <xdr:sp macro="" textlink="">
      <xdr:nvSpPr>
        <xdr:cNvPr id="266" name="楕円 265"/>
        <xdr:cNvSpPr/>
      </xdr:nvSpPr>
      <xdr:spPr>
        <a:xfrm>
          <a:off x="1079500" y="16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45986</xdr:rowOff>
    </xdr:from>
    <xdr:ext cx="534377" cy="259045"/>
    <xdr:sp macro="" textlink="">
      <xdr:nvSpPr>
        <xdr:cNvPr id="267" name="テキスト ボックス 266"/>
        <xdr:cNvSpPr txBox="1"/>
      </xdr:nvSpPr>
      <xdr:spPr>
        <a:xfrm>
          <a:off x="863111" y="17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34925</xdr:rowOff>
    </xdr:from>
    <xdr:to>
      <xdr:col>55</xdr:col>
      <xdr:colOff>0</xdr:colOff>
      <xdr:row>37</xdr:row>
      <xdr:rowOff>40259</xdr:rowOff>
    </xdr:to>
    <xdr:cxnSp macro="">
      <xdr:nvCxnSpPr>
        <xdr:cNvPr id="296" name="直線コネクタ 295"/>
        <xdr:cNvCxnSpPr/>
      </xdr:nvCxnSpPr>
      <xdr:spPr>
        <a:xfrm flipV="1">
          <a:off x="9639300" y="637857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35306</xdr:rowOff>
    </xdr:from>
    <xdr:to>
      <xdr:col>50</xdr:col>
      <xdr:colOff>114300</xdr:colOff>
      <xdr:row>37</xdr:row>
      <xdr:rowOff>40259</xdr:rowOff>
    </xdr:to>
    <xdr:cxnSp macro="">
      <xdr:nvCxnSpPr>
        <xdr:cNvPr id="299" name="直線コネクタ 298"/>
        <xdr:cNvCxnSpPr/>
      </xdr:nvCxnSpPr>
      <xdr:spPr>
        <a:xfrm>
          <a:off x="8750300" y="63789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37</xdr:row>
      <xdr:rowOff>42545</xdr:rowOff>
    </xdr:to>
    <xdr:cxnSp macro="">
      <xdr:nvCxnSpPr>
        <xdr:cNvPr id="302" name="直線コネクタ 301"/>
        <xdr:cNvCxnSpPr/>
      </xdr:nvCxnSpPr>
      <xdr:spPr>
        <a:xfrm flipV="1">
          <a:off x="7861300" y="6378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28448</xdr:rowOff>
    </xdr:from>
    <xdr:to>
      <xdr:col>41</xdr:col>
      <xdr:colOff>50800</xdr:colOff>
      <xdr:row>37</xdr:row>
      <xdr:rowOff>42545</xdr:rowOff>
    </xdr:to>
    <xdr:cxnSp macro="">
      <xdr:nvCxnSpPr>
        <xdr:cNvPr id="305" name="直線コネクタ 304"/>
        <xdr:cNvCxnSpPr/>
      </xdr:nvCxnSpPr>
      <xdr:spPr>
        <a:xfrm>
          <a:off x="6972300" y="637209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155575</xdr:rowOff>
    </xdr:from>
    <xdr:to>
      <xdr:col>55</xdr:col>
      <xdr:colOff>50800</xdr:colOff>
      <xdr:row>37</xdr:row>
      <xdr:rowOff>85725</xdr:rowOff>
    </xdr:to>
    <xdr:sp macro="" textlink="">
      <xdr:nvSpPr>
        <xdr:cNvPr id="315" name="楕円 314"/>
        <xdr:cNvSpPr/>
      </xdr:nvSpPr>
      <xdr:spPr>
        <a:xfrm>
          <a:off x="10426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7002</xdr:rowOff>
    </xdr:from>
    <xdr:ext cx="378565" cy="259045"/>
    <xdr:sp macro="" textlink="">
      <xdr:nvSpPr>
        <xdr:cNvPr id="316" name="労働費該当値テキスト"/>
        <xdr:cNvSpPr txBox="1"/>
      </xdr:nvSpPr>
      <xdr:spPr>
        <a:xfrm>
          <a:off x="10528300" y="6179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160909</xdr:rowOff>
    </xdr:from>
    <xdr:to>
      <xdr:col>50</xdr:col>
      <xdr:colOff>165100</xdr:colOff>
      <xdr:row>37</xdr:row>
      <xdr:rowOff>91059</xdr:rowOff>
    </xdr:to>
    <xdr:sp macro="" textlink="">
      <xdr:nvSpPr>
        <xdr:cNvPr id="317" name="楕円 316"/>
        <xdr:cNvSpPr/>
      </xdr:nvSpPr>
      <xdr:spPr>
        <a:xfrm>
          <a:off x="958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107586</xdr:rowOff>
    </xdr:from>
    <xdr:ext cx="378565" cy="259045"/>
    <xdr:sp macro="" textlink="">
      <xdr:nvSpPr>
        <xdr:cNvPr id="318" name="テキスト ボックス 317"/>
        <xdr:cNvSpPr txBox="1"/>
      </xdr:nvSpPr>
      <xdr:spPr>
        <a:xfrm>
          <a:off x="9450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155956</xdr:rowOff>
    </xdr:from>
    <xdr:to>
      <xdr:col>46</xdr:col>
      <xdr:colOff>38100</xdr:colOff>
      <xdr:row>37</xdr:row>
      <xdr:rowOff>86106</xdr:rowOff>
    </xdr:to>
    <xdr:sp macro="" textlink="">
      <xdr:nvSpPr>
        <xdr:cNvPr id="319" name="楕円 318"/>
        <xdr:cNvSpPr/>
      </xdr:nvSpPr>
      <xdr:spPr>
        <a:xfrm>
          <a:off x="8699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102633</xdr:rowOff>
    </xdr:from>
    <xdr:ext cx="378565" cy="259045"/>
    <xdr:sp macro="" textlink="">
      <xdr:nvSpPr>
        <xdr:cNvPr id="320" name="テキスト ボックス 319"/>
        <xdr:cNvSpPr txBox="1"/>
      </xdr:nvSpPr>
      <xdr:spPr>
        <a:xfrm>
          <a:off x="8561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163195</xdr:rowOff>
    </xdr:from>
    <xdr:to>
      <xdr:col>41</xdr:col>
      <xdr:colOff>101600</xdr:colOff>
      <xdr:row>37</xdr:row>
      <xdr:rowOff>93345</xdr:rowOff>
    </xdr:to>
    <xdr:sp macro="" textlink="">
      <xdr:nvSpPr>
        <xdr:cNvPr id="321" name="楕円 320"/>
        <xdr:cNvSpPr/>
      </xdr:nvSpPr>
      <xdr:spPr>
        <a:xfrm>
          <a:off x="7810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109872</xdr:rowOff>
    </xdr:from>
    <xdr:ext cx="378565" cy="259045"/>
    <xdr:sp macro="" textlink="">
      <xdr:nvSpPr>
        <xdr:cNvPr id="322" name="テキスト ボックス 321"/>
        <xdr:cNvSpPr txBox="1"/>
      </xdr:nvSpPr>
      <xdr:spPr>
        <a:xfrm>
          <a:off x="7672017" y="611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149098</xdr:rowOff>
    </xdr:from>
    <xdr:to>
      <xdr:col>36</xdr:col>
      <xdr:colOff>165100</xdr:colOff>
      <xdr:row>37</xdr:row>
      <xdr:rowOff>79248</xdr:rowOff>
    </xdr:to>
    <xdr:sp macro="" textlink="">
      <xdr:nvSpPr>
        <xdr:cNvPr id="323" name="楕円 322"/>
        <xdr:cNvSpPr/>
      </xdr:nvSpPr>
      <xdr:spPr>
        <a:xfrm>
          <a:off x="6921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70375</xdr:rowOff>
    </xdr:from>
    <xdr:ext cx="378565" cy="259045"/>
    <xdr:sp macro="" textlink="">
      <xdr:nvSpPr>
        <xdr:cNvPr id="324" name="テキスト ボックス 323"/>
        <xdr:cNvSpPr txBox="1"/>
      </xdr:nvSpPr>
      <xdr:spPr>
        <a:xfrm>
          <a:off x="6783017"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17914</xdr:rowOff>
    </xdr:from>
    <xdr:to>
      <xdr:col>55</xdr:col>
      <xdr:colOff>0</xdr:colOff>
      <xdr:row>59</xdr:row>
      <xdr:rowOff>19114</xdr:rowOff>
    </xdr:to>
    <xdr:cxnSp macro="">
      <xdr:nvCxnSpPr>
        <xdr:cNvPr id="353" name="直線コネクタ 352"/>
        <xdr:cNvCxnSpPr/>
      </xdr:nvCxnSpPr>
      <xdr:spPr>
        <a:xfrm>
          <a:off x="9639300" y="10133464"/>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15475</xdr:rowOff>
    </xdr:from>
    <xdr:to>
      <xdr:col>50</xdr:col>
      <xdr:colOff>114300</xdr:colOff>
      <xdr:row>59</xdr:row>
      <xdr:rowOff>17914</xdr:rowOff>
    </xdr:to>
    <xdr:cxnSp macro="">
      <xdr:nvCxnSpPr>
        <xdr:cNvPr id="356" name="直線コネクタ 355"/>
        <xdr:cNvCxnSpPr/>
      </xdr:nvCxnSpPr>
      <xdr:spPr>
        <a:xfrm>
          <a:off x="8750300" y="1013102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13818</xdr:rowOff>
    </xdr:from>
    <xdr:to>
      <xdr:col>45</xdr:col>
      <xdr:colOff>177800</xdr:colOff>
      <xdr:row>59</xdr:row>
      <xdr:rowOff>15475</xdr:rowOff>
    </xdr:to>
    <xdr:cxnSp macro="">
      <xdr:nvCxnSpPr>
        <xdr:cNvPr id="359" name="直線コネクタ 358"/>
        <xdr:cNvCxnSpPr/>
      </xdr:nvCxnSpPr>
      <xdr:spPr>
        <a:xfrm>
          <a:off x="7861300" y="1012936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11799</xdr:rowOff>
    </xdr:from>
    <xdr:to>
      <xdr:col>41</xdr:col>
      <xdr:colOff>50800</xdr:colOff>
      <xdr:row>59</xdr:row>
      <xdr:rowOff>13818</xdr:rowOff>
    </xdr:to>
    <xdr:cxnSp macro="">
      <xdr:nvCxnSpPr>
        <xdr:cNvPr id="362" name="直線コネクタ 361"/>
        <xdr:cNvCxnSpPr/>
      </xdr:nvCxnSpPr>
      <xdr:spPr>
        <a:xfrm>
          <a:off x="6972300" y="1012734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139764</xdr:rowOff>
    </xdr:from>
    <xdr:to>
      <xdr:col>55</xdr:col>
      <xdr:colOff>50800</xdr:colOff>
      <xdr:row>59</xdr:row>
      <xdr:rowOff>69914</xdr:rowOff>
    </xdr:to>
    <xdr:sp macro="" textlink="">
      <xdr:nvSpPr>
        <xdr:cNvPr id="372" name="楕円 371"/>
        <xdr:cNvSpPr/>
      </xdr:nvSpPr>
      <xdr:spPr>
        <a:xfrm>
          <a:off x="104267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54691</xdr:rowOff>
    </xdr:from>
    <xdr:ext cx="469744" cy="259045"/>
    <xdr:sp macro="" textlink="">
      <xdr:nvSpPr>
        <xdr:cNvPr id="373" name="農林水産業費該当値テキスト"/>
        <xdr:cNvSpPr txBox="1"/>
      </xdr:nvSpPr>
      <xdr:spPr>
        <a:xfrm>
          <a:off x="10528300" y="9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138564</xdr:rowOff>
    </xdr:from>
    <xdr:to>
      <xdr:col>50</xdr:col>
      <xdr:colOff>165100</xdr:colOff>
      <xdr:row>59</xdr:row>
      <xdr:rowOff>68714</xdr:rowOff>
    </xdr:to>
    <xdr:sp macro="" textlink="">
      <xdr:nvSpPr>
        <xdr:cNvPr id="374" name="楕円 373"/>
        <xdr:cNvSpPr/>
      </xdr:nvSpPr>
      <xdr:spPr>
        <a:xfrm>
          <a:off x="9588500" y="100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59841</xdr:rowOff>
    </xdr:from>
    <xdr:ext cx="469744" cy="259045"/>
    <xdr:sp macro="" textlink="">
      <xdr:nvSpPr>
        <xdr:cNvPr id="375" name="テキスト ボックス 374"/>
        <xdr:cNvSpPr txBox="1"/>
      </xdr:nvSpPr>
      <xdr:spPr>
        <a:xfrm>
          <a:off x="9404428" y="101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136125</xdr:rowOff>
    </xdr:from>
    <xdr:to>
      <xdr:col>46</xdr:col>
      <xdr:colOff>38100</xdr:colOff>
      <xdr:row>59</xdr:row>
      <xdr:rowOff>66275</xdr:rowOff>
    </xdr:to>
    <xdr:sp macro="" textlink="">
      <xdr:nvSpPr>
        <xdr:cNvPr id="376" name="楕円 375"/>
        <xdr:cNvSpPr/>
      </xdr:nvSpPr>
      <xdr:spPr>
        <a:xfrm>
          <a:off x="8699500" y="10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57402</xdr:rowOff>
    </xdr:from>
    <xdr:ext cx="469744" cy="259045"/>
    <xdr:sp macro="" textlink="">
      <xdr:nvSpPr>
        <xdr:cNvPr id="377" name="テキスト ボックス 376"/>
        <xdr:cNvSpPr txBox="1"/>
      </xdr:nvSpPr>
      <xdr:spPr>
        <a:xfrm>
          <a:off x="8515428" y="101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134468</xdr:rowOff>
    </xdr:from>
    <xdr:to>
      <xdr:col>41</xdr:col>
      <xdr:colOff>101600</xdr:colOff>
      <xdr:row>59</xdr:row>
      <xdr:rowOff>64618</xdr:rowOff>
    </xdr:to>
    <xdr:sp macro="" textlink="">
      <xdr:nvSpPr>
        <xdr:cNvPr id="378" name="楕円 377"/>
        <xdr:cNvSpPr/>
      </xdr:nvSpPr>
      <xdr:spPr>
        <a:xfrm>
          <a:off x="7810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55745</xdr:rowOff>
    </xdr:from>
    <xdr:ext cx="469744" cy="259045"/>
    <xdr:sp macro="" textlink="">
      <xdr:nvSpPr>
        <xdr:cNvPr id="379" name="テキスト ボックス 378"/>
        <xdr:cNvSpPr txBox="1"/>
      </xdr:nvSpPr>
      <xdr:spPr>
        <a:xfrm>
          <a:off x="7626428" y="10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132449</xdr:rowOff>
    </xdr:from>
    <xdr:to>
      <xdr:col>36</xdr:col>
      <xdr:colOff>165100</xdr:colOff>
      <xdr:row>59</xdr:row>
      <xdr:rowOff>62599</xdr:rowOff>
    </xdr:to>
    <xdr:sp macro="" textlink="">
      <xdr:nvSpPr>
        <xdr:cNvPr id="380" name="楕円 379"/>
        <xdr:cNvSpPr/>
      </xdr:nvSpPr>
      <xdr:spPr>
        <a:xfrm>
          <a:off x="6921500" y="100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53726</xdr:rowOff>
    </xdr:from>
    <xdr:ext cx="469744" cy="259045"/>
    <xdr:sp macro="" textlink="">
      <xdr:nvSpPr>
        <xdr:cNvPr id="381" name="テキスト ボックス 380"/>
        <xdr:cNvSpPr txBox="1"/>
      </xdr:nvSpPr>
      <xdr:spPr>
        <a:xfrm>
          <a:off x="6737428" y="101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78527</xdr:rowOff>
    </xdr:from>
    <xdr:to>
      <xdr:col>55</xdr:col>
      <xdr:colOff>0</xdr:colOff>
      <xdr:row>78</xdr:row>
      <xdr:rowOff>84333</xdr:rowOff>
    </xdr:to>
    <xdr:cxnSp macro="">
      <xdr:nvCxnSpPr>
        <xdr:cNvPr id="408" name="直線コネクタ 407"/>
        <xdr:cNvCxnSpPr/>
      </xdr:nvCxnSpPr>
      <xdr:spPr>
        <a:xfrm>
          <a:off x="9639300" y="13451627"/>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61565</xdr:rowOff>
    </xdr:from>
    <xdr:to>
      <xdr:col>50</xdr:col>
      <xdr:colOff>114300</xdr:colOff>
      <xdr:row>78</xdr:row>
      <xdr:rowOff>78527</xdr:rowOff>
    </xdr:to>
    <xdr:cxnSp macro="">
      <xdr:nvCxnSpPr>
        <xdr:cNvPr id="411" name="直線コネクタ 410"/>
        <xdr:cNvCxnSpPr/>
      </xdr:nvCxnSpPr>
      <xdr:spPr>
        <a:xfrm>
          <a:off x="8750300" y="13434665"/>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16576</xdr:rowOff>
    </xdr:from>
    <xdr:to>
      <xdr:col>45</xdr:col>
      <xdr:colOff>177800</xdr:colOff>
      <xdr:row>78</xdr:row>
      <xdr:rowOff>61565</xdr:rowOff>
    </xdr:to>
    <xdr:cxnSp macro="">
      <xdr:nvCxnSpPr>
        <xdr:cNvPr id="414" name="直線コネクタ 413"/>
        <xdr:cNvCxnSpPr/>
      </xdr:nvCxnSpPr>
      <xdr:spPr>
        <a:xfrm>
          <a:off x="7861300" y="13389676"/>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16576</xdr:rowOff>
    </xdr:from>
    <xdr:to>
      <xdr:col>41</xdr:col>
      <xdr:colOff>50800</xdr:colOff>
      <xdr:row>78</xdr:row>
      <xdr:rowOff>82139</xdr:rowOff>
    </xdr:to>
    <xdr:cxnSp macro="">
      <xdr:nvCxnSpPr>
        <xdr:cNvPr id="417" name="直線コネクタ 416"/>
        <xdr:cNvCxnSpPr/>
      </xdr:nvCxnSpPr>
      <xdr:spPr>
        <a:xfrm flipV="1">
          <a:off x="6972300" y="13389676"/>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33533</xdr:rowOff>
    </xdr:from>
    <xdr:to>
      <xdr:col>55</xdr:col>
      <xdr:colOff>50800</xdr:colOff>
      <xdr:row>78</xdr:row>
      <xdr:rowOff>135133</xdr:rowOff>
    </xdr:to>
    <xdr:sp macro="" textlink="">
      <xdr:nvSpPr>
        <xdr:cNvPr id="427" name="楕円 426"/>
        <xdr:cNvSpPr/>
      </xdr:nvSpPr>
      <xdr:spPr>
        <a:xfrm>
          <a:off x="104267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119910</xdr:rowOff>
    </xdr:from>
    <xdr:ext cx="469744" cy="259045"/>
    <xdr:sp macro="" textlink="">
      <xdr:nvSpPr>
        <xdr:cNvPr id="428" name="商工費該当値テキスト"/>
        <xdr:cNvSpPr txBox="1"/>
      </xdr:nvSpPr>
      <xdr:spPr>
        <a:xfrm>
          <a:off x="10528300" y="133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27727</xdr:rowOff>
    </xdr:from>
    <xdr:to>
      <xdr:col>50</xdr:col>
      <xdr:colOff>165100</xdr:colOff>
      <xdr:row>78</xdr:row>
      <xdr:rowOff>129327</xdr:rowOff>
    </xdr:to>
    <xdr:sp macro="" textlink="">
      <xdr:nvSpPr>
        <xdr:cNvPr id="429" name="楕円 428"/>
        <xdr:cNvSpPr/>
      </xdr:nvSpPr>
      <xdr:spPr>
        <a:xfrm>
          <a:off x="9588500" y="134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120454</xdr:rowOff>
    </xdr:from>
    <xdr:ext cx="469744" cy="259045"/>
    <xdr:sp macro="" textlink="">
      <xdr:nvSpPr>
        <xdr:cNvPr id="430" name="テキスト ボックス 429"/>
        <xdr:cNvSpPr txBox="1"/>
      </xdr:nvSpPr>
      <xdr:spPr>
        <a:xfrm>
          <a:off x="9404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10765</xdr:rowOff>
    </xdr:from>
    <xdr:to>
      <xdr:col>46</xdr:col>
      <xdr:colOff>38100</xdr:colOff>
      <xdr:row>78</xdr:row>
      <xdr:rowOff>112365</xdr:rowOff>
    </xdr:to>
    <xdr:sp macro="" textlink="">
      <xdr:nvSpPr>
        <xdr:cNvPr id="431" name="楕円 430"/>
        <xdr:cNvSpPr/>
      </xdr:nvSpPr>
      <xdr:spPr>
        <a:xfrm>
          <a:off x="869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103492</xdr:rowOff>
    </xdr:from>
    <xdr:ext cx="469744" cy="259045"/>
    <xdr:sp macro="" textlink="">
      <xdr:nvSpPr>
        <xdr:cNvPr id="432" name="テキスト ボックス 431"/>
        <xdr:cNvSpPr txBox="1"/>
      </xdr:nvSpPr>
      <xdr:spPr>
        <a:xfrm>
          <a:off x="8515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137226</xdr:rowOff>
    </xdr:from>
    <xdr:to>
      <xdr:col>41</xdr:col>
      <xdr:colOff>101600</xdr:colOff>
      <xdr:row>78</xdr:row>
      <xdr:rowOff>67376</xdr:rowOff>
    </xdr:to>
    <xdr:sp macro="" textlink="">
      <xdr:nvSpPr>
        <xdr:cNvPr id="433" name="楕円 432"/>
        <xdr:cNvSpPr/>
      </xdr:nvSpPr>
      <xdr:spPr>
        <a:xfrm>
          <a:off x="7810500" y="133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58503</xdr:rowOff>
    </xdr:from>
    <xdr:ext cx="469744" cy="259045"/>
    <xdr:sp macro="" textlink="">
      <xdr:nvSpPr>
        <xdr:cNvPr id="434" name="テキスト ボックス 433"/>
        <xdr:cNvSpPr txBox="1"/>
      </xdr:nvSpPr>
      <xdr:spPr>
        <a:xfrm>
          <a:off x="7626428" y="134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31339</xdr:rowOff>
    </xdr:from>
    <xdr:to>
      <xdr:col>36</xdr:col>
      <xdr:colOff>165100</xdr:colOff>
      <xdr:row>78</xdr:row>
      <xdr:rowOff>132939</xdr:rowOff>
    </xdr:to>
    <xdr:sp macro="" textlink="">
      <xdr:nvSpPr>
        <xdr:cNvPr id="435" name="楕円 434"/>
        <xdr:cNvSpPr/>
      </xdr:nvSpPr>
      <xdr:spPr>
        <a:xfrm>
          <a:off x="6921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124066</xdr:rowOff>
    </xdr:from>
    <xdr:ext cx="469744" cy="259045"/>
    <xdr:sp macro="" textlink="">
      <xdr:nvSpPr>
        <xdr:cNvPr id="436" name="テキスト ボックス 435"/>
        <xdr:cNvSpPr txBox="1"/>
      </xdr:nvSpPr>
      <xdr:spPr>
        <a:xfrm>
          <a:off x="6737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35106</xdr:rowOff>
    </xdr:from>
    <xdr:to>
      <xdr:col>55</xdr:col>
      <xdr:colOff>0</xdr:colOff>
      <xdr:row>98</xdr:row>
      <xdr:rowOff>42472</xdr:rowOff>
    </xdr:to>
    <xdr:cxnSp macro="">
      <xdr:nvCxnSpPr>
        <xdr:cNvPr id="463" name="直線コネクタ 462"/>
        <xdr:cNvCxnSpPr/>
      </xdr:nvCxnSpPr>
      <xdr:spPr>
        <a:xfrm flipV="1">
          <a:off x="9639300" y="16837206"/>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15757</xdr:rowOff>
    </xdr:from>
    <xdr:to>
      <xdr:col>50</xdr:col>
      <xdr:colOff>114300</xdr:colOff>
      <xdr:row>98</xdr:row>
      <xdr:rowOff>42472</xdr:rowOff>
    </xdr:to>
    <xdr:cxnSp macro="">
      <xdr:nvCxnSpPr>
        <xdr:cNvPr id="466" name="直線コネクタ 465"/>
        <xdr:cNvCxnSpPr/>
      </xdr:nvCxnSpPr>
      <xdr:spPr>
        <a:xfrm>
          <a:off x="8750300" y="16817857"/>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15757</xdr:rowOff>
    </xdr:from>
    <xdr:to>
      <xdr:col>45</xdr:col>
      <xdr:colOff>177800</xdr:colOff>
      <xdr:row>98</xdr:row>
      <xdr:rowOff>34672</xdr:rowOff>
    </xdr:to>
    <xdr:cxnSp macro="">
      <xdr:nvCxnSpPr>
        <xdr:cNvPr id="469" name="直線コネクタ 468"/>
        <xdr:cNvCxnSpPr/>
      </xdr:nvCxnSpPr>
      <xdr:spPr>
        <a:xfrm flipV="1">
          <a:off x="7861300" y="16817857"/>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4432</xdr:rowOff>
    </xdr:from>
    <xdr:to>
      <xdr:col>41</xdr:col>
      <xdr:colOff>50800</xdr:colOff>
      <xdr:row>98</xdr:row>
      <xdr:rowOff>34672</xdr:rowOff>
    </xdr:to>
    <xdr:cxnSp macro="">
      <xdr:nvCxnSpPr>
        <xdr:cNvPr id="472" name="直線コネクタ 471"/>
        <xdr:cNvCxnSpPr/>
      </xdr:nvCxnSpPr>
      <xdr:spPr>
        <a:xfrm>
          <a:off x="6972300" y="1680653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155756</xdr:rowOff>
    </xdr:from>
    <xdr:to>
      <xdr:col>55</xdr:col>
      <xdr:colOff>50800</xdr:colOff>
      <xdr:row>98</xdr:row>
      <xdr:rowOff>85906</xdr:rowOff>
    </xdr:to>
    <xdr:sp macro="" textlink="">
      <xdr:nvSpPr>
        <xdr:cNvPr id="482" name="楕円 481"/>
        <xdr:cNvSpPr/>
      </xdr:nvSpPr>
      <xdr:spPr>
        <a:xfrm>
          <a:off x="10426700" y="167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70683</xdr:rowOff>
    </xdr:from>
    <xdr:ext cx="534377" cy="259045"/>
    <xdr:sp macro="" textlink="">
      <xdr:nvSpPr>
        <xdr:cNvPr id="483" name="土木費該当値テキスト"/>
        <xdr:cNvSpPr txBox="1"/>
      </xdr:nvSpPr>
      <xdr:spPr>
        <a:xfrm>
          <a:off x="10528300" y="167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163122</xdr:rowOff>
    </xdr:from>
    <xdr:to>
      <xdr:col>50</xdr:col>
      <xdr:colOff>165100</xdr:colOff>
      <xdr:row>98</xdr:row>
      <xdr:rowOff>93272</xdr:rowOff>
    </xdr:to>
    <xdr:sp macro="" textlink="">
      <xdr:nvSpPr>
        <xdr:cNvPr id="484" name="楕円 483"/>
        <xdr:cNvSpPr/>
      </xdr:nvSpPr>
      <xdr:spPr>
        <a:xfrm>
          <a:off x="9588500" y="167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84399</xdr:rowOff>
    </xdr:from>
    <xdr:ext cx="534377" cy="259045"/>
    <xdr:sp macro="" textlink="">
      <xdr:nvSpPr>
        <xdr:cNvPr id="485" name="テキスト ボックス 484"/>
        <xdr:cNvSpPr txBox="1"/>
      </xdr:nvSpPr>
      <xdr:spPr>
        <a:xfrm>
          <a:off x="9372111" y="1688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136407</xdr:rowOff>
    </xdr:from>
    <xdr:to>
      <xdr:col>46</xdr:col>
      <xdr:colOff>38100</xdr:colOff>
      <xdr:row>98</xdr:row>
      <xdr:rowOff>66557</xdr:rowOff>
    </xdr:to>
    <xdr:sp macro="" textlink="">
      <xdr:nvSpPr>
        <xdr:cNvPr id="486" name="楕円 485"/>
        <xdr:cNvSpPr/>
      </xdr:nvSpPr>
      <xdr:spPr>
        <a:xfrm>
          <a:off x="8699500" y="167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57684</xdr:rowOff>
    </xdr:from>
    <xdr:ext cx="534377" cy="259045"/>
    <xdr:sp macro="" textlink="">
      <xdr:nvSpPr>
        <xdr:cNvPr id="487" name="テキスト ボックス 486"/>
        <xdr:cNvSpPr txBox="1"/>
      </xdr:nvSpPr>
      <xdr:spPr>
        <a:xfrm>
          <a:off x="8483111" y="168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155322</xdr:rowOff>
    </xdr:from>
    <xdr:to>
      <xdr:col>41</xdr:col>
      <xdr:colOff>101600</xdr:colOff>
      <xdr:row>98</xdr:row>
      <xdr:rowOff>85472</xdr:rowOff>
    </xdr:to>
    <xdr:sp macro="" textlink="">
      <xdr:nvSpPr>
        <xdr:cNvPr id="488" name="楕円 487"/>
        <xdr:cNvSpPr/>
      </xdr:nvSpPr>
      <xdr:spPr>
        <a:xfrm>
          <a:off x="78105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76599</xdr:rowOff>
    </xdr:from>
    <xdr:ext cx="534377" cy="259045"/>
    <xdr:sp macro="" textlink="">
      <xdr:nvSpPr>
        <xdr:cNvPr id="489" name="テキスト ボックス 488"/>
        <xdr:cNvSpPr txBox="1"/>
      </xdr:nvSpPr>
      <xdr:spPr>
        <a:xfrm>
          <a:off x="7594111" y="16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125082</xdr:rowOff>
    </xdr:from>
    <xdr:to>
      <xdr:col>36</xdr:col>
      <xdr:colOff>165100</xdr:colOff>
      <xdr:row>98</xdr:row>
      <xdr:rowOff>55232</xdr:rowOff>
    </xdr:to>
    <xdr:sp macro="" textlink="">
      <xdr:nvSpPr>
        <xdr:cNvPr id="490" name="楕円 489"/>
        <xdr:cNvSpPr/>
      </xdr:nvSpPr>
      <xdr:spPr>
        <a:xfrm>
          <a:off x="69215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46359</xdr:rowOff>
    </xdr:from>
    <xdr:ext cx="534377" cy="259045"/>
    <xdr:sp macro="" textlink="">
      <xdr:nvSpPr>
        <xdr:cNvPr id="491" name="テキスト ボックス 490"/>
        <xdr:cNvSpPr txBox="1"/>
      </xdr:nvSpPr>
      <xdr:spPr>
        <a:xfrm>
          <a:off x="6705111" y="168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29606</xdr:rowOff>
    </xdr:from>
    <xdr:to>
      <xdr:col>85</xdr:col>
      <xdr:colOff>127000</xdr:colOff>
      <xdr:row>38</xdr:row>
      <xdr:rowOff>52467</xdr:rowOff>
    </xdr:to>
    <xdr:cxnSp macro="">
      <xdr:nvCxnSpPr>
        <xdr:cNvPr id="519" name="直線コネクタ 518"/>
        <xdr:cNvCxnSpPr/>
      </xdr:nvCxnSpPr>
      <xdr:spPr>
        <a:xfrm flipV="1">
          <a:off x="15481300" y="654470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39665</xdr:rowOff>
    </xdr:from>
    <xdr:to>
      <xdr:col>81</xdr:col>
      <xdr:colOff>50800</xdr:colOff>
      <xdr:row>38</xdr:row>
      <xdr:rowOff>52467</xdr:rowOff>
    </xdr:to>
    <xdr:cxnSp macro="">
      <xdr:nvCxnSpPr>
        <xdr:cNvPr id="522" name="直線コネクタ 521"/>
        <xdr:cNvCxnSpPr/>
      </xdr:nvCxnSpPr>
      <xdr:spPr>
        <a:xfrm>
          <a:off x="14592300" y="655476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132567</xdr:rowOff>
    </xdr:from>
    <xdr:to>
      <xdr:col>76</xdr:col>
      <xdr:colOff>114300</xdr:colOff>
      <xdr:row>38</xdr:row>
      <xdr:rowOff>39665</xdr:rowOff>
    </xdr:to>
    <xdr:cxnSp macro="">
      <xdr:nvCxnSpPr>
        <xdr:cNvPr id="525" name="直線コネクタ 524"/>
        <xdr:cNvCxnSpPr/>
      </xdr:nvCxnSpPr>
      <xdr:spPr>
        <a:xfrm>
          <a:off x="13703300" y="6476217"/>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116154</xdr:rowOff>
    </xdr:from>
    <xdr:to>
      <xdr:col>71</xdr:col>
      <xdr:colOff>177800</xdr:colOff>
      <xdr:row>37</xdr:row>
      <xdr:rowOff>132567</xdr:rowOff>
    </xdr:to>
    <xdr:cxnSp macro="">
      <xdr:nvCxnSpPr>
        <xdr:cNvPr id="528" name="直線コネクタ 527"/>
        <xdr:cNvCxnSpPr/>
      </xdr:nvCxnSpPr>
      <xdr:spPr>
        <a:xfrm>
          <a:off x="12814300" y="645980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150256</xdr:rowOff>
    </xdr:from>
    <xdr:to>
      <xdr:col>85</xdr:col>
      <xdr:colOff>177800</xdr:colOff>
      <xdr:row>38</xdr:row>
      <xdr:rowOff>80406</xdr:rowOff>
    </xdr:to>
    <xdr:sp macro="" textlink="">
      <xdr:nvSpPr>
        <xdr:cNvPr id="538" name="楕円 537"/>
        <xdr:cNvSpPr/>
      </xdr:nvSpPr>
      <xdr:spPr>
        <a:xfrm>
          <a:off x="162687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128683</xdr:rowOff>
    </xdr:from>
    <xdr:ext cx="534377" cy="259045"/>
    <xdr:sp macro="" textlink="">
      <xdr:nvSpPr>
        <xdr:cNvPr id="539" name="消防費該当値テキスト"/>
        <xdr:cNvSpPr txBox="1"/>
      </xdr:nvSpPr>
      <xdr:spPr>
        <a:xfrm>
          <a:off x="16370300" y="64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1667</xdr:rowOff>
    </xdr:from>
    <xdr:to>
      <xdr:col>81</xdr:col>
      <xdr:colOff>101600</xdr:colOff>
      <xdr:row>38</xdr:row>
      <xdr:rowOff>103267</xdr:rowOff>
    </xdr:to>
    <xdr:sp macro="" textlink="">
      <xdr:nvSpPr>
        <xdr:cNvPr id="540" name="楕円 539"/>
        <xdr:cNvSpPr/>
      </xdr:nvSpPr>
      <xdr:spPr>
        <a:xfrm>
          <a:off x="15430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94394</xdr:rowOff>
    </xdr:from>
    <xdr:ext cx="534377" cy="259045"/>
    <xdr:sp macro="" textlink="">
      <xdr:nvSpPr>
        <xdr:cNvPr id="541" name="テキスト ボックス 540"/>
        <xdr:cNvSpPr txBox="1"/>
      </xdr:nvSpPr>
      <xdr:spPr>
        <a:xfrm>
          <a:off x="15214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160315</xdr:rowOff>
    </xdr:from>
    <xdr:to>
      <xdr:col>76</xdr:col>
      <xdr:colOff>165100</xdr:colOff>
      <xdr:row>38</xdr:row>
      <xdr:rowOff>90465</xdr:rowOff>
    </xdr:to>
    <xdr:sp macro="" textlink="">
      <xdr:nvSpPr>
        <xdr:cNvPr id="542" name="楕円 541"/>
        <xdr:cNvSpPr/>
      </xdr:nvSpPr>
      <xdr:spPr>
        <a:xfrm>
          <a:off x="14541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81592</xdr:rowOff>
    </xdr:from>
    <xdr:ext cx="534377" cy="259045"/>
    <xdr:sp macro="" textlink="">
      <xdr:nvSpPr>
        <xdr:cNvPr id="543" name="テキスト ボックス 542"/>
        <xdr:cNvSpPr txBox="1"/>
      </xdr:nvSpPr>
      <xdr:spPr>
        <a:xfrm>
          <a:off x="14325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81767</xdr:rowOff>
    </xdr:from>
    <xdr:to>
      <xdr:col>72</xdr:col>
      <xdr:colOff>38100</xdr:colOff>
      <xdr:row>38</xdr:row>
      <xdr:rowOff>11917</xdr:rowOff>
    </xdr:to>
    <xdr:sp macro="" textlink="">
      <xdr:nvSpPr>
        <xdr:cNvPr id="544" name="楕円 543"/>
        <xdr:cNvSpPr/>
      </xdr:nvSpPr>
      <xdr:spPr>
        <a:xfrm>
          <a:off x="13652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3045</xdr:rowOff>
    </xdr:from>
    <xdr:ext cx="534377" cy="259045"/>
    <xdr:sp macro="" textlink="">
      <xdr:nvSpPr>
        <xdr:cNvPr id="545" name="テキスト ボックス 544"/>
        <xdr:cNvSpPr txBox="1"/>
      </xdr:nvSpPr>
      <xdr:spPr>
        <a:xfrm>
          <a:off x="13436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65354</xdr:rowOff>
    </xdr:from>
    <xdr:to>
      <xdr:col>67</xdr:col>
      <xdr:colOff>101600</xdr:colOff>
      <xdr:row>37</xdr:row>
      <xdr:rowOff>166954</xdr:rowOff>
    </xdr:to>
    <xdr:sp macro="" textlink="">
      <xdr:nvSpPr>
        <xdr:cNvPr id="546" name="楕円 545"/>
        <xdr:cNvSpPr/>
      </xdr:nvSpPr>
      <xdr:spPr>
        <a:xfrm>
          <a:off x="12763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158081</xdr:rowOff>
    </xdr:from>
    <xdr:ext cx="534377" cy="259045"/>
    <xdr:sp macro="" textlink="">
      <xdr:nvSpPr>
        <xdr:cNvPr id="547" name="テキスト ボックス 546"/>
        <xdr:cNvSpPr txBox="1"/>
      </xdr:nvSpPr>
      <xdr:spPr>
        <a:xfrm>
          <a:off x="12547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150768</xdr:rowOff>
    </xdr:from>
    <xdr:to>
      <xdr:col>85</xdr:col>
      <xdr:colOff>127000</xdr:colOff>
      <xdr:row>58</xdr:row>
      <xdr:rowOff>35706</xdr:rowOff>
    </xdr:to>
    <xdr:cxnSp macro="">
      <xdr:nvCxnSpPr>
        <xdr:cNvPr id="577" name="直線コネクタ 576"/>
        <xdr:cNvCxnSpPr/>
      </xdr:nvCxnSpPr>
      <xdr:spPr>
        <a:xfrm flipV="1">
          <a:off x="15481300" y="9923418"/>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26638</xdr:rowOff>
    </xdr:from>
    <xdr:to>
      <xdr:col>81</xdr:col>
      <xdr:colOff>50800</xdr:colOff>
      <xdr:row>58</xdr:row>
      <xdr:rowOff>35706</xdr:rowOff>
    </xdr:to>
    <xdr:cxnSp macro="">
      <xdr:nvCxnSpPr>
        <xdr:cNvPr id="580" name="直線コネクタ 579"/>
        <xdr:cNvCxnSpPr/>
      </xdr:nvCxnSpPr>
      <xdr:spPr>
        <a:xfrm>
          <a:off x="14592300" y="99707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113640</xdr:rowOff>
    </xdr:from>
    <xdr:to>
      <xdr:col>76</xdr:col>
      <xdr:colOff>114300</xdr:colOff>
      <xdr:row>58</xdr:row>
      <xdr:rowOff>26638</xdr:rowOff>
    </xdr:to>
    <xdr:cxnSp macro="">
      <xdr:nvCxnSpPr>
        <xdr:cNvPr id="583" name="直線コネクタ 582"/>
        <xdr:cNvCxnSpPr/>
      </xdr:nvCxnSpPr>
      <xdr:spPr>
        <a:xfrm>
          <a:off x="13703300" y="9886290"/>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81217</xdr:rowOff>
    </xdr:from>
    <xdr:to>
      <xdr:col>71</xdr:col>
      <xdr:colOff>177800</xdr:colOff>
      <xdr:row>57</xdr:row>
      <xdr:rowOff>113640</xdr:rowOff>
    </xdr:to>
    <xdr:cxnSp macro="">
      <xdr:nvCxnSpPr>
        <xdr:cNvPr id="586" name="直線コネクタ 585"/>
        <xdr:cNvCxnSpPr/>
      </xdr:nvCxnSpPr>
      <xdr:spPr>
        <a:xfrm>
          <a:off x="12814300" y="9853867"/>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99968</xdr:rowOff>
    </xdr:from>
    <xdr:to>
      <xdr:col>85</xdr:col>
      <xdr:colOff>177800</xdr:colOff>
      <xdr:row>58</xdr:row>
      <xdr:rowOff>30118</xdr:rowOff>
    </xdr:to>
    <xdr:sp macro="" textlink="">
      <xdr:nvSpPr>
        <xdr:cNvPr id="596" name="楕円 595"/>
        <xdr:cNvSpPr/>
      </xdr:nvSpPr>
      <xdr:spPr>
        <a:xfrm>
          <a:off x="162687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14895</xdr:rowOff>
    </xdr:from>
    <xdr:ext cx="534377" cy="259045"/>
    <xdr:sp macro="" textlink="">
      <xdr:nvSpPr>
        <xdr:cNvPr id="597" name="教育費該当値テキスト"/>
        <xdr:cNvSpPr txBox="1"/>
      </xdr:nvSpPr>
      <xdr:spPr>
        <a:xfrm>
          <a:off x="16370300" y="97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156356</xdr:rowOff>
    </xdr:from>
    <xdr:to>
      <xdr:col>81</xdr:col>
      <xdr:colOff>101600</xdr:colOff>
      <xdr:row>58</xdr:row>
      <xdr:rowOff>86506</xdr:rowOff>
    </xdr:to>
    <xdr:sp macro="" textlink="">
      <xdr:nvSpPr>
        <xdr:cNvPr id="598" name="楕円 597"/>
        <xdr:cNvSpPr/>
      </xdr:nvSpPr>
      <xdr:spPr>
        <a:xfrm>
          <a:off x="15430500" y="99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77633</xdr:rowOff>
    </xdr:from>
    <xdr:ext cx="534377" cy="259045"/>
    <xdr:sp macro="" textlink="">
      <xdr:nvSpPr>
        <xdr:cNvPr id="599" name="テキスト ボックス 598"/>
        <xdr:cNvSpPr txBox="1"/>
      </xdr:nvSpPr>
      <xdr:spPr>
        <a:xfrm>
          <a:off x="15214111" y="100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147288</xdr:rowOff>
    </xdr:from>
    <xdr:to>
      <xdr:col>76</xdr:col>
      <xdr:colOff>165100</xdr:colOff>
      <xdr:row>58</xdr:row>
      <xdr:rowOff>77438</xdr:rowOff>
    </xdr:to>
    <xdr:sp macro="" textlink="">
      <xdr:nvSpPr>
        <xdr:cNvPr id="600" name="楕円 599"/>
        <xdr:cNvSpPr/>
      </xdr:nvSpPr>
      <xdr:spPr>
        <a:xfrm>
          <a:off x="14541500" y="99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68565</xdr:rowOff>
    </xdr:from>
    <xdr:ext cx="534377" cy="259045"/>
    <xdr:sp macro="" textlink="">
      <xdr:nvSpPr>
        <xdr:cNvPr id="601" name="テキスト ボックス 600"/>
        <xdr:cNvSpPr txBox="1"/>
      </xdr:nvSpPr>
      <xdr:spPr>
        <a:xfrm>
          <a:off x="14325111" y="100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62840</xdr:rowOff>
    </xdr:from>
    <xdr:to>
      <xdr:col>72</xdr:col>
      <xdr:colOff>38100</xdr:colOff>
      <xdr:row>57</xdr:row>
      <xdr:rowOff>164440</xdr:rowOff>
    </xdr:to>
    <xdr:sp macro="" textlink="">
      <xdr:nvSpPr>
        <xdr:cNvPr id="602" name="楕円 601"/>
        <xdr:cNvSpPr/>
      </xdr:nvSpPr>
      <xdr:spPr>
        <a:xfrm>
          <a:off x="13652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155567</xdr:rowOff>
    </xdr:from>
    <xdr:ext cx="534377" cy="259045"/>
    <xdr:sp macro="" textlink="">
      <xdr:nvSpPr>
        <xdr:cNvPr id="603" name="テキスト ボックス 602"/>
        <xdr:cNvSpPr txBox="1"/>
      </xdr:nvSpPr>
      <xdr:spPr>
        <a:xfrm>
          <a:off x="13436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30417</xdr:rowOff>
    </xdr:from>
    <xdr:to>
      <xdr:col>67</xdr:col>
      <xdr:colOff>101600</xdr:colOff>
      <xdr:row>57</xdr:row>
      <xdr:rowOff>132017</xdr:rowOff>
    </xdr:to>
    <xdr:sp macro="" textlink="">
      <xdr:nvSpPr>
        <xdr:cNvPr id="604" name="楕円 603"/>
        <xdr:cNvSpPr/>
      </xdr:nvSpPr>
      <xdr:spPr>
        <a:xfrm>
          <a:off x="12763500" y="98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123144</xdr:rowOff>
    </xdr:from>
    <xdr:ext cx="534377" cy="259045"/>
    <xdr:sp macro="" textlink="">
      <xdr:nvSpPr>
        <xdr:cNvPr id="605" name="テキスト ボックス 604"/>
        <xdr:cNvSpPr txBox="1"/>
      </xdr:nvSpPr>
      <xdr:spPr>
        <a:xfrm>
          <a:off x="12547111" y="98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124712</xdr:rowOff>
    </xdr:from>
    <xdr:to>
      <xdr:col>85</xdr:col>
      <xdr:colOff>127000</xdr:colOff>
      <xdr:row>97</xdr:row>
      <xdr:rowOff>126598</xdr:rowOff>
    </xdr:to>
    <xdr:cxnSp macro="">
      <xdr:nvCxnSpPr>
        <xdr:cNvPr id="695" name="直線コネクタ 694"/>
        <xdr:cNvCxnSpPr/>
      </xdr:nvCxnSpPr>
      <xdr:spPr>
        <a:xfrm>
          <a:off x="15481300" y="1675536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124712</xdr:rowOff>
    </xdr:from>
    <xdr:to>
      <xdr:col>81</xdr:col>
      <xdr:colOff>50800</xdr:colOff>
      <xdr:row>97</xdr:row>
      <xdr:rowOff>132542</xdr:rowOff>
    </xdr:to>
    <xdr:cxnSp macro="">
      <xdr:nvCxnSpPr>
        <xdr:cNvPr id="698" name="直線コネクタ 697"/>
        <xdr:cNvCxnSpPr/>
      </xdr:nvCxnSpPr>
      <xdr:spPr>
        <a:xfrm flipV="1">
          <a:off x="14592300" y="16755362"/>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132542</xdr:rowOff>
    </xdr:from>
    <xdr:to>
      <xdr:col>76</xdr:col>
      <xdr:colOff>114300</xdr:colOff>
      <xdr:row>97</xdr:row>
      <xdr:rowOff>143886</xdr:rowOff>
    </xdr:to>
    <xdr:cxnSp macro="">
      <xdr:nvCxnSpPr>
        <xdr:cNvPr id="701" name="直線コネクタ 700"/>
        <xdr:cNvCxnSpPr/>
      </xdr:nvCxnSpPr>
      <xdr:spPr>
        <a:xfrm flipV="1">
          <a:off x="13703300" y="16763192"/>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117869</xdr:rowOff>
    </xdr:from>
    <xdr:to>
      <xdr:col>71</xdr:col>
      <xdr:colOff>177800</xdr:colOff>
      <xdr:row>97</xdr:row>
      <xdr:rowOff>143886</xdr:rowOff>
    </xdr:to>
    <xdr:cxnSp macro="">
      <xdr:nvCxnSpPr>
        <xdr:cNvPr id="704" name="直線コネクタ 703"/>
        <xdr:cNvCxnSpPr/>
      </xdr:nvCxnSpPr>
      <xdr:spPr>
        <a:xfrm>
          <a:off x="12814300" y="1674851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75798</xdr:rowOff>
    </xdr:from>
    <xdr:to>
      <xdr:col>85</xdr:col>
      <xdr:colOff>177800</xdr:colOff>
      <xdr:row>98</xdr:row>
      <xdr:rowOff>5948</xdr:rowOff>
    </xdr:to>
    <xdr:sp macro="" textlink="">
      <xdr:nvSpPr>
        <xdr:cNvPr id="714" name="楕円 713"/>
        <xdr:cNvSpPr/>
      </xdr:nvSpPr>
      <xdr:spPr>
        <a:xfrm>
          <a:off x="16268700" y="167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54225</xdr:rowOff>
    </xdr:from>
    <xdr:ext cx="534377" cy="259045"/>
    <xdr:sp macro="" textlink="">
      <xdr:nvSpPr>
        <xdr:cNvPr id="715" name="公債費該当値テキスト"/>
        <xdr:cNvSpPr txBox="1"/>
      </xdr:nvSpPr>
      <xdr:spPr>
        <a:xfrm>
          <a:off x="16370300" y="166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73912</xdr:rowOff>
    </xdr:from>
    <xdr:to>
      <xdr:col>81</xdr:col>
      <xdr:colOff>101600</xdr:colOff>
      <xdr:row>98</xdr:row>
      <xdr:rowOff>4062</xdr:rowOff>
    </xdr:to>
    <xdr:sp macro="" textlink="">
      <xdr:nvSpPr>
        <xdr:cNvPr id="716" name="楕円 715"/>
        <xdr:cNvSpPr/>
      </xdr:nvSpPr>
      <xdr:spPr>
        <a:xfrm>
          <a:off x="15430500" y="167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166639</xdr:rowOff>
    </xdr:from>
    <xdr:ext cx="534377" cy="259045"/>
    <xdr:sp macro="" textlink="">
      <xdr:nvSpPr>
        <xdr:cNvPr id="717" name="テキスト ボックス 716"/>
        <xdr:cNvSpPr txBox="1"/>
      </xdr:nvSpPr>
      <xdr:spPr>
        <a:xfrm>
          <a:off x="15214111" y="167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81742</xdr:rowOff>
    </xdr:from>
    <xdr:to>
      <xdr:col>76</xdr:col>
      <xdr:colOff>165100</xdr:colOff>
      <xdr:row>98</xdr:row>
      <xdr:rowOff>11892</xdr:rowOff>
    </xdr:to>
    <xdr:sp macro="" textlink="">
      <xdr:nvSpPr>
        <xdr:cNvPr id="718" name="楕円 717"/>
        <xdr:cNvSpPr/>
      </xdr:nvSpPr>
      <xdr:spPr>
        <a:xfrm>
          <a:off x="14541500" y="167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3019</xdr:rowOff>
    </xdr:from>
    <xdr:ext cx="534377" cy="259045"/>
    <xdr:sp macro="" textlink="">
      <xdr:nvSpPr>
        <xdr:cNvPr id="719" name="テキスト ボックス 718"/>
        <xdr:cNvSpPr txBox="1"/>
      </xdr:nvSpPr>
      <xdr:spPr>
        <a:xfrm>
          <a:off x="14325111" y="168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93086</xdr:rowOff>
    </xdr:from>
    <xdr:to>
      <xdr:col>72</xdr:col>
      <xdr:colOff>38100</xdr:colOff>
      <xdr:row>98</xdr:row>
      <xdr:rowOff>23236</xdr:rowOff>
    </xdr:to>
    <xdr:sp macro="" textlink="">
      <xdr:nvSpPr>
        <xdr:cNvPr id="720" name="楕円 719"/>
        <xdr:cNvSpPr/>
      </xdr:nvSpPr>
      <xdr:spPr>
        <a:xfrm>
          <a:off x="13652500" y="167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14363</xdr:rowOff>
    </xdr:from>
    <xdr:ext cx="534377" cy="259045"/>
    <xdr:sp macro="" textlink="">
      <xdr:nvSpPr>
        <xdr:cNvPr id="721" name="テキスト ボックス 720"/>
        <xdr:cNvSpPr txBox="1"/>
      </xdr:nvSpPr>
      <xdr:spPr>
        <a:xfrm>
          <a:off x="13436111" y="168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67069</xdr:rowOff>
    </xdr:from>
    <xdr:to>
      <xdr:col>67</xdr:col>
      <xdr:colOff>101600</xdr:colOff>
      <xdr:row>97</xdr:row>
      <xdr:rowOff>168669</xdr:rowOff>
    </xdr:to>
    <xdr:sp macro="" textlink="">
      <xdr:nvSpPr>
        <xdr:cNvPr id="722" name="楕円 721"/>
        <xdr:cNvSpPr/>
      </xdr:nvSpPr>
      <xdr:spPr>
        <a:xfrm>
          <a:off x="12763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159796</xdr:rowOff>
    </xdr:from>
    <xdr:ext cx="534377" cy="259045"/>
    <xdr:sp macro="" textlink="">
      <xdr:nvSpPr>
        <xdr:cNvPr id="723" name="テキスト ボックス 722"/>
        <xdr:cNvSpPr txBox="1"/>
      </xdr:nvSpPr>
      <xdr:spPr>
        <a:xfrm>
          <a:off x="12547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ほとんどの項目で類似団体内平均よりも低い数値で推移しており、他類似団体よりも低コストでの運営となっている。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119,021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円と、他の費目に比べ圧倒的に高く、社会関係経費の支出が多く、ウエイトが高くなっている。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土木費は類似団体内平均より低い水準で推移しているが、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号山梨臼井線整備事業に係る経費の増加などにより、平成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年度に廃止となったガス灯設備保守管理基金繰入金等の減により、平成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年度の実質単年度収支は赤字であったが、市有地売払収入による財産収入の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年度の実質単年度収支は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今後は一般財源総額の大幅増は見込めないが、既存事業の見直しを図り、経費縮減し、財政調整基金を維持しつつ、行政需要に対応していく。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各会計とも実質収支が黒字である。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国民健康保険、介護保険及び後期高齢者医療の各特別会計などに対する繰出金の増加が継続すると想定されるため、経費の節減や合理化を進め黒字を維持していく。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また、水道事業や公共下水道事業においても、引き続き決算剰余金を計上できるよう、健全運営に努める。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89_&#22235;&#34903;&#3694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53.2</v>
          </cell>
          <cell r="CN53">
            <v>57.3</v>
          </cell>
          <cell r="CV53">
            <v>59.2</v>
          </cell>
        </row>
        <row r="55">
          <cell r="AN55" t="str">
            <v>類似団体内平均値</v>
          </cell>
          <cell r="CF55">
            <v>35.299999999999997</v>
          </cell>
          <cell r="CN55">
            <v>31.9</v>
          </cell>
          <cell r="CV55">
            <v>24.2</v>
          </cell>
        </row>
        <row r="57">
          <cell r="CF57">
            <v>60.4</v>
          </cell>
          <cell r="CN57">
            <v>59.3</v>
          </cell>
          <cell r="CV57">
            <v>59.8</v>
          </cell>
        </row>
        <row r="72">
          <cell r="BP72" t="str">
            <v>H26</v>
          </cell>
          <cell r="BX72" t="str">
            <v>H27</v>
          </cell>
          <cell r="CF72" t="str">
            <v>H28</v>
          </cell>
          <cell r="CN72" t="str">
            <v>H29</v>
          </cell>
          <cell r="CV72" t="str">
            <v>H30</v>
          </cell>
        </row>
        <row r="73">
          <cell r="AN73" t="str">
            <v>当該団体値</v>
          </cell>
        </row>
        <row r="75">
          <cell r="BP75">
            <v>4.9000000000000004</v>
          </cell>
          <cell r="BX75">
            <v>4.4000000000000004</v>
          </cell>
          <cell r="CF75">
            <v>3.9</v>
          </cell>
          <cell r="CN75">
            <v>3.5</v>
          </cell>
          <cell r="CV75">
            <v>3.4</v>
          </cell>
        </row>
        <row r="77">
          <cell r="AN77" t="str">
            <v>類似団体内平均値</v>
          </cell>
          <cell r="BP77">
            <v>45.9</v>
          </cell>
          <cell r="BX77">
            <v>33.6</v>
          </cell>
          <cell r="CF77">
            <v>35.299999999999997</v>
          </cell>
          <cell r="CN77">
            <v>31.9</v>
          </cell>
          <cell r="CV77">
            <v>24.2</v>
          </cell>
        </row>
        <row r="79">
          <cell r="BP79">
            <v>8.8000000000000007</v>
          </cell>
          <cell r="BX79">
            <v>7</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27205732</v>
      </c>
      <c r="BO4" s="423"/>
      <c r="BP4" s="423"/>
      <c r="BQ4" s="423"/>
      <c r="BR4" s="423"/>
      <c r="BS4" s="423"/>
      <c r="BT4" s="423"/>
      <c r="BU4" s="424"/>
      <c r="BV4" s="422">
        <v>26334420</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5.8</v>
      </c>
      <c r="CU4" s="604"/>
      <c r="CV4" s="604"/>
      <c r="CW4" s="604"/>
      <c r="CX4" s="604"/>
      <c r="CY4" s="604"/>
      <c r="CZ4" s="604"/>
      <c r="DA4" s="605"/>
      <c r="DB4" s="603">
        <v>5.0999999999999996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26172468</v>
      </c>
      <c r="BO5" s="428"/>
      <c r="BP5" s="428"/>
      <c r="BQ5" s="428"/>
      <c r="BR5" s="428"/>
      <c r="BS5" s="428"/>
      <c r="BT5" s="428"/>
      <c r="BU5" s="429"/>
      <c r="BV5" s="427">
        <v>25403653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96.4</v>
      </c>
      <c r="CU5" s="398"/>
      <c r="CV5" s="398"/>
      <c r="CW5" s="398"/>
      <c r="CX5" s="398"/>
      <c r="CY5" s="398"/>
      <c r="CZ5" s="398"/>
      <c r="DA5" s="399"/>
      <c r="DB5" s="397">
        <v>97.4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1033264</v>
      </c>
      <c r="BO6" s="428"/>
      <c r="BP6" s="428"/>
      <c r="BQ6" s="428"/>
      <c r="BR6" s="428"/>
      <c r="BS6" s="428"/>
      <c r="BT6" s="428"/>
      <c r="BU6" s="429"/>
      <c r="BV6" s="427">
        <v>930767</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104.4</v>
      </c>
      <c r="CU6" s="578"/>
      <c r="CV6" s="578"/>
      <c r="CW6" s="578"/>
      <c r="CX6" s="578"/>
      <c r="CY6" s="578"/>
      <c r="CZ6" s="578"/>
      <c r="DA6" s="579"/>
      <c r="DB6" s="577">
        <v>105.3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91309</v>
      </c>
      <c r="BO7" s="428"/>
      <c r="BP7" s="428"/>
      <c r="BQ7" s="428"/>
      <c r="BR7" s="428"/>
      <c r="BS7" s="428"/>
      <c r="BT7" s="428"/>
      <c r="BU7" s="429"/>
      <c r="BV7" s="427">
        <v>129777</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16171192</v>
      </c>
      <c r="CU7" s="428"/>
      <c r="CV7" s="428"/>
      <c r="CW7" s="428"/>
      <c r="CX7" s="428"/>
      <c r="CY7" s="428"/>
      <c r="CZ7" s="428"/>
      <c r="DA7" s="429"/>
      <c r="DB7" s="427">
        <v>15768276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941955</v>
      </c>
      <c r="BO8" s="428"/>
      <c r="BP8" s="428"/>
      <c r="BQ8" s="428"/>
      <c r="BR8" s="428"/>
      <c r="BS8" s="428"/>
      <c r="BT8" s="428"/>
      <c r="BU8" s="429"/>
      <c r="BV8" s="427">
        <v>800990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0.82</v>
      </c>
      <c r="CU8" s="541"/>
      <c r="CV8" s="541"/>
      <c r="CW8" s="541"/>
      <c r="CX8" s="541"/>
      <c r="CY8" s="541"/>
      <c r="CZ8" s="541"/>
      <c r="DA8" s="542"/>
      <c r="DB8" s="540">
        <v>0.81</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89245</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140965</v>
      </c>
      <c r="BO9" s="428"/>
      <c r="BP9" s="428"/>
      <c r="BQ9" s="428"/>
      <c r="BR9" s="428"/>
      <c r="BS9" s="428"/>
      <c r="BT9" s="428"/>
      <c r="BU9" s="429"/>
      <c r="BV9" s="427">
        <v>-169220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12.4</v>
      </c>
      <c r="CU9" s="398"/>
      <c r="CV9" s="398"/>
      <c r="CW9" s="398"/>
      <c r="CX9" s="398"/>
      <c r="CY9" s="398"/>
      <c r="CZ9" s="398"/>
      <c r="DA9" s="399"/>
      <c r="DB9" s="397">
        <v>12.4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86726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93</v>
      </c>
      <c r="AV10" s="485"/>
      <c r="AW10" s="485"/>
      <c r="AX10" s="485"/>
      <c r="AY10" s="407" t="s">
        <v>119</v>
      </c>
      <c r="AZ10" s="408"/>
      <c r="BA10" s="408"/>
      <c r="BB10" s="408"/>
      <c r="BC10" s="408"/>
      <c r="BD10" s="408"/>
      <c r="BE10" s="408"/>
      <c r="BF10" s="408"/>
      <c r="BG10" s="408"/>
      <c r="BH10" s="408"/>
      <c r="BI10" s="408"/>
      <c r="BJ10" s="408"/>
      <c r="BK10" s="408"/>
      <c r="BL10" s="408"/>
      <c r="BM10" s="409"/>
      <c r="BN10" s="427">
        <v>400000</v>
      </c>
      <c r="BO10" s="428"/>
      <c r="BP10" s="428"/>
      <c r="BQ10" s="428"/>
      <c r="BR10" s="428"/>
      <c r="BS10" s="428"/>
      <c r="BT10" s="428"/>
      <c r="BU10" s="429"/>
      <c r="BV10" s="427">
        <v>490000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94027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510607</v>
      </c>
      <c r="BO12" s="428"/>
      <c r="BP12" s="428"/>
      <c r="BQ12" s="428"/>
      <c r="BR12" s="428"/>
      <c r="BS12" s="428"/>
      <c r="BT12" s="428"/>
      <c r="BU12" s="429"/>
      <c r="BV12" s="427">
        <v>572399</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91769</v>
      </c>
      <c r="S13" s="531"/>
      <c r="T13" s="531"/>
      <c r="U13" s="531"/>
      <c r="V13" s="532"/>
      <c r="W13" s="518" t="s">
        <v>140</v>
      </c>
      <c r="X13" s="440"/>
      <c r="Y13" s="440"/>
      <c r="Z13" s="440"/>
      <c r="AA13" s="440"/>
      <c r="AB13" s="441"/>
      <c r="AC13" s="403">
        <v>479</v>
      </c>
      <c r="AD13" s="404"/>
      <c r="AE13" s="404"/>
      <c r="AF13" s="404"/>
      <c r="AG13" s="405"/>
      <c r="AH13" s="403">
        <v>515</v>
      </c>
      <c r="AI13" s="404"/>
      <c r="AJ13" s="404"/>
      <c r="AK13" s="404"/>
      <c r="AL13" s="406"/>
      <c r="AM13" s="496" t="s">
        <v>141</v>
      </c>
      <c r="AN13" s="401"/>
      <c r="AO13" s="401"/>
      <c r="AP13" s="401"/>
      <c r="AQ13" s="401"/>
      <c r="AR13" s="401"/>
      <c r="AS13" s="401"/>
      <c r="AT13" s="402"/>
      <c r="AU13" s="484" t="s">
        <v>104</v>
      </c>
      <c r="AV13" s="485"/>
      <c r="AW13" s="485"/>
      <c r="AX13" s="485"/>
      <c r="AY13" s="407" t="s">
        <v>142</v>
      </c>
      <c r="AZ13" s="408"/>
      <c r="BA13" s="408"/>
      <c r="BB13" s="408"/>
      <c r="BC13" s="408"/>
      <c r="BD13" s="408"/>
      <c r="BE13" s="408"/>
      <c r="BF13" s="408"/>
      <c r="BG13" s="408"/>
      <c r="BH13" s="408"/>
      <c r="BI13" s="408"/>
      <c r="BJ13" s="408"/>
      <c r="BK13" s="408"/>
      <c r="BL13" s="408"/>
      <c r="BM13" s="409"/>
      <c r="BN13" s="427">
        <v>30358</v>
      </c>
      <c r="BO13" s="428"/>
      <c r="BP13" s="428"/>
      <c r="BQ13" s="428"/>
      <c r="BR13" s="428"/>
      <c r="BS13" s="428"/>
      <c r="BT13" s="428"/>
      <c r="BU13" s="429"/>
      <c r="BV13" s="427">
        <v>-251619</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3.4</v>
      </c>
      <c r="CU13" s="398"/>
      <c r="CV13" s="398"/>
      <c r="CW13" s="398"/>
      <c r="CX13" s="398"/>
      <c r="CY13" s="398"/>
      <c r="CZ13" s="398"/>
      <c r="DA13" s="399"/>
      <c r="DB13" s="397">
        <v>3.5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93184</v>
      </c>
      <c r="S14" s="531"/>
      <c r="T14" s="531"/>
      <c r="U14" s="531"/>
      <c r="V14" s="532"/>
      <c r="W14" s="533"/>
      <c r="X14" s="443"/>
      <c r="Y14" s="443"/>
      <c r="Z14" s="443"/>
      <c r="AA14" s="443"/>
      <c r="AB14" s="444"/>
      <c r="AC14" s="523">
        <v>1.3</v>
      </c>
      <c r="AD14" s="524"/>
      <c r="AE14" s="524"/>
      <c r="AF14" s="524"/>
      <c r="AG14" s="525"/>
      <c r="AH14" s="523">
        <v>1.4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91061</v>
      </c>
      <c r="S15" s="531"/>
      <c r="T15" s="531"/>
      <c r="U15" s="531"/>
      <c r="V15" s="532"/>
      <c r="W15" s="518" t="s">
        <v>146</v>
      </c>
      <c r="X15" s="440"/>
      <c r="Y15" s="440"/>
      <c r="Z15" s="440"/>
      <c r="AA15" s="440"/>
      <c r="AB15" s="441"/>
      <c r="AC15" s="403">
        <v>7759</v>
      </c>
      <c r="AD15" s="404"/>
      <c r="AE15" s="404"/>
      <c r="AF15" s="404"/>
      <c r="AG15" s="405"/>
      <c r="AH15" s="403">
        <v>7330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9917886</v>
      </c>
      <c r="BO15" s="423"/>
      <c r="BP15" s="423"/>
      <c r="BQ15" s="423"/>
      <c r="BR15" s="423"/>
      <c r="BS15" s="423"/>
      <c r="BT15" s="423"/>
      <c r="BU15" s="424"/>
      <c r="BV15" s="422">
        <v>9661477</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20.5</v>
      </c>
      <c r="AD16" s="524"/>
      <c r="AE16" s="524"/>
      <c r="AF16" s="524"/>
      <c r="AG16" s="525"/>
      <c r="AH16" s="523">
        <v>19.7</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12132065</v>
      </c>
      <c r="BO16" s="428"/>
      <c r="BP16" s="428"/>
      <c r="BQ16" s="428"/>
      <c r="BR16" s="428"/>
      <c r="BS16" s="428"/>
      <c r="BT16" s="428"/>
      <c r="BU16" s="429"/>
      <c r="BV16" s="427">
        <v>11900168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29685</v>
      </c>
      <c r="AD17" s="404"/>
      <c r="AE17" s="404"/>
      <c r="AF17" s="404"/>
      <c r="AG17" s="405"/>
      <c r="AH17" s="403">
        <v>29413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12669825</v>
      </c>
      <c r="BO17" s="428"/>
      <c r="BP17" s="428"/>
      <c r="BQ17" s="428"/>
      <c r="BR17" s="428"/>
      <c r="BS17" s="428"/>
      <c r="BT17" s="428"/>
      <c r="BU17" s="429"/>
      <c r="BV17" s="427">
        <v>12326419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34.520000000000003</v>
      </c>
      <c r="M18" s="492"/>
      <c r="N18" s="492"/>
      <c r="O18" s="492"/>
      <c r="P18" s="492"/>
      <c r="Q18" s="492"/>
      <c r="R18" s="493"/>
      <c r="S18" s="493"/>
      <c r="T18" s="493"/>
      <c r="U18" s="493"/>
      <c r="V18" s="494"/>
      <c r="W18" s="508"/>
      <c r="X18" s="509"/>
      <c r="Y18" s="509"/>
      <c r="Z18" s="509"/>
      <c r="AA18" s="509"/>
      <c r="AB18" s="519"/>
      <c r="AC18" s="391">
        <v>78.3</v>
      </c>
      <c r="AD18" s="392"/>
      <c r="AE18" s="392"/>
      <c r="AF18" s="392"/>
      <c r="AG18" s="495"/>
      <c r="AH18" s="391">
        <v>78.900000000000006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15779581</v>
      </c>
      <c r="BO18" s="428"/>
      <c r="BP18" s="428"/>
      <c r="BQ18" s="428"/>
      <c r="BR18" s="428"/>
      <c r="BS18" s="428"/>
      <c r="BT18" s="428"/>
      <c r="BU18" s="429"/>
      <c r="BV18" s="427">
        <v>15703558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2585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18877459</v>
      </c>
      <c r="BO19" s="428"/>
      <c r="BP19" s="428"/>
      <c r="BQ19" s="428"/>
      <c r="BR19" s="428"/>
      <c r="BS19" s="428"/>
      <c r="BT19" s="428"/>
      <c r="BU19" s="429"/>
      <c r="BV19" s="427">
        <v>18716070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35014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21261033</v>
      </c>
      <c r="BO23" s="428"/>
      <c r="BP23" s="428"/>
      <c r="BQ23" s="428"/>
      <c r="BR23" s="428"/>
      <c r="BS23" s="428"/>
      <c r="BT23" s="428"/>
      <c r="BU23" s="429"/>
      <c r="BV23" s="427">
        <v>21522117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7920</v>
      </c>
      <c r="R24" s="404"/>
      <c r="S24" s="404"/>
      <c r="T24" s="404"/>
      <c r="U24" s="404"/>
      <c r="V24" s="405"/>
      <c r="W24" s="469"/>
      <c r="X24" s="460"/>
      <c r="Y24" s="461"/>
      <c r="Z24" s="400" t="s">
        <v>170</v>
      </c>
      <c r="AA24" s="401"/>
      <c r="AB24" s="401"/>
      <c r="AC24" s="401"/>
      <c r="AD24" s="401"/>
      <c r="AE24" s="401"/>
      <c r="AF24" s="401"/>
      <c r="AG24" s="402"/>
      <c r="AH24" s="403">
        <v>555</v>
      </c>
      <c r="AI24" s="404"/>
      <c r="AJ24" s="404"/>
      <c r="AK24" s="404"/>
      <c r="AL24" s="405"/>
      <c r="AM24" s="403">
        <v>1685535</v>
      </c>
      <c r="AN24" s="404"/>
      <c r="AO24" s="404"/>
      <c r="AP24" s="404"/>
      <c r="AQ24" s="404"/>
      <c r="AR24" s="405"/>
      <c r="AS24" s="403">
        <v>3037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17259273</v>
      </c>
      <c r="BO24" s="428"/>
      <c r="BP24" s="428"/>
      <c r="BQ24" s="428"/>
      <c r="BR24" s="428"/>
      <c r="BS24" s="428"/>
      <c r="BT24" s="428"/>
      <c r="BU24" s="429"/>
      <c r="BV24" s="427">
        <v>17070617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6882</v>
      </c>
      <c r="R25" s="404"/>
      <c r="S25" s="404"/>
      <c r="T25" s="404"/>
      <c r="U25" s="404"/>
      <c r="V25" s="405"/>
      <c r="W25" s="469"/>
      <c r="X25" s="460"/>
      <c r="Y25" s="461"/>
      <c r="Z25" s="400" t="s">
        <v>173</v>
      </c>
      <c r="AA25" s="401"/>
      <c r="AB25" s="401"/>
      <c r="AC25" s="401"/>
      <c r="AD25" s="401"/>
      <c r="AE25" s="401"/>
      <c r="AF25" s="401"/>
      <c r="AG25" s="402"/>
      <c r="AH25" s="403">
        <v>111</v>
      </c>
      <c r="AI25" s="404"/>
      <c r="AJ25" s="404"/>
      <c r="AK25" s="404"/>
      <c r="AL25" s="405"/>
      <c r="AM25" s="403">
        <v>341769</v>
      </c>
      <c r="AN25" s="404"/>
      <c r="AO25" s="404"/>
      <c r="AP25" s="404"/>
      <c r="AQ25" s="404"/>
      <c r="AR25" s="405"/>
      <c r="AS25" s="403">
        <v>3079</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5808346</v>
      </c>
      <c r="BO25" s="423"/>
      <c r="BP25" s="423"/>
      <c r="BQ25" s="423"/>
      <c r="BR25" s="423"/>
      <c r="BS25" s="423"/>
      <c r="BT25" s="423"/>
      <c r="BU25" s="424"/>
      <c r="BV25" s="422">
        <v>2386247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6460</v>
      </c>
      <c r="R26" s="404"/>
      <c r="S26" s="404"/>
      <c r="T26" s="404"/>
      <c r="U26" s="404"/>
      <c r="V26" s="405"/>
      <c r="W26" s="469"/>
      <c r="X26" s="460"/>
      <c r="Y26" s="461"/>
      <c r="Z26" s="400" t="s">
        <v>176</v>
      </c>
      <c r="AA26" s="482"/>
      <c r="AB26" s="482"/>
      <c r="AC26" s="482"/>
      <c r="AD26" s="482"/>
      <c r="AE26" s="482"/>
      <c r="AF26" s="482"/>
      <c r="AG26" s="483"/>
      <c r="AH26" s="403">
        <v>7</v>
      </c>
      <c r="AI26" s="404"/>
      <c r="AJ26" s="404"/>
      <c r="AK26" s="404"/>
      <c r="AL26" s="405"/>
      <c r="AM26" s="403">
        <v>22204</v>
      </c>
      <c r="AN26" s="404"/>
      <c r="AO26" s="404"/>
      <c r="AP26" s="404"/>
      <c r="AQ26" s="404"/>
      <c r="AR26" s="405"/>
      <c r="AS26" s="403">
        <v>3172</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4750</v>
      </c>
      <c r="R27" s="404"/>
      <c r="S27" s="404"/>
      <c r="T27" s="404"/>
      <c r="U27" s="404"/>
      <c r="V27" s="405"/>
      <c r="W27" s="469"/>
      <c r="X27" s="460"/>
      <c r="Y27" s="461"/>
      <c r="Z27" s="400" t="s">
        <v>179</v>
      </c>
      <c r="AA27" s="401"/>
      <c r="AB27" s="401"/>
      <c r="AC27" s="401"/>
      <c r="AD27" s="401"/>
      <c r="AE27" s="401"/>
      <c r="AF27" s="401"/>
      <c r="AG27" s="402"/>
      <c r="AH27" s="403">
        <v>9</v>
      </c>
      <c r="AI27" s="404"/>
      <c r="AJ27" s="404"/>
      <c r="AK27" s="404"/>
      <c r="AL27" s="405"/>
      <c r="AM27" s="403">
        <v>32490</v>
      </c>
      <c r="AN27" s="404"/>
      <c r="AO27" s="404"/>
      <c r="AP27" s="404"/>
      <c r="AQ27" s="404"/>
      <c r="AR27" s="405"/>
      <c r="AS27" s="403">
        <v>3610</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4275</v>
      </c>
      <c r="R28" s="404"/>
      <c r="S28" s="404"/>
      <c r="T28" s="404"/>
      <c r="U28" s="404"/>
      <c r="V28" s="405"/>
      <c r="W28" s="469"/>
      <c r="X28" s="460"/>
      <c r="Y28" s="461"/>
      <c r="Z28" s="400" t="s">
        <v>182</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3170752</v>
      </c>
      <c r="BO28" s="423"/>
      <c r="BP28" s="423"/>
      <c r="BQ28" s="423"/>
      <c r="BR28" s="423"/>
      <c r="BS28" s="423"/>
      <c r="BT28" s="423"/>
      <c r="BU28" s="424"/>
      <c r="BV28" s="422">
        <v>3281359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20</v>
      </c>
      <c r="M29" s="404"/>
      <c r="N29" s="404"/>
      <c r="O29" s="404"/>
      <c r="P29" s="405"/>
      <c r="Q29" s="403">
        <v>4085</v>
      </c>
      <c r="R29" s="404"/>
      <c r="S29" s="404"/>
      <c r="T29" s="404"/>
      <c r="U29" s="404"/>
      <c r="V29" s="405"/>
      <c r="W29" s="470"/>
      <c r="X29" s="471"/>
      <c r="Y29" s="472"/>
      <c r="Z29" s="400" t="s">
        <v>185</v>
      </c>
      <c r="AA29" s="401"/>
      <c r="AB29" s="401"/>
      <c r="AC29" s="401"/>
      <c r="AD29" s="401"/>
      <c r="AE29" s="401"/>
      <c r="AF29" s="401"/>
      <c r="AG29" s="402"/>
      <c r="AH29" s="403">
        <v>564</v>
      </c>
      <c r="AI29" s="404"/>
      <c r="AJ29" s="404"/>
      <c r="AK29" s="404"/>
      <c r="AL29" s="405"/>
      <c r="AM29" s="403">
        <v>1718025</v>
      </c>
      <c r="AN29" s="404"/>
      <c r="AO29" s="404"/>
      <c r="AP29" s="404"/>
      <c r="AQ29" s="404"/>
      <c r="AR29" s="405"/>
      <c r="AS29" s="403">
        <v>3046</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581080</v>
      </c>
      <c r="BO29" s="428"/>
      <c r="BP29" s="428"/>
      <c r="BQ29" s="428"/>
      <c r="BR29" s="428"/>
      <c r="BS29" s="428"/>
      <c r="BT29" s="428"/>
      <c r="BU29" s="429"/>
      <c r="BV29" s="427">
        <v>381046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4717670</v>
      </c>
      <c r="BO30" s="431"/>
      <c r="BP30" s="431"/>
      <c r="BQ30" s="431"/>
      <c r="BR30" s="431"/>
      <c r="BS30" s="431"/>
      <c r="BT30" s="431"/>
      <c r="BU30" s="432"/>
      <c r="BV30" s="430">
        <v>4838993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195</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194</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四街道市地域振興財団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霊園事業特別会計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印旛郡市広域市町村圏事務組合（一般会計）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印旛郡市広域市町村圏事務組合（水道用水供給事業会計）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印旛衛生施設管理組合（一般会計）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佐倉市・四街道市・酒々井町葬祭組合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千葉県後期高齢者医療広域連合（一般会計）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千葉県後期高齢者医療広域連合（後期高齢者医療特別会計）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JS5tko3xuonV1qvLjGYIdt+gaqML84AIj+Ym8KMLjTXfpOrgeVOwBCk4HLjwy9BefLpyYG04I3eWZWy0eRunA==" saltValue="kDIUzvqItw61Dyk9tXmz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5" t="s">
        <v>557</v>
      </c>
      <c r="D34" s="1205"/>
      <c r="E34" s="1206"/>
      <c r="F34" s="32">
        <v>32.11</v>
      </c>
      <c r="G34" s="33">
        <v>28.78</v>
      </c>
      <c r="H34" s="33">
        <v>27.64</v>
      </c>
      <c r="I34" s="33">
        <v>25.53</v>
      </c>
      <c r="J34" s="34">
        <v>23.1</v>
      </c>
      <c r="K34" s="22"/>
      <c r="L34" s="22"/>
      <c r="M34" s="22"/>
      <c r="N34" s="22"/>
      <c r="O34" s="22"/>
      <c r="P34" s="22"/>
    </row>
    <row r="35" spans="1:16" ht="39" customHeight="1" x14ac:dyDescent="0.15">
      <c r="A35" s="22"/>
      <c r="B35" s="35"/>
      <c r="C35" s="1199" t="s">
        <v>558</v>
      </c>
      <c r="D35" s="1200"/>
      <c r="E35" s="1201"/>
      <c r="F35" s="36">
        <v>7.81</v>
      </c>
      <c r="G35" s="37">
        <v>8.5299999999999994</v>
      </c>
      <c r="H35" s="37">
        <v>6.24</v>
      </c>
      <c r="I35" s="37">
        <v>5.04</v>
      </c>
      <c r="J35" s="38">
        <v>5.78</v>
      </c>
      <c r="K35" s="22"/>
      <c r="L35" s="22"/>
      <c r="M35" s="22"/>
      <c r="N35" s="22"/>
      <c r="O35" s="22"/>
      <c r="P35" s="22"/>
    </row>
    <row r="36" spans="1:16" ht="39" customHeight="1" x14ac:dyDescent="0.15">
      <c r="A36" s="22"/>
      <c r="B36" s="35"/>
      <c r="C36" s="1199" t="s">
        <v>559</v>
      </c>
      <c r="D36" s="1200"/>
      <c r="E36" s="1201"/>
      <c r="F36" s="36">
        <v>0.1</v>
      </c>
      <c r="G36" s="37">
        <v>1.04</v>
      </c>
      <c r="H36" s="37">
        <v>1.05</v>
      </c>
      <c r="I36" s="37">
        <v>1.1299999999999999</v>
      </c>
      <c r="J36" s="38">
        <v>1.78</v>
      </c>
      <c r="K36" s="22"/>
      <c r="L36" s="22"/>
      <c r="M36" s="22"/>
      <c r="N36" s="22"/>
      <c r="O36" s="22"/>
      <c r="P36" s="22"/>
    </row>
    <row r="37" spans="1:16" ht="39" customHeight="1" x14ac:dyDescent="0.15">
      <c r="A37" s="22"/>
      <c r="B37" s="35"/>
      <c r="C37" s="1199" t="s">
        <v>560</v>
      </c>
      <c r="D37" s="1200"/>
      <c r="E37" s="1201"/>
      <c r="F37" s="36" t="s">
        <v>507</v>
      </c>
      <c r="G37" s="37" t="s">
        <v>507</v>
      </c>
      <c r="H37" s="37" t="s">
        <v>507</v>
      </c>
      <c r="I37" s="37">
        <v>1.31</v>
      </c>
      <c r="J37" s="38">
        <v>1.19</v>
      </c>
      <c r="K37" s="22"/>
      <c r="L37" s="22"/>
      <c r="M37" s="22"/>
      <c r="N37" s="22"/>
      <c r="O37" s="22"/>
      <c r="P37" s="22"/>
    </row>
    <row r="38" spans="1:16" ht="39" customHeight="1" x14ac:dyDescent="0.15">
      <c r="A38" s="22"/>
      <c r="B38" s="35"/>
      <c r="C38" s="1199" t="s">
        <v>561</v>
      </c>
      <c r="D38" s="1200"/>
      <c r="E38" s="1201"/>
      <c r="F38" s="36">
        <v>3.09</v>
      </c>
      <c r="G38" s="37">
        <v>1.0900000000000001</v>
      </c>
      <c r="H38" s="37">
        <v>2.0299999999999998</v>
      </c>
      <c r="I38" s="37">
        <v>2.4500000000000002</v>
      </c>
      <c r="J38" s="38">
        <v>0.49</v>
      </c>
      <c r="K38" s="22"/>
      <c r="L38" s="22"/>
      <c r="M38" s="22"/>
      <c r="N38" s="22"/>
      <c r="O38" s="22"/>
      <c r="P38" s="22"/>
    </row>
    <row r="39" spans="1:16" ht="39" customHeight="1" x14ac:dyDescent="0.15">
      <c r="A39" s="22"/>
      <c r="B39" s="35"/>
      <c r="C39" s="1199" t="s">
        <v>562</v>
      </c>
      <c r="D39" s="1200"/>
      <c r="E39" s="1201"/>
      <c r="F39" s="36">
        <v>0.01</v>
      </c>
      <c r="G39" s="37">
        <v>0.05</v>
      </c>
      <c r="H39" s="37">
        <v>0.08</v>
      </c>
      <c r="I39" s="37">
        <v>0.03</v>
      </c>
      <c r="J39" s="38">
        <v>0.2</v>
      </c>
      <c r="K39" s="22"/>
      <c r="L39" s="22"/>
      <c r="M39" s="22"/>
      <c r="N39" s="22"/>
      <c r="O39" s="22"/>
      <c r="P39" s="22"/>
    </row>
    <row r="40" spans="1:16" ht="39" customHeight="1" x14ac:dyDescent="0.15">
      <c r="A40" s="22"/>
      <c r="B40" s="35"/>
      <c r="C40" s="1199" t="s">
        <v>563</v>
      </c>
      <c r="D40" s="1200"/>
      <c r="E40" s="1201"/>
      <c r="F40" s="36">
        <v>0.05</v>
      </c>
      <c r="G40" s="37">
        <v>0.05</v>
      </c>
      <c r="H40" s="37">
        <v>0.04</v>
      </c>
      <c r="I40" s="37">
        <v>0.03</v>
      </c>
      <c r="J40" s="38">
        <v>0.03</v>
      </c>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564</v>
      </c>
      <c r="D42" s="1200"/>
      <c r="E42" s="1201"/>
      <c r="F42" s="36" t="s">
        <v>507</v>
      </c>
      <c r="G42" s="37" t="s">
        <v>507</v>
      </c>
      <c r="H42" s="37" t="s">
        <v>507</v>
      </c>
      <c r="I42" s="37" t="s">
        <v>507</v>
      </c>
      <c r="J42" s="38" t="s">
        <v>507</v>
      </c>
      <c r="K42" s="22"/>
      <c r="L42" s="22"/>
      <c r="M42" s="22"/>
      <c r="N42" s="22"/>
      <c r="O42" s="22"/>
      <c r="P42" s="22"/>
    </row>
    <row r="43" spans="1:16" ht="39" customHeight="1" thickBot="1" x14ac:dyDescent="0.2">
      <c r="A43" s="22"/>
      <c r="B43" s="40"/>
      <c r="C43" s="1202" t="s">
        <v>565</v>
      </c>
      <c r="D43" s="1203"/>
      <c r="E43" s="1204"/>
      <c r="F43" s="41">
        <v>0.4</v>
      </c>
      <c r="G43" s="42">
        <v>0.12</v>
      </c>
      <c r="H43" s="42">
        <v>0.04</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ZXiVaIHPsf7avzguMnIdyvKP/AigQtV3etA6rHgQbGKrMiMWVHydEMakmvcB2JCdi6WbohkArC85Os8mur2qQ==" saltValue="MAk9AGr3caFlAb97MOgE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5" t="s">
        <v>10</v>
      </c>
      <c r="C45" s="1226"/>
      <c r="D45" s="58"/>
      <c r="E45" s="1231" t="s">
        <v>11</v>
      </c>
      <c r="F45" s="1231"/>
      <c r="G45" s="1231"/>
      <c r="H45" s="1231"/>
      <c r="I45" s="1231"/>
      <c r="J45" s="1232"/>
      <c r="K45" s="59">
        <v>2332</v>
      </c>
      <c r="L45" s="60">
        <v>2173</v>
      </c>
      <c r="M45" s="60">
        <v>2262</v>
      </c>
      <c r="N45" s="60">
        <v>2334</v>
      </c>
      <c r="O45" s="61">
        <v>2343</v>
      </c>
      <c r="P45" s="48"/>
      <c r="Q45" s="48"/>
      <c r="R45" s="48"/>
      <c r="S45" s="48"/>
      <c r="T45" s="48"/>
      <c r="U45" s="48"/>
    </row>
    <row r="46" spans="1:21" ht="30.75" customHeight="1" x14ac:dyDescent="0.15">
      <c r="A46" s="48"/>
      <c r="B46" s="1227"/>
      <c r="C46" s="1228"/>
      <c r="D46" s="62"/>
      <c r="E46" s="1209" t="s">
        <v>12</v>
      </c>
      <c r="F46" s="1209"/>
      <c r="G46" s="1209"/>
      <c r="H46" s="1209"/>
      <c r="I46" s="1209"/>
      <c r="J46" s="1210"/>
      <c r="K46" s="63" t="s">
        <v>507</v>
      </c>
      <c r="L46" s="64" t="s">
        <v>507</v>
      </c>
      <c r="M46" s="64" t="s">
        <v>507</v>
      </c>
      <c r="N46" s="64" t="s">
        <v>507</v>
      </c>
      <c r="O46" s="65" t="s">
        <v>507</v>
      </c>
      <c r="P46" s="48"/>
      <c r="Q46" s="48"/>
      <c r="R46" s="48"/>
      <c r="S46" s="48"/>
      <c r="T46" s="48"/>
      <c r="U46" s="48"/>
    </row>
    <row r="47" spans="1:21" ht="30.75" customHeight="1" x14ac:dyDescent="0.15">
      <c r="A47" s="48"/>
      <c r="B47" s="1227"/>
      <c r="C47" s="1228"/>
      <c r="D47" s="62"/>
      <c r="E47" s="1209" t="s">
        <v>13</v>
      </c>
      <c r="F47" s="1209"/>
      <c r="G47" s="1209"/>
      <c r="H47" s="1209"/>
      <c r="I47" s="1209"/>
      <c r="J47" s="1210"/>
      <c r="K47" s="63" t="s">
        <v>507</v>
      </c>
      <c r="L47" s="64" t="s">
        <v>507</v>
      </c>
      <c r="M47" s="64" t="s">
        <v>507</v>
      </c>
      <c r="N47" s="64" t="s">
        <v>507</v>
      </c>
      <c r="O47" s="65" t="s">
        <v>507</v>
      </c>
      <c r="P47" s="48"/>
      <c r="Q47" s="48"/>
      <c r="R47" s="48"/>
      <c r="S47" s="48"/>
      <c r="T47" s="48"/>
      <c r="U47" s="48"/>
    </row>
    <row r="48" spans="1:21" ht="30.75" customHeight="1" x14ac:dyDescent="0.15">
      <c r="A48" s="48"/>
      <c r="B48" s="1227"/>
      <c r="C48" s="1228"/>
      <c r="D48" s="62"/>
      <c r="E48" s="1209" t="s">
        <v>14</v>
      </c>
      <c r="F48" s="1209"/>
      <c r="G48" s="1209"/>
      <c r="H48" s="1209"/>
      <c r="I48" s="1209"/>
      <c r="J48" s="1210"/>
      <c r="K48" s="63">
        <v>281</v>
      </c>
      <c r="L48" s="64">
        <v>264</v>
      </c>
      <c r="M48" s="64">
        <v>301</v>
      </c>
      <c r="N48" s="64">
        <v>135</v>
      </c>
      <c r="O48" s="65">
        <v>142</v>
      </c>
      <c r="P48" s="48"/>
      <c r="Q48" s="48"/>
      <c r="R48" s="48"/>
      <c r="S48" s="48"/>
      <c r="T48" s="48"/>
      <c r="U48" s="48"/>
    </row>
    <row r="49" spans="1:21" ht="30.75" customHeight="1" x14ac:dyDescent="0.15">
      <c r="A49" s="48"/>
      <c r="B49" s="1227"/>
      <c r="C49" s="1228"/>
      <c r="D49" s="62"/>
      <c r="E49" s="1209" t="s">
        <v>15</v>
      </c>
      <c r="F49" s="1209"/>
      <c r="G49" s="1209"/>
      <c r="H49" s="1209"/>
      <c r="I49" s="1209"/>
      <c r="J49" s="1210"/>
      <c r="K49" s="63">
        <v>49</v>
      </c>
      <c r="L49" s="64">
        <v>50</v>
      </c>
      <c r="M49" s="64">
        <v>45</v>
      </c>
      <c r="N49" s="64">
        <v>11</v>
      </c>
      <c r="O49" s="65">
        <v>7</v>
      </c>
      <c r="P49" s="48"/>
      <c r="Q49" s="48"/>
      <c r="R49" s="48"/>
      <c r="S49" s="48"/>
      <c r="T49" s="48"/>
      <c r="U49" s="48"/>
    </row>
    <row r="50" spans="1:21" ht="30.75" customHeight="1" x14ac:dyDescent="0.15">
      <c r="A50" s="48"/>
      <c r="B50" s="1227"/>
      <c r="C50" s="1228"/>
      <c r="D50" s="62"/>
      <c r="E50" s="1209" t="s">
        <v>16</v>
      </c>
      <c r="F50" s="1209"/>
      <c r="G50" s="1209"/>
      <c r="H50" s="1209"/>
      <c r="I50" s="1209"/>
      <c r="J50" s="1210"/>
      <c r="K50" s="63">
        <v>1</v>
      </c>
      <c r="L50" s="64">
        <v>1</v>
      </c>
      <c r="M50" s="64">
        <v>1</v>
      </c>
      <c r="N50" s="64">
        <v>1</v>
      </c>
      <c r="O50" s="65">
        <v>1</v>
      </c>
      <c r="P50" s="48"/>
      <c r="Q50" s="48"/>
      <c r="R50" s="48"/>
      <c r="S50" s="48"/>
      <c r="T50" s="48"/>
      <c r="U50" s="48"/>
    </row>
    <row r="51" spans="1:21" ht="30.75" customHeight="1" x14ac:dyDescent="0.15">
      <c r="A51" s="48"/>
      <c r="B51" s="1229"/>
      <c r="C51" s="1230"/>
      <c r="D51" s="66"/>
      <c r="E51" s="1209" t="s">
        <v>17</v>
      </c>
      <c r="F51" s="1209"/>
      <c r="G51" s="1209"/>
      <c r="H51" s="1209"/>
      <c r="I51" s="1209"/>
      <c r="J51" s="1210"/>
      <c r="K51" s="63" t="s">
        <v>507</v>
      </c>
      <c r="L51" s="64" t="s">
        <v>507</v>
      </c>
      <c r="M51" s="64" t="s">
        <v>507</v>
      </c>
      <c r="N51" s="64" t="s">
        <v>507</v>
      </c>
      <c r="O51" s="65" t="s">
        <v>507</v>
      </c>
      <c r="P51" s="48"/>
      <c r="Q51" s="48"/>
      <c r="R51" s="48"/>
      <c r="S51" s="48"/>
      <c r="T51" s="48"/>
      <c r="U51" s="48"/>
    </row>
    <row r="52" spans="1:21" ht="30.75" customHeight="1" x14ac:dyDescent="0.15">
      <c r="A52" s="48"/>
      <c r="B52" s="1207" t="s">
        <v>18</v>
      </c>
      <c r="C52" s="1208"/>
      <c r="D52" s="66"/>
      <c r="E52" s="1209" t="s">
        <v>19</v>
      </c>
      <c r="F52" s="1209"/>
      <c r="G52" s="1209"/>
      <c r="H52" s="1209"/>
      <c r="I52" s="1209"/>
      <c r="J52" s="1210"/>
      <c r="K52" s="63">
        <v>2076</v>
      </c>
      <c r="L52" s="64">
        <v>1990</v>
      </c>
      <c r="M52" s="64">
        <v>2065</v>
      </c>
      <c r="N52" s="64">
        <v>2027</v>
      </c>
      <c r="O52" s="65">
        <v>2017</v>
      </c>
      <c r="P52" s="48"/>
      <c r="Q52" s="48"/>
      <c r="R52" s="48"/>
      <c r="S52" s="48"/>
      <c r="T52" s="48"/>
      <c r="U52" s="48"/>
    </row>
    <row r="53" spans="1:21" ht="30.75" customHeight="1" thickBot="1" x14ac:dyDescent="0.2">
      <c r="A53" s="48"/>
      <c r="B53" s="1211" t="s">
        <v>20</v>
      </c>
      <c r="C53" s="1212"/>
      <c r="D53" s="67"/>
      <c r="E53" s="1213" t="s">
        <v>21</v>
      </c>
      <c r="F53" s="1213"/>
      <c r="G53" s="1213"/>
      <c r="H53" s="1213"/>
      <c r="I53" s="1213"/>
      <c r="J53" s="1214"/>
      <c r="K53" s="68">
        <v>587</v>
      </c>
      <c r="L53" s="69">
        <v>498</v>
      </c>
      <c r="M53" s="69">
        <v>544</v>
      </c>
      <c r="N53" s="69">
        <v>454</v>
      </c>
      <c r="O53" s="70">
        <v>476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5" t="s">
        <v>24</v>
      </c>
      <c r="C57" s="1216"/>
      <c r="D57" s="1219" t="s">
        <v>25</v>
      </c>
      <c r="E57" s="1220"/>
      <c r="F57" s="1220"/>
      <c r="G57" s="1220"/>
      <c r="H57" s="1220"/>
      <c r="I57" s="1220"/>
      <c r="J57" s="1221"/>
      <c r="K57" s="82" t="s">
        <v>591</v>
      </c>
      <c r="L57" s="83" t="s">
        <v>590</v>
      </c>
      <c r="M57" s="83" t="s">
        <v>590</v>
      </c>
      <c r="N57" s="83" t="s">
        <v>590</v>
      </c>
      <c r="O57" s="84" t="s">
        <v>593</v>
      </c>
    </row>
    <row r="58" spans="1:21" ht="31.5" customHeight="1" thickBot="1" x14ac:dyDescent="0.2">
      <c r="B58" s="1217"/>
      <c r="C58" s="1218"/>
      <c r="D58" s="1222" t="s">
        <v>26</v>
      </c>
      <c r="E58" s="1223"/>
      <c r="F58" s="1223"/>
      <c r="G58" s="1223"/>
      <c r="H58" s="1223"/>
      <c r="I58" s="1223"/>
      <c r="J58" s="1224"/>
      <c r="K58" s="85" t="s">
        <v>590</v>
      </c>
      <c r="L58" s="86" t="s">
        <v>592</v>
      </c>
      <c r="M58" s="86" t="s">
        <v>590</v>
      </c>
      <c r="N58" s="86" t="s">
        <v>592</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mvUzQ5qY67x4zqNycInTvfg7Tuy01faD/e/XCgaBw660T+rm27URsTXIgu8xvs4wrzOZXOBOdUk5r9iYp/qew==" saltValue="7SeP5g31Z9WGXAsWOJtA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45" t="s">
        <v>29</v>
      </c>
      <c r="C41" s="1246"/>
      <c r="D41" s="101"/>
      <c r="E41" s="1247" t="s">
        <v>30</v>
      </c>
      <c r="F41" s="1247"/>
      <c r="G41" s="1247"/>
      <c r="H41" s="1248"/>
      <c r="I41" s="102">
        <v>22273</v>
      </c>
      <c r="J41" s="103">
        <v>22475</v>
      </c>
      <c r="K41" s="103">
        <v>22142</v>
      </c>
      <c r="L41" s="103">
        <v>21522</v>
      </c>
      <c r="M41" s="104">
        <v>21261</v>
      </c>
    </row>
    <row r="42" spans="2:13" ht="27.75" customHeight="1" x14ac:dyDescent="0.15">
      <c r="B42" s="1235"/>
      <c r="C42" s="1236"/>
      <c r="D42" s="105"/>
      <c r="E42" s="1239" t="s">
        <v>31</v>
      </c>
      <c r="F42" s="1239"/>
      <c r="G42" s="1239"/>
      <c r="H42" s="1240"/>
      <c r="I42" s="106" t="s">
        <v>507</v>
      </c>
      <c r="J42" s="107" t="s">
        <v>507</v>
      </c>
      <c r="K42" s="107" t="s">
        <v>507</v>
      </c>
      <c r="L42" s="107">
        <v>641</v>
      </c>
      <c r="M42" s="108">
        <v>583</v>
      </c>
    </row>
    <row r="43" spans="2:13" ht="27.75" customHeight="1" x14ac:dyDescent="0.15">
      <c r="B43" s="1235"/>
      <c r="C43" s="1236"/>
      <c r="D43" s="105"/>
      <c r="E43" s="1239" t="s">
        <v>32</v>
      </c>
      <c r="F43" s="1239"/>
      <c r="G43" s="1239"/>
      <c r="H43" s="1240"/>
      <c r="I43" s="106">
        <v>2795</v>
      </c>
      <c r="J43" s="107">
        <v>2574</v>
      </c>
      <c r="K43" s="107">
        <v>2409</v>
      </c>
      <c r="L43" s="107">
        <v>1913</v>
      </c>
      <c r="M43" s="108">
        <v>1548</v>
      </c>
    </row>
    <row r="44" spans="2:13" ht="27.75" customHeight="1" x14ac:dyDescent="0.15">
      <c r="B44" s="1235"/>
      <c r="C44" s="1236"/>
      <c r="D44" s="105"/>
      <c r="E44" s="1239" t="s">
        <v>33</v>
      </c>
      <c r="F44" s="1239"/>
      <c r="G44" s="1239"/>
      <c r="H44" s="1240"/>
      <c r="I44" s="106">
        <v>103</v>
      </c>
      <c r="J44" s="107">
        <v>56</v>
      </c>
      <c r="K44" s="107">
        <v>12</v>
      </c>
      <c r="L44" s="107">
        <v>1</v>
      </c>
      <c r="M44" s="108">
        <v>0</v>
      </c>
    </row>
    <row r="45" spans="2:13" ht="27.75" customHeight="1" x14ac:dyDescent="0.15">
      <c r="B45" s="1235"/>
      <c r="C45" s="1236"/>
      <c r="D45" s="105"/>
      <c r="E45" s="1239" t="s">
        <v>34</v>
      </c>
      <c r="F45" s="1239"/>
      <c r="G45" s="1239"/>
      <c r="H45" s="1240"/>
      <c r="I45" s="106">
        <v>2440</v>
      </c>
      <c r="J45" s="107">
        <v>2315</v>
      </c>
      <c r="K45" s="107">
        <v>2373</v>
      </c>
      <c r="L45" s="107">
        <v>2321</v>
      </c>
      <c r="M45" s="108">
        <v>1979</v>
      </c>
    </row>
    <row r="46" spans="2:13" ht="27.75" customHeight="1" x14ac:dyDescent="0.15">
      <c r="B46" s="1235"/>
      <c r="C46" s="1236"/>
      <c r="D46" s="109"/>
      <c r="E46" s="1239" t="s">
        <v>35</v>
      </c>
      <c r="F46" s="1239"/>
      <c r="G46" s="1239"/>
      <c r="H46" s="1240"/>
      <c r="I46" s="106" t="s">
        <v>507</v>
      </c>
      <c r="J46" s="107" t="s">
        <v>507</v>
      </c>
      <c r="K46" s="107" t="s">
        <v>507</v>
      </c>
      <c r="L46" s="107" t="s">
        <v>507</v>
      </c>
      <c r="M46" s="108" t="s">
        <v>507</v>
      </c>
    </row>
    <row r="47" spans="2:13" ht="27.75" customHeight="1" x14ac:dyDescent="0.15">
      <c r="B47" s="1235"/>
      <c r="C47" s="1236"/>
      <c r="D47" s="110"/>
      <c r="E47" s="1249" t="s">
        <v>36</v>
      </c>
      <c r="F47" s="1250"/>
      <c r="G47" s="1250"/>
      <c r="H47" s="1251"/>
      <c r="I47" s="106" t="s">
        <v>507</v>
      </c>
      <c r="J47" s="107" t="s">
        <v>507</v>
      </c>
      <c r="K47" s="107" t="s">
        <v>507</v>
      </c>
      <c r="L47" s="107" t="s">
        <v>507</v>
      </c>
      <c r="M47" s="108" t="s">
        <v>507</v>
      </c>
    </row>
    <row r="48" spans="2:13" ht="27.75" customHeight="1" x14ac:dyDescent="0.15">
      <c r="B48" s="1235"/>
      <c r="C48" s="1236"/>
      <c r="D48" s="105"/>
      <c r="E48" s="1239" t="s">
        <v>37</v>
      </c>
      <c r="F48" s="1239"/>
      <c r="G48" s="1239"/>
      <c r="H48" s="1240"/>
      <c r="I48" s="106" t="s">
        <v>507</v>
      </c>
      <c r="J48" s="107" t="s">
        <v>507</v>
      </c>
      <c r="K48" s="107" t="s">
        <v>507</v>
      </c>
      <c r="L48" s="107" t="s">
        <v>507</v>
      </c>
      <c r="M48" s="108" t="s">
        <v>507</v>
      </c>
    </row>
    <row r="49" spans="2:13" ht="27.75" customHeight="1" x14ac:dyDescent="0.15">
      <c r="B49" s="1237"/>
      <c r="C49" s="1238"/>
      <c r="D49" s="105"/>
      <c r="E49" s="1239" t="s">
        <v>38</v>
      </c>
      <c r="F49" s="1239"/>
      <c r="G49" s="1239"/>
      <c r="H49" s="1240"/>
      <c r="I49" s="106" t="s">
        <v>507</v>
      </c>
      <c r="J49" s="107" t="s">
        <v>507</v>
      </c>
      <c r="K49" s="107" t="s">
        <v>507</v>
      </c>
      <c r="L49" s="107" t="s">
        <v>507</v>
      </c>
      <c r="M49" s="108" t="s">
        <v>507</v>
      </c>
    </row>
    <row r="50" spans="2:13" ht="27.75" customHeight="1" x14ac:dyDescent="0.15">
      <c r="B50" s="1233" t="s">
        <v>39</v>
      </c>
      <c r="C50" s="1234"/>
      <c r="D50" s="111"/>
      <c r="E50" s="1239" t="s">
        <v>40</v>
      </c>
      <c r="F50" s="1239"/>
      <c r="G50" s="1239"/>
      <c r="H50" s="1240"/>
      <c r="I50" s="106">
        <v>9086</v>
      </c>
      <c r="J50" s="107">
        <v>8989</v>
      </c>
      <c r="K50" s="107">
        <v>9037</v>
      </c>
      <c r="L50" s="107">
        <v>9033</v>
      </c>
      <c r="M50" s="108">
        <v>9142</v>
      </c>
    </row>
    <row r="51" spans="2:13" ht="27.75" customHeight="1" x14ac:dyDescent="0.15">
      <c r="B51" s="1235"/>
      <c r="C51" s="1236"/>
      <c r="D51" s="105"/>
      <c r="E51" s="1239" t="s">
        <v>41</v>
      </c>
      <c r="F51" s="1239"/>
      <c r="G51" s="1239"/>
      <c r="H51" s="1240"/>
      <c r="I51" s="106">
        <v>2423</v>
      </c>
      <c r="J51" s="107">
        <v>2356</v>
      </c>
      <c r="K51" s="107">
        <v>2762</v>
      </c>
      <c r="L51" s="107">
        <v>2673</v>
      </c>
      <c r="M51" s="108">
        <v>2461</v>
      </c>
    </row>
    <row r="52" spans="2:13" ht="27.75" customHeight="1" x14ac:dyDescent="0.15">
      <c r="B52" s="1237"/>
      <c r="C52" s="1238"/>
      <c r="D52" s="105"/>
      <c r="E52" s="1239" t="s">
        <v>42</v>
      </c>
      <c r="F52" s="1239"/>
      <c r="G52" s="1239"/>
      <c r="H52" s="1240"/>
      <c r="I52" s="106">
        <v>20062</v>
      </c>
      <c r="J52" s="107">
        <v>20195</v>
      </c>
      <c r="K52" s="107">
        <v>19987</v>
      </c>
      <c r="L52" s="107">
        <v>19775</v>
      </c>
      <c r="M52" s="108">
        <v>19602</v>
      </c>
    </row>
    <row r="53" spans="2:13" ht="27.75" customHeight="1" thickBot="1" x14ac:dyDescent="0.2">
      <c r="B53" s="1241" t="s">
        <v>43</v>
      </c>
      <c r="C53" s="1242"/>
      <c r="D53" s="112"/>
      <c r="E53" s="1243" t="s">
        <v>44</v>
      </c>
      <c r="F53" s="1243"/>
      <c r="G53" s="1243"/>
      <c r="H53" s="1244"/>
      <c r="I53" s="113">
        <v>-3960</v>
      </c>
      <c r="J53" s="114">
        <v>-4121</v>
      </c>
      <c r="K53" s="114">
        <v>-4850</v>
      </c>
      <c r="L53" s="114">
        <v>-5084</v>
      </c>
      <c r="M53" s="115">
        <v>-5832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wuYZIMH1S6Sbkm6zj85L3EYADp9fcbWzAMKT7CHn4wkjytcw483QVYJxSO6BLfGN2Avk8fHjdROJ+9H4uZhBQ==" saltValue="tibxy4jUO64P45EBS1wI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0" t="s">
        <v>47</v>
      </c>
      <c r="D55" s="1260"/>
      <c r="E55" s="1261"/>
      <c r="F55" s="127">
        <v>3364</v>
      </c>
      <c r="G55" s="127">
        <v>3281</v>
      </c>
      <c r="H55" s="128">
        <v>3171</v>
      </c>
    </row>
    <row r="56" spans="2:8" ht="52.5" customHeight="1" x14ac:dyDescent="0.15">
      <c r="B56" s="129"/>
      <c r="C56" s="1262" t="s">
        <v>48</v>
      </c>
      <c r="D56" s="1262"/>
      <c r="E56" s="1263"/>
      <c r="F56" s="130">
        <v>381</v>
      </c>
      <c r="G56" s="130">
        <v>381</v>
      </c>
      <c r="H56" s="131">
        <v>581</v>
      </c>
    </row>
    <row r="57" spans="2:8" ht="53.25" customHeight="1" x14ac:dyDescent="0.15">
      <c r="B57" s="129"/>
      <c r="C57" s="1264" t="s">
        <v>49</v>
      </c>
      <c r="D57" s="1264"/>
      <c r="E57" s="1265"/>
      <c r="F57" s="132">
        <v>4670</v>
      </c>
      <c r="G57" s="132">
        <v>4839</v>
      </c>
      <c r="H57" s="133">
        <v>4718</v>
      </c>
    </row>
    <row r="58" spans="2:8" ht="45.75" customHeight="1" x14ac:dyDescent="0.15">
      <c r="B58" s="134"/>
      <c r="C58" s="1252" t="s">
        <v>584</v>
      </c>
      <c r="D58" s="1253"/>
      <c r="E58" s="1254"/>
      <c r="F58" s="135">
        <v>2375</v>
      </c>
      <c r="G58" s="135">
        <v>2376</v>
      </c>
      <c r="H58" s="136">
        <v>2334</v>
      </c>
    </row>
    <row r="59" spans="2:8" ht="45.75" customHeight="1" x14ac:dyDescent="0.15">
      <c r="B59" s="134"/>
      <c r="C59" s="1252" t="s">
        <v>585</v>
      </c>
      <c r="D59" s="1253"/>
      <c r="E59" s="1254"/>
      <c r="F59" s="135">
        <v>892</v>
      </c>
      <c r="G59" s="135">
        <v>992</v>
      </c>
      <c r="H59" s="136">
        <v>961</v>
      </c>
    </row>
    <row r="60" spans="2:8" ht="45.75" customHeight="1" x14ac:dyDescent="0.15">
      <c r="B60" s="134"/>
      <c r="C60" s="1252" t="s">
        <v>586</v>
      </c>
      <c r="D60" s="1253"/>
      <c r="E60" s="1254"/>
      <c r="F60" s="135">
        <v>706</v>
      </c>
      <c r="G60" s="135">
        <v>807</v>
      </c>
      <c r="H60" s="136">
        <v>807</v>
      </c>
    </row>
    <row r="61" spans="2:8" ht="45.75" customHeight="1" x14ac:dyDescent="0.15">
      <c r="B61" s="134"/>
      <c r="C61" s="1252" t="s">
        <v>587</v>
      </c>
      <c r="D61" s="1253"/>
      <c r="E61" s="1254"/>
      <c r="F61" s="135">
        <v>300</v>
      </c>
      <c r="G61" s="135">
        <v>297</v>
      </c>
      <c r="H61" s="136">
        <v>293</v>
      </c>
    </row>
    <row r="62" spans="2:8" ht="45.75" customHeight="1" thickBot="1" x14ac:dyDescent="0.2">
      <c r="B62" s="137"/>
      <c r="C62" s="1255" t="s">
        <v>588</v>
      </c>
      <c r="D62" s="1256"/>
      <c r="E62" s="1257"/>
      <c r="F62" s="138">
        <v>237</v>
      </c>
      <c r="G62" s="138">
        <v>233</v>
      </c>
      <c r="H62" s="139">
        <v>210</v>
      </c>
    </row>
    <row r="63" spans="2:8" ht="52.5" customHeight="1" thickBot="1" x14ac:dyDescent="0.2">
      <c r="B63" s="140"/>
      <c r="C63" s="1258" t="s">
        <v>50</v>
      </c>
      <c r="D63" s="1258"/>
      <c r="E63" s="1259"/>
      <c r="F63" s="141">
        <v>8414</v>
      </c>
      <c r="G63" s="141">
        <v>8501</v>
      </c>
      <c r="H63" s="142">
        <v>8470</v>
      </c>
    </row>
    <row r="64" spans="2:8" ht="15" customHeight="1" x14ac:dyDescent="0.15"/>
    <row r="65" ht="0" hidden="1" customHeight="1" x14ac:dyDescent="0.15"/>
    <row r="66" ht="0" hidden="1" customHeight="1" x14ac:dyDescent="0.15"/>
  </sheetData>
  <sheetProtection algorithmName="SHA-512" hashValue="5ROMzZwEYR54pGOliWgsUOOnkdHl7ONMYtrRZh624ud7yrFtZe9ngfAoemLLnPqZWQ11/H7E+Ns1ELcSaMI/eQ==" saltValue="p7BOCNWTEdltrTrcaEx/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90"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597</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598</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599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600</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549</v>
      </c>
      <c r="BQ50" s="1300"/>
      <c r="BR50" s="1300"/>
      <c r="BS50" s="1300"/>
      <c r="BT50" s="1300"/>
      <c r="BU50" s="1300"/>
      <c r="BV50" s="1300"/>
      <c r="BW50" s="1300"/>
      <c r="BX50" s="1300" t="s">
        <v>550</v>
      </c>
      <c r="BY50" s="1300"/>
      <c r="BZ50" s="1300"/>
      <c r="CA50" s="1300"/>
      <c r="CB50" s="1300"/>
      <c r="CC50" s="1300"/>
      <c r="CD50" s="1300"/>
      <c r="CE50" s="1300"/>
      <c r="CF50" s="1300" t="s">
        <v>551</v>
      </c>
      <c r="CG50" s="1300"/>
      <c r="CH50" s="1300"/>
      <c r="CI50" s="1300"/>
      <c r="CJ50" s="1300"/>
      <c r="CK50" s="1300"/>
      <c r="CL50" s="1300"/>
      <c r="CM50" s="1300"/>
      <c r="CN50" s="1300" t="s">
        <v>552</v>
      </c>
      <c r="CO50" s="1300"/>
      <c r="CP50" s="1300"/>
      <c r="CQ50" s="1300"/>
      <c r="CR50" s="1300"/>
      <c r="CS50" s="1300"/>
      <c r="CT50" s="1300"/>
      <c r="CU50" s="1300"/>
      <c r="CV50" s="1300" t="s">
        <v>553</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601</v>
      </c>
      <c r="AO51" s="1304"/>
      <c r="AP51" s="1304"/>
      <c r="AQ51" s="1304"/>
      <c r="AR51" s="1304"/>
      <c r="AS51" s="1304"/>
      <c r="AT51" s="1304"/>
      <c r="AU51" s="1304"/>
      <c r="AV51" s="1304"/>
      <c r="AW51" s="1304"/>
      <c r="AX51" s="1304"/>
      <c r="AY51" s="1304"/>
      <c r="AZ51" s="1304"/>
      <c r="BA51" s="1304"/>
      <c r="BB51" s="1304" t="s">
        <v>602</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5"/>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603</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5"/>
      <c r="BY53" s="1306"/>
      <c r="BZ53" s="1306"/>
      <c r="CA53" s="1306"/>
      <c r="CB53" s="1306"/>
      <c r="CC53" s="1306"/>
      <c r="CD53" s="1306"/>
      <c r="CE53" s="1306"/>
      <c r="CF53" s="1306">
        <v>53.2</v>
      </c>
      <c r="CG53" s="1306"/>
      <c r="CH53" s="1306"/>
      <c r="CI53" s="1306"/>
      <c r="CJ53" s="1306"/>
      <c r="CK53" s="1306"/>
      <c r="CL53" s="1306"/>
      <c r="CM53" s="1306"/>
      <c r="CN53" s="1306">
        <v>57.3</v>
      </c>
      <c r="CO53" s="1306"/>
      <c r="CP53" s="1306"/>
      <c r="CQ53" s="1306"/>
      <c r="CR53" s="1306"/>
      <c r="CS53" s="1306"/>
      <c r="CT53" s="1306"/>
      <c r="CU53" s="1306"/>
      <c r="CV53" s="1306">
        <v>59.2</v>
      </c>
      <c r="CW53" s="1306"/>
      <c r="CX53" s="1306"/>
      <c r="CY53" s="1306"/>
      <c r="CZ53" s="1306"/>
      <c r="DA53" s="1306"/>
      <c r="DB53" s="1306"/>
      <c r="DC53" s="1306"/>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3"/>
      <c r="B55" s="1275"/>
      <c r="G55" s="1294"/>
      <c r="H55" s="1294"/>
      <c r="I55" s="1294"/>
      <c r="J55" s="1294"/>
      <c r="K55" s="1303"/>
      <c r="L55" s="1303"/>
      <c r="M55" s="1303"/>
      <c r="N55" s="1303"/>
      <c r="AN55" s="1300" t="s">
        <v>604</v>
      </c>
      <c r="AO55" s="1300"/>
      <c r="AP55" s="1300"/>
      <c r="AQ55" s="1300"/>
      <c r="AR55" s="1300"/>
      <c r="AS55" s="1300"/>
      <c r="AT55" s="1300"/>
      <c r="AU55" s="1300"/>
      <c r="AV55" s="1300"/>
      <c r="AW55" s="1300"/>
      <c r="AX55" s="1300"/>
      <c r="AY55" s="1300"/>
      <c r="AZ55" s="1300"/>
      <c r="BA55" s="1300"/>
      <c r="BB55" s="1304" t="s">
        <v>602</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5"/>
      <c r="BY55" s="1306"/>
      <c r="BZ55" s="1306"/>
      <c r="CA55" s="1306"/>
      <c r="CB55" s="1306"/>
      <c r="CC55" s="1306"/>
      <c r="CD55" s="1306"/>
      <c r="CE55" s="1306"/>
      <c r="CF55" s="1306">
        <v>35.299999999999997</v>
      </c>
      <c r="CG55" s="1306"/>
      <c r="CH55" s="1306"/>
      <c r="CI55" s="1306"/>
      <c r="CJ55" s="1306"/>
      <c r="CK55" s="1306"/>
      <c r="CL55" s="1306"/>
      <c r="CM55" s="1306"/>
      <c r="CN55" s="1306">
        <v>31.9</v>
      </c>
      <c r="CO55" s="1306"/>
      <c r="CP55" s="1306"/>
      <c r="CQ55" s="1306"/>
      <c r="CR55" s="1306"/>
      <c r="CS55" s="1306"/>
      <c r="CT55" s="1306"/>
      <c r="CU55" s="1306"/>
      <c r="CV55" s="1306">
        <v>24.2</v>
      </c>
      <c r="CW55" s="1306"/>
      <c r="CX55" s="1306"/>
      <c r="CY55" s="1306"/>
      <c r="CZ55" s="1306"/>
      <c r="DA55" s="1306"/>
      <c r="DB55" s="1306"/>
      <c r="DC55" s="1306"/>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x14ac:dyDescent="0.15">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603</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5"/>
      <c r="BY57" s="1306"/>
      <c r="BZ57" s="1306"/>
      <c r="CA57" s="1306"/>
      <c r="CB57" s="1306"/>
      <c r="CC57" s="1306"/>
      <c r="CD57" s="1306"/>
      <c r="CE57" s="1306"/>
      <c r="CF57" s="1306">
        <v>60.4</v>
      </c>
      <c r="CG57" s="1306"/>
      <c r="CH57" s="1306"/>
      <c r="CI57" s="1306"/>
      <c r="CJ57" s="1306"/>
      <c r="CK57" s="1306"/>
      <c r="CL57" s="1306"/>
      <c r="CM57" s="1306"/>
      <c r="CN57" s="1306">
        <v>59.3</v>
      </c>
      <c r="CO57" s="1306"/>
      <c r="CP57" s="1306"/>
      <c r="CQ57" s="1306"/>
      <c r="CR57" s="1306"/>
      <c r="CS57" s="1306"/>
      <c r="CT57" s="1306"/>
      <c r="CU57" s="1306"/>
      <c r="CV57" s="1306">
        <v>59.8</v>
      </c>
      <c r="CW57" s="1306"/>
      <c r="CX57" s="1306"/>
      <c r="CY57" s="1306"/>
      <c r="CZ57" s="1306"/>
      <c r="DA57" s="1306"/>
      <c r="DB57" s="1306"/>
      <c r="DC57" s="1306"/>
      <c r="DD57" s="1309"/>
      <c r="DE57" s="1307"/>
    </row>
    <row r="58" spans="1:109" s="1283" customFormat="1" x14ac:dyDescent="0.15">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x14ac:dyDescent="0.15">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x14ac:dyDescent="0.15">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x14ac:dyDescent="0.15">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5" t="s">
        <v>605</v>
      </c>
    </row>
    <row r="64" spans="1:109" x14ac:dyDescent="0.15">
      <c r="B64" s="1275"/>
      <c r="G64" s="1282"/>
      <c r="I64" s="1316"/>
      <c r="J64" s="1316"/>
      <c r="K64" s="1316"/>
      <c r="L64" s="1316"/>
      <c r="M64" s="1316"/>
      <c r="N64" s="1317"/>
      <c r="AM64" s="1282"/>
      <c r="AN64" s="1282" t="s">
        <v>598</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284" t="s">
        <v>606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21"/>
      <c r="I71" s="1322"/>
      <c r="J71" s="1319"/>
      <c r="K71" s="1319"/>
      <c r="L71" s="1320"/>
      <c r="M71" s="1319"/>
      <c r="N71" s="1320"/>
      <c r="AM71" s="1321"/>
      <c r="AN71" s="1268" t="s">
        <v>600</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549</v>
      </c>
      <c r="BQ72" s="1300"/>
      <c r="BR72" s="1300"/>
      <c r="BS72" s="1300"/>
      <c r="BT72" s="1300"/>
      <c r="BU72" s="1300"/>
      <c r="BV72" s="1300"/>
      <c r="BW72" s="1300"/>
      <c r="BX72" s="1300" t="s">
        <v>550</v>
      </c>
      <c r="BY72" s="1300"/>
      <c r="BZ72" s="1300"/>
      <c r="CA72" s="1300"/>
      <c r="CB72" s="1300"/>
      <c r="CC72" s="1300"/>
      <c r="CD72" s="1300"/>
      <c r="CE72" s="1300"/>
      <c r="CF72" s="1300" t="s">
        <v>551</v>
      </c>
      <c r="CG72" s="1300"/>
      <c r="CH72" s="1300"/>
      <c r="CI72" s="1300"/>
      <c r="CJ72" s="1300"/>
      <c r="CK72" s="1300"/>
      <c r="CL72" s="1300"/>
      <c r="CM72" s="1300"/>
      <c r="CN72" s="1300" t="s">
        <v>552</v>
      </c>
      <c r="CO72" s="1300"/>
      <c r="CP72" s="1300"/>
      <c r="CQ72" s="1300"/>
      <c r="CR72" s="1300"/>
      <c r="CS72" s="1300"/>
      <c r="CT72" s="1300"/>
      <c r="CU72" s="1300"/>
      <c r="CV72" s="1300" t="s">
        <v>553</v>
      </c>
      <c r="CW72" s="1300"/>
      <c r="CX72" s="1300"/>
      <c r="CY72" s="1300"/>
      <c r="CZ72" s="1300"/>
      <c r="DA72" s="1300"/>
      <c r="DB72" s="1300"/>
      <c r="DC72" s="1300"/>
    </row>
    <row r="73" spans="2:107" x14ac:dyDescent="0.15">
      <c r="B73" s="1275"/>
      <c r="G73" s="1301"/>
      <c r="H73" s="1301"/>
      <c r="I73" s="1301"/>
      <c r="J73" s="1301"/>
      <c r="K73" s="1323"/>
      <c r="L73" s="1323"/>
      <c r="M73" s="1323"/>
      <c r="N73" s="1323"/>
      <c r="AM73" s="1293"/>
      <c r="AN73" s="1304" t="s">
        <v>601</v>
      </c>
      <c r="AO73" s="1304"/>
      <c r="AP73" s="1304"/>
      <c r="AQ73" s="1304"/>
      <c r="AR73" s="1304"/>
      <c r="AS73" s="1304"/>
      <c r="AT73" s="1304"/>
      <c r="AU73" s="1304"/>
      <c r="AV73" s="1304"/>
      <c r="AW73" s="1304"/>
      <c r="AX73" s="1304"/>
      <c r="AY73" s="1304"/>
      <c r="AZ73" s="1304"/>
      <c r="BA73" s="1304"/>
      <c r="BB73" s="1304" t="s">
        <v>602</v>
      </c>
      <c r="BC73" s="1304"/>
      <c r="BD73" s="1304"/>
      <c r="BE73" s="1304"/>
      <c r="BF73" s="1304"/>
      <c r="BG73" s="1304"/>
      <c r="BH73" s="1304"/>
      <c r="BI73" s="1304"/>
      <c r="BJ73" s="1304"/>
      <c r="BK73" s="1304"/>
      <c r="BL73" s="1304"/>
      <c r="BM73" s="1304"/>
      <c r="BN73" s="1304"/>
      <c r="BO73" s="1304"/>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607</v>
      </c>
      <c r="BC75" s="1304"/>
      <c r="BD75" s="1304"/>
      <c r="BE75" s="1304"/>
      <c r="BF75" s="1304"/>
      <c r="BG75" s="1304"/>
      <c r="BH75" s="1304"/>
      <c r="BI75" s="1304"/>
      <c r="BJ75" s="1304"/>
      <c r="BK75" s="1304"/>
      <c r="BL75" s="1304"/>
      <c r="BM75" s="1304"/>
      <c r="BN75" s="1304"/>
      <c r="BO75" s="1304"/>
      <c r="BP75" s="1306">
        <v>4.9000000000000004</v>
      </c>
      <c r="BQ75" s="1306"/>
      <c r="BR75" s="1306"/>
      <c r="BS75" s="1306"/>
      <c r="BT75" s="1306"/>
      <c r="BU75" s="1306"/>
      <c r="BV75" s="1306"/>
      <c r="BW75" s="1306"/>
      <c r="BX75" s="1306">
        <v>4.4000000000000004</v>
      </c>
      <c r="BY75" s="1306"/>
      <c r="BZ75" s="1306"/>
      <c r="CA75" s="1306"/>
      <c r="CB75" s="1306"/>
      <c r="CC75" s="1306"/>
      <c r="CD75" s="1306"/>
      <c r="CE75" s="1306"/>
      <c r="CF75" s="1306">
        <v>3.9</v>
      </c>
      <c r="CG75" s="1306"/>
      <c r="CH75" s="1306"/>
      <c r="CI75" s="1306"/>
      <c r="CJ75" s="1306"/>
      <c r="CK75" s="1306"/>
      <c r="CL75" s="1306"/>
      <c r="CM75" s="1306"/>
      <c r="CN75" s="1306">
        <v>3.5</v>
      </c>
      <c r="CO75" s="1306"/>
      <c r="CP75" s="1306"/>
      <c r="CQ75" s="1306"/>
      <c r="CR75" s="1306"/>
      <c r="CS75" s="1306"/>
      <c r="CT75" s="1306"/>
      <c r="CU75" s="1306"/>
      <c r="CV75" s="1306">
        <v>3.4</v>
      </c>
      <c r="CW75" s="1306"/>
      <c r="CX75" s="1306"/>
      <c r="CY75" s="1306"/>
      <c r="CZ75" s="1306"/>
      <c r="DA75" s="1306"/>
      <c r="DB75" s="1306"/>
      <c r="DC75" s="1306"/>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5"/>
      <c r="G77" s="1294"/>
      <c r="H77" s="1294"/>
      <c r="I77" s="1294"/>
      <c r="J77" s="1294"/>
      <c r="K77" s="1323"/>
      <c r="L77" s="1323"/>
      <c r="M77" s="1323"/>
      <c r="N77" s="1323"/>
      <c r="AN77" s="1300" t="s">
        <v>604</v>
      </c>
      <c r="AO77" s="1300"/>
      <c r="AP77" s="1300"/>
      <c r="AQ77" s="1300"/>
      <c r="AR77" s="1300"/>
      <c r="AS77" s="1300"/>
      <c r="AT77" s="1300"/>
      <c r="AU77" s="1300"/>
      <c r="AV77" s="1300"/>
      <c r="AW77" s="1300"/>
      <c r="AX77" s="1300"/>
      <c r="AY77" s="1300"/>
      <c r="AZ77" s="1300"/>
      <c r="BA77" s="1300"/>
      <c r="BB77" s="1304" t="s">
        <v>602</v>
      </c>
      <c r="BC77" s="1304"/>
      <c r="BD77" s="1304"/>
      <c r="BE77" s="1304"/>
      <c r="BF77" s="1304"/>
      <c r="BG77" s="1304"/>
      <c r="BH77" s="1304"/>
      <c r="BI77" s="1304"/>
      <c r="BJ77" s="1304"/>
      <c r="BK77" s="1304"/>
      <c r="BL77" s="1304"/>
      <c r="BM77" s="1304"/>
      <c r="BN77" s="1304"/>
      <c r="BO77" s="1304"/>
      <c r="BP77" s="1306">
        <v>45.9</v>
      </c>
      <c r="BQ77" s="1306"/>
      <c r="BR77" s="1306"/>
      <c r="BS77" s="1306"/>
      <c r="BT77" s="1306"/>
      <c r="BU77" s="1306"/>
      <c r="BV77" s="1306"/>
      <c r="BW77" s="1306"/>
      <c r="BX77" s="1306">
        <v>33.6</v>
      </c>
      <c r="BY77" s="1306"/>
      <c r="BZ77" s="1306"/>
      <c r="CA77" s="1306"/>
      <c r="CB77" s="1306"/>
      <c r="CC77" s="1306"/>
      <c r="CD77" s="1306"/>
      <c r="CE77" s="1306"/>
      <c r="CF77" s="1306">
        <v>35.299999999999997</v>
      </c>
      <c r="CG77" s="1306"/>
      <c r="CH77" s="1306"/>
      <c r="CI77" s="1306"/>
      <c r="CJ77" s="1306"/>
      <c r="CK77" s="1306"/>
      <c r="CL77" s="1306"/>
      <c r="CM77" s="1306"/>
      <c r="CN77" s="1306">
        <v>31.9</v>
      </c>
      <c r="CO77" s="1306"/>
      <c r="CP77" s="1306"/>
      <c r="CQ77" s="1306"/>
      <c r="CR77" s="1306"/>
      <c r="CS77" s="1306"/>
      <c r="CT77" s="1306"/>
      <c r="CU77" s="1306"/>
      <c r="CV77" s="1306">
        <v>24.2</v>
      </c>
      <c r="CW77" s="1306"/>
      <c r="CX77" s="1306"/>
      <c r="CY77" s="1306"/>
      <c r="CZ77" s="1306"/>
      <c r="DA77" s="1306"/>
      <c r="DB77" s="1306"/>
      <c r="DC77" s="1306"/>
    </row>
    <row r="78" spans="2:107" x14ac:dyDescent="0.15">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607</v>
      </c>
      <c r="BC79" s="1304"/>
      <c r="BD79" s="1304"/>
      <c r="BE79" s="1304"/>
      <c r="BF79" s="1304"/>
      <c r="BG79" s="1304"/>
      <c r="BH79" s="1304"/>
      <c r="BI79" s="1304"/>
      <c r="BJ79" s="1304"/>
      <c r="BK79" s="1304"/>
      <c r="BL79" s="1304"/>
      <c r="BM79" s="1304"/>
      <c r="BN79" s="1304"/>
      <c r="BO79" s="1304"/>
      <c r="BP79" s="1306">
        <v>8.8000000000000007</v>
      </c>
      <c r="BQ79" s="1306"/>
      <c r="BR79" s="1306"/>
      <c r="BS79" s="1306"/>
      <c r="BT79" s="1306"/>
      <c r="BU79" s="1306"/>
      <c r="BV79" s="1306"/>
      <c r="BW79" s="1306"/>
      <c r="BX79" s="1306">
        <v>7</v>
      </c>
      <c r="BY79" s="1306"/>
      <c r="BZ79" s="1306"/>
      <c r="CA79" s="1306"/>
      <c r="CB79" s="1306"/>
      <c r="CC79" s="1306"/>
      <c r="CD79" s="1306"/>
      <c r="CE79" s="1306"/>
      <c r="CF79" s="1306">
        <v>6.9</v>
      </c>
      <c r="CG79" s="1306"/>
      <c r="CH79" s="1306"/>
      <c r="CI79" s="1306"/>
      <c r="CJ79" s="1306"/>
      <c r="CK79" s="1306"/>
      <c r="CL79" s="1306"/>
      <c r="CM79" s="1306"/>
      <c r="CN79" s="1306">
        <v>6.6</v>
      </c>
      <c r="CO79" s="1306"/>
      <c r="CP79" s="1306"/>
      <c r="CQ79" s="1306"/>
      <c r="CR79" s="1306"/>
      <c r="CS79" s="1306"/>
      <c r="CT79" s="1306"/>
      <c r="CU79" s="1306"/>
      <c r="CV79" s="1306">
        <v>6.4</v>
      </c>
      <c r="CW79" s="1306"/>
      <c r="CX79" s="1306"/>
      <c r="CY79" s="1306"/>
      <c r="CZ79" s="1306"/>
      <c r="DA79" s="1306"/>
      <c r="DB79" s="1306"/>
      <c r="DC79" s="1306"/>
    </row>
    <row r="80" spans="2:107" x14ac:dyDescent="0.15">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5"/>
    </row>
    <row r="82" spans="2:109" ht="17.25" x14ac:dyDescent="0.15">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26"/>
      <c r="AQ87" s="1326"/>
      <c r="BC87" s="1326"/>
      <c r="BO87" s="1326"/>
      <c r="CA87" s="1326"/>
      <c r="CM87" s="1326"/>
      <c r="CY87" s="1326"/>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U2Vuq4R++yWFz3e7axMtXRNq0JR4RtWfyl8TXVGkLH7N9hf4v1UbYCsYhWvqsljEaU95wHNr7oLGqvDZIYhaQ==" saltValue="AeJPCvUqZCWx1cbbnz+n8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gi9DA31ECOnQSXHq2Q6nXqCwg1Ogv7fW1a+jQbB8GOndHyd8KgGiRYP2UCzKyuQIMtONoFIPUNQ2A219TRxQ==" saltValue="IombR9kS6DDgqFnRf4hS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BX76D4Awq3GylLMHufh7aZJBLbf+jIupY9UQoD45qEOxpwtpwetAWJfbD2dyV6WQkZy5UZHsFSThW8MxUvcOw==" saltValue="sirB9I29iJtpmiuNs9Hy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37636</v>
      </c>
      <c r="E3" s="161"/>
      <c r="F3" s="162">
        <v>66255</v>
      </c>
      <c r="G3" s="163"/>
      <c r="H3" s="164"/>
    </row>
    <row r="4" spans="1:8" x14ac:dyDescent="0.15">
      <c r="A4" s="165"/>
      <c r="B4" s="166"/>
      <c r="C4" s="167"/>
      <c r="D4" s="168">
        <v>25907</v>
      </c>
      <c r="E4" s="169"/>
      <c r="F4" s="170">
        <v>31822</v>
      </c>
      <c r="G4" s="171"/>
      <c r="H4" s="172"/>
    </row>
    <row r="5" spans="1:8" x14ac:dyDescent="0.15">
      <c r="A5" s="153" t="s">
        <v>541</v>
      </c>
      <c r="B5" s="158"/>
      <c r="C5" s="159"/>
      <c r="D5" s="160">
        <v>28484</v>
      </c>
      <c r="E5" s="161"/>
      <c r="F5" s="162">
        <v>47278</v>
      </c>
      <c r="G5" s="163"/>
      <c r="H5" s="164"/>
    </row>
    <row r="6" spans="1:8" x14ac:dyDescent="0.15">
      <c r="A6" s="165"/>
      <c r="B6" s="166"/>
      <c r="C6" s="167"/>
      <c r="D6" s="168">
        <v>19106</v>
      </c>
      <c r="E6" s="169"/>
      <c r="F6" s="170">
        <v>24096</v>
      </c>
      <c r="G6" s="171"/>
      <c r="H6" s="172"/>
    </row>
    <row r="7" spans="1:8" x14ac:dyDescent="0.15">
      <c r="A7" s="153" t="s">
        <v>542</v>
      </c>
      <c r="B7" s="158"/>
      <c r="C7" s="159"/>
      <c r="D7" s="160">
        <v>21865</v>
      </c>
      <c r="E7" s="161"/>
      <c r="F7" s="162">
        <v>44504</v>
      </c>
      <c r="G7" s="163"/>
      <c r="H7" s="164"/>
    </row>
    <row r="8" spans="1:8" x14ac:dyDescent="0.15">
      <c r="A8" s="165"/>
      <c r="B8" s="166"/>
      <c r="C8" s="167"/>
      <c r="D8" s="168">
        <v>11765</v>
      </c>
      <c r="E8" s="169"/>
      <c r="F8" s="170">
        <v>25876</v>
      </c>
      <c r="G8" s="171"/>
      <c r="H8" s="172"/>
    </row>
    <row r="9" spans="1:8" x14ac:dyDescent="0.15">
      <c r="A9" s="153" t="s">
        <v>543</v>
      </c>
      <c r="B9" s="158"/>
      <c r="C9" s="159"/>
      <c r="D9" s="160">
        <v>17448</v>
      </c>
      <c r="E9" s="161"/>
      <c r="F9" s="162">
        <v>47820</v>
      </c>
      <c r="G9" s="163"/>
      <c r="H9" s="164"/>
    </row>
    <row r="10" spans="1:8" x14ac:dyDescent="0.15">
      <c r="A10" s="165"/>
      <c r="B10" s="166"/>
      <c r="C10" s="167"/>
      <c r="D10" s="168">
        <v>11918</v>
      </c>
      <c r="E10" s="169"/>
      <c r="F10" s="170">
        <v>25855</v>
      </c>
      <c r="G10" s="171"/>
      <c r="H10" s="172"/>
    </row>
    <row r="11" spans="1:8" x14ac:dyDescent="0.15">
      <c r="A11" s="153" t="s">
        <v>544</v>
      </c>
      <c r="B11" s="158"/>
      <c r="C11" s="159"/>
      <c r="D11" s="160">
        <v>21671</v>
      </c>
      <c r="E11" s="161"/>
      <c r="F11" s="162">
        <v>41934</v>
      </c>
      <c r="G11" s="163"/>
      <c r="H11" s="164"/>
    </row>
    <row r="12" spans="1:8" x14ac:dyDescent="0.15">
      <c r="A12" s="165"/>
      <c r="B12" s="166"/>
      <c r="C12" s="173"/>
      <c r="D12" s="168">
        <v>15514</v>
      </c>
      <c r="E12" s="169"/>
      <c r="F12" s="170">
        <v>23352</v>
      </c>
      <c r="G12" s="171"/>
      <c r="H12" s="172"/>
    </row>
    <row r="13" spans="1:8" x14ac:dyDescent="0.15">
      <c r="A13" s="153"/>
      <c r="B13" s="158"/>
      <c r="C13" s="174"/>
      <c r="D13" s="175">
        <v>25421</v>
      </c>
      <c r="E13" s="176"/>
      <c r="F13" s="177">
        <v>49558</v>
      </c>
      <c r="G13" s="178"/>
      <c r="H13" s="164"/>
    </row>
    <row r="14" spans="1:8" x14ac:dyDescent="0.15">
      <c r="A14" s="165"/>
      <c r="B14" s="166"/>
      <c r="C14" s="167"/>
      <c r="D14" s="168">
        <v>16842</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7.91</v>
      </c>
      <c r="C19" s="179">
        <f>ROUND(VALUE(SUBSTITUTE(実質収支比率等に係る経年分析!G$48,"▲","-")),2)</f>
        <v>8.6199999999999992</v>
      </c>
      <c r="D19" s="179">
        <f>ROUND(VALUE(SUBSTITUTE(実質収支比率等に係る経年分析!H$48,"▲","-")),2)</f>
        <v>6.28</v>
      </c>
      <c r="E19" s="179">
        <f>ROUND(VALUE(SUBSTITUTE(実質収支比率等に係る経年分析!I$48,"▲","-")),2)</f>
        <v>5.08</v>
      </c>
      <c r="F19" s="179">
        <f>ROUND(VALUE(SUBSTITUTE(実質収支比率等に係る経年分析!J$48,"▲","-")),2)</f>
        <v>5.82</v>
      </c>
    </row>
    <row r="20" spans="1:11" x14ac:dyDescent="0.15">
      <c r="A20" s="179" t="s">
        <v>54</v>
      </c>
      <c r="B20" s="179">
        <f>ROUND(VALUE(SUBSTITUTE(実質収支比率等に係る経年分析!F$47,"▲","-")),2)</f>
        <v>17.84</v>
      </c>
      <c r="C20" s="179">
        <f>ROUND(VALUE(SUBSTITUTE(実質収支比率等に係る経年分析!G$47,"▲","-")),2)</f>
        <v>21.79</v>
      </c>
      <c r="D20" s="179">
        <f>ROUND(VALUE(SUBSTITUTE(実質収支比率等に係る経年分析!H$47,"▲","-")),2)</f>
        <v>21.79</v>
      </c>
      <c r="E20" s="179">
        <f>ROUND(VALUE(SUBSTITUTE(実質収支比率等に係る経年分析!I$47,"▲","-")),2)</f>
        <v>20.81</v>
      </c>
      <c r="F20" s="179">
        <f>ROUND(VALUE(SUBSTITUTE(実質収支比率等に係る経年分析!J$47,"▲","-")),2)</f>
        <v>19.61</v>
      </c>
    </row>
    <row r="21" spans="1:11" x14ac:dyDescent="0.15">
      <c r="A21" s="179" t="s">
        <v>55</v>
      </c>
      <c r="B21" s="179">
        <f>IF(ISNUMBER(VALUE(SUBSTITUTE(実質収支比率等に係る経年分析!F$49,"▲","-"))),ROUND(VALUE(SUBSTITUTE(実質収支比率等に係る経年分析!F$49,"▲","-")),2),NA())</f>
        <v>-2.91</v>
      </c>
      <c r="C21" s="179">
        <f>IF(ISNUMBER(VALUE(SUBSTITUTE(実質収支比率等に係る経年分析!G$49,"▲","-"))),ROUND(VALUE(SUBSTITUTE(実質収支比率等に係る経年分析!G$49,"▲","-")),2),NA())</f>
        <v>5.13</v>
      </c>
      <c r="D21" s="179">
        <f>IF(ISNUMBER(VALUE(SUBSTITUTE(実質収支比率等に係る経年分析!H$49,"▲","-"))),ROUND(VALUE(SUBSTITUTE(実質収支比率等に係る経年分析!H$49,"▲","-")),2),NA())</f>
        <v>-2.44</v>
      </c>
      <c r="E21" s="179">
        <f>IF(ISNUMBER(VALUE(SUBSTITUTE(実質収支比率等に係る経年分析!I$49,"▲","-"))),ROUND(VALUE(SUBSTITUTE(実質収支比率等に係る経年分析!I$49,"▲","-")),2),NA())</f>
        <v>-1.6</v>
      </c>
      <c r="F21" s="179">
        <f>IF(ISNUMBER(VALUE(SUBSTITUTE(実質収支比率等に係る経年分析!J$49,"▲","-"))),ROUND(VALUE(SUBSTITUTE(実質収支比率等に係る経年分析!J$49,"▲","-")),2),NA())</f>
        <v>0.19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霊園事業特別会計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1.0900000000000001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2.0299999999999998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2.4500000000000002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8.5299999999999994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2076</v>
      </c>
      <c r="E42" s="181"/>
      <c r="F42" s="181"/>
      <c r="G42" s="181">
        <f>'実質公債費比率（分子）の構造'!L$52</f>
        <v>1990</v>
      </c>
      <c r="H42" s="181"/>
      <c r="I42" s="181"/>
      <c r="J42" s="181">
        <f>'実質公債費比率（分子）の構造'!M$52</f>
        <v>2065</v>
      </c>
      <c r="K42" s="181"/>
      <c r="L42" s="181"/>
      <c r="M42" s="181">
        <f>'実質公債費比率（分子）の構造'!N$52</f>
        <v>2027</v>
      </c>
      <c r="N42" s="181"/>
      <c r="O42" s="181"/>
      <c r="P42" s="181">
        <f>'実質公債費比率（分子）の構造'!O$52</f>
        <v>2017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49</v>
      </c>
      <c r="C45" s="181"/>
      <c r="D45" s="181"/>
      <c r="E45" s="181">
        <f>'実質公債費比率（分子）の構造'!L$49</f>
        <v>50</v>
      </c>
      <c r="F45" s="181"/>
      <c r="G45" s="181"/>
      <c r="H45" s="181">
        <f>'実質公債費比率（分子）の構造'!M$49</f>
        <v>45</v>
      </c>
      <c r="I45" s="181"/>
      <c r="J45" s="181"/>
      <c r="K45" s="181">
        <f>'実質公債費比率（分子）の構造'!N$49</f>
        <v>11</v>
      </c>
      <c r="L45" s="181"/>
      <c r="M45" s="181"/>
      <c r="N45" s="181">
        <f>'実質公債費比率（分子）の構造'!O$49</f>
        <v>7</v>
      </c>
      <c r="O45" s="181"/>
      <c r="P45" s="181"/>
    </row>
    <row r="46" spans="1:16" x14ac:dyDescent="0.15">
      <c r="A46" s="181" t="s">
        <v>66</v>
      </c>
      <c r="B46" s="181">
        <f>'実質公債費比率（分子）の構造'!K$48</f>
        <v>281</v>
      </c>
      <c r="C46" s="181"/>
      <c r="D46" s="181"/>
      <c r="E46" s="181">
        <f>'実質公債費比率（分子）の構造'!L$48</f>
        <v>264</v>
      </c>
      <c r="F46" s="181"/>
      <c r="G46" s="181"/>
      <c r="H46" s="181">
        <f>'実質公債費比率（分子）の構造'!M$48</f>
        <v>301</v>
      </c>
      <c r="I46" s="181"/>
      <c r="J46" s="181"/>
      <c r="K46" s="181">
        <f>'実質公債費比率（分子）の構造'!N$48</f>
        <v>135</v>
      </c>
      <c r="L46" s="181"/>
      <c r="M46" s="181"/>
      <c r="N46" s="181">
        <f>'実質公債費比率（分子）の構造'!O$48</f>
        <v>142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2332</v>
      </c>
      <c r="C49" s="181"/>
      <c r="D49" s="181"/>
      <c r="E49" s="181">
        <f>'実質公債費比率（分子）の構造'!L$45</f>
        <v>2173</v>
      </c>
      <c r="F49" s="181"/>
      <c r="G49" s="181"/>
      <c r="H49" s="181">
        <f>'実質公債費比率（分子）の構造'!M$45</f>
        <v>2262</v>
      </c>
      <c r="I49" s="181"/>
      <c r="J49" s="181"/>
      <c r="K49" s="181">
        <f>'実質公債費比率（分子）の構造'!N$45</f>
        <v>2334</v>
      </c>
      <c r="L49" s="181"/>
      <c r="M49" s="181"/>
      <c r="N49" s="181">
        <f>'実質公債費比率（分子）の構造'!O$45</f>
        <v>2343</v>
      </c>
      <c r="O49" s="181"/>
      <c r="P49" s="181"/>
    </row>
    <row r="50" spans="1:16" x14ac:dyDescent="0.15">
      <c r="A50" s="181" t="s">
        <v>70</v>
      </c>
      <c r="B50" s="181" t="e">
        <f>NA()</f>
        <v>#N/A</v>
      </c>
      <c r="C50" s="181">
        <f>IF(ISNUMBER('実質公債費比率（分子）の構造'!K$53),'実質公債費比率（分子）の構造'!K$53,NA())</f>
        <v>587</v>
      </c>
      <c r="D50" s="181" t="e">
        <f>NA()</f>
        <v>#N/A</v>
      </c>
      <c r="E50" s="181" t="e">
        <f>NA()</f>
        <v>#N/A</v>
      </c>
      <c r="F50" s="181">
        <f>IF(ISNUMBER('実質公債費比率（分子）の構造'!L$53),'実質公債費比率（分子）の構造'!L$53,NA())</f>
        <v>498</v>
      </c>
      <c r="G50" s="181" t="e">
        <f>NA()</f>
        <v>#N/A</v>
      </c>
      <c r="H50" s="181" t="e">
        <f>NA()</f>
        <v>#N/A</v>
      </c>
      <c r="I50" s="181">
        <f>IF(ISNUMBER('実質公債費比率（分子）の構造'!M$53),'実質公債費比率（分子）の構造'!M$53,NA())</f>
        <v>544</v>
      </c>
      <c r="J50" s="181" t="e">
        <f>NA()</f>
        <v>#N/A</v>
      </c>
      <c r="K50" s="181" t="e">
        <f>NA()</f>
        <v>#N/A</v>
      </c>
      <c r="L50" s="181">
        <f>IF(ISNUMBER('実質公債費比率（分子）の構造'!N$53),'実質公債費比率（分子）の構造'!N$53,NA())</f>
        <v>454</v>
      </c>
      <c r="M50" s="181" t="e">
        <f>NA()</f>
        <v>#N/A</v>
      </c>
      <c r="N50" s="181" t="e">
        <f>NA()</f>
        <v>#N/A</v>
      </c>
      <c r="O50" s="181">
        <f>IF(ISNUMBER('実質公債費比率（分子）の構造'!O$53),'実質公債費比率（分子）の構造'!O$53,NA())</f>
        <v>476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20062</v>
      </c>
      <c r="E56" s="180"/>
      <c r="F56" s="180"/>
      <c r="G56" s="180">
        <f>'将来負担比率（分子）の構造'!J$52</f>
        <v>20195</v>
      </c>
      <c r="H56" s="180"/>
      <c r="I56" s="180"/>
      <c r="J56" s="180">
        <f>'将来負担比率（分子）の構造'!K$52</f>
        <v>19987</v>
      </c>
      <c r="K56" s="180"/>
      <c r="L56" s="180"/>
      <c r="M56" s="180">
        <f>'将来負担比率（分子）の構造'!L$52</f>
        <v>19775</v>
      </c>
      <c r="N56" s="180"/>
      <c r="O56" s="180"/>
      <c r="P56" s="180">
        <f>'将来負担比率（分子）の構造'!M$52</f>
        <v>19602</v>
      </c>
    </row>
    <row r="57" spans="1:16" x14ac:dyDescent="0.15">
      <c r="A57" s="180" t="s">
        <v>41</v>
      </c>
      <c r="B57" s="180"/>
      <c r="C57" s="180"/>
      <c r="D57" s="180">
        <f>'将来負担比率（分子）の構造'!I$51</f>
        <v>2423</v>
      </c>
      <c r="E57" s="180"/>
      <c r="F57" s="180"/>
      <c r="G57" s="180">
        <f>'将来負担比率（分子）の構造'!J$51</f>
        <v>2356</v>
      </c>
      <c r="H57" s="180"/>
      <c r="I57" s="180"/>
      <c r="J57" s="180">
        <f>'将来負担比率（分子）の構造'!K$51</f>
        <v>2762</v>
      </c>
      <c r="K57" s="180"/>
      <c r="L57" s="180"/>
      <c r="M57" s="180">
        <f>'将来負担比率（分子）の構造'!L$51</f>
        <v>2673</v>
      </c>
      <c r="N57" s="180"/>
      <c r="O57" s="180"/>
      <c r="P57" s="180">
        <f>'将来負担比率（分子）の構造'!M$51</f>
        <v>2461</v>
      </c>
    </row>
    <row r="58" spans="1:16" x14ac:dyDescent="0.15">
      <c r="A58" s="180" t="s">
        <v>40</v>
      </c>
      <c r="B58" s="180"/>
      <c r="C58" s="180"/>
      <c r="D58" s="180">
        <f>'将来負担比率（分子）の構造'!I$50</f>
        <v>9086</v>
      </c>
      <c r="E58" s="180"/>
      <c r="F58" s="180"/>
      <c r="G58" s="180">
        <f>'将来負担比率（分子）の構造'!J$50</f>
        <v>8989</v>
      </c>
      <c r="H58" s="180"/>
      <c r="I58" s="180"/>
      <c r="J58" s="180">
        <f>'将来負担比率（分子）の構造'!K$50</f>
        <v>9037</v>
      </c>
      <c r="K58" s="180"/>
      <c r="L58" s="180"/>
      <c r="M58" s="180">
        <f>'将来負担比率（分子）の構造'!L$50</f>
        <v>9033</v>
      </c>
      <c r="N58" s="180"/>
      <c r="O58" s="180"/>
      <c r="P58" s="180">
        <f>'将来負担比率（分子）の構造'!M$50</f>
        <v>9142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2440</v>
      </c>
      <c r="C62" s="180"/>
      <c r="D62" s="180"/>
      <c r="E62" s="180">
        <f>'将来負担比率（分子）の構造'!J$45</f>
        <v>2315</v>
      </c>
      <c r="F62" s="180"/>
      <c r="G62" s="180"/>
      <c r="H62" s="180">
        <f>'将来負担比率（分子）の構造'!K$45</f>
        <v>2373</v>
      </c>
      <c r="I62" s="180"/>
      <c r="J62" s="180"/>
      <c r="K62" s="180">
        <f>'将来負担比率（分子）の構造'!L$45</f>
        <v>2321</v>
      </c>
      <c r="L62" s="180"/>
      <c r="M62" s="180"/>
      <c r="N62" s="180">
        <f>'将来負担比率（分子）の構造'!M$45</f>
        <v>1979</v>
      </c>
      <c r="O62" s="180"/>
      <c r="P62" s="180"/>
    </row>
    <row r="63" spans="1:16" x14ac:dyDescent="0.15">
      <c r="A63" s="180" t="s">
        <v>33</v>
      </c>
      <c r="B63" s="180">
        <f>'将来負担比率（分子）の構造'!I$44</f>
        <v>103</v>
      </c>
      <c r="C63" s="180"/>
      <c r="D63" s="180"/>
      <c r="E63" s="180">
        <f>'将来負担比率（分子）の構造'!J$44</f>
        <v>56</v>
      </c>
      <c r="F63" s="180"/>
      <c r="G63" s="180"/>
      <c r="H63" s="180">
        <f>'将来負担比率（分子）の構造'!K$44</f>
        <v>12</v>
      </c>
      <c r="I63" s="180"/>
      <c r="J63" s="180"/>
      <c r="K63" s="180">
        <f>'将来負担比率（分子）の構造'!L$44</f>
        <v>1</v>
      </c>
      <c r="L63" s="180"/>
      <c r="M63" s="180"/>
      <c r="N63" s="180">
        <f>'将来負担比率（分子）の構造'!M$44</f>
        <v>0</v>
      </c>
      <c r="O63" s="180"/>
      <c r="P63" s="180"/>
    </row>
    <row r="64" spans="1:16" x14ac:dyDescent="0.15">
      <c r="A64" s="180" t="s">
        <v>32</v>
      </c>
      <c r="B64" s="180">
        <f>'将来負担比率（分子）の構造'!I$43</f>
        <v>2795</v>
      </c>
      <c r="C64" s="180"/>
      <c r="D64" s="180"/>
      <c r="E64" s="180">
        <f>'将来負担比率（分子）の構造'!J$43</f>
        <v>2574</v>
      </c>
      <c r="F64" s="180"/>
      <c r="G64" s="180"/>
      <c r="H64" s="180">
        <f>'将来負担比率（分子）の構造'!K$43</f>
        <v>2409</v>
      </c>
      <c r="I64" s="180"/>
      <c r="J64" s="180"/>
      <c r="K64" s="180">
        <f>'将来負担比率（分子）の構造'!L$43</f>
        <v>1913</v>
      </c>
      <c r="L64" s="180"/>
      <c r="M64" s="180"/>
      <c r="N64" s="180">
        <f>'将来負担比率（分子）の構造'!M$43</f>
        <v>1548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641</v>
      </c>
      <c r="L65" s="180"/>
      <c r="M65" s="180"/>
      <c r="N65" s="180">
        <f>'将来負担比率（分子）の構造'!M$42</f>
        <v>583</v>
      </c>
      <c r="O65" s="180"/>
      <c r="P65" s="180"/>
    </row>
    <row r="66" spans="1:16" x14ac:dyDescent="0.15">
      <c r="A66" s="180" t="s">
        <v>30</v>
      </c>
      <c r="B66" s="180">
        <f>'将来負担比率（分子）の構造'!I$41</f>
        <v>22273</v>
      </c>
      <c r="C66" s="180"/>
      <c r="D66" s="180"/>
      <c r="E66" s="180">
        <f>'将来負担比率（分子）の構造'!J$41</f>
        <v>22475</v>
      </c>
      <c r="F66" s="180"/>
      <c r="G66" s="180"/>
      <c r="H66" s="180">
        <f>'将来負担比率（分子）の構造'!K$41</f>
        <v>22142</v>
      </c>
      <c r="I66" s="180"/>
      <c r="J66" s="180"/>
      <c r="K66" s="180">
        <f>'将来負担比率（分子）の構造'!L$41</f>
        <v>21522</v>
      </c>
      <c r="L66" s="180"/>
      <c r="M66" s="180"/>
      <c r="N66" s="180">
        <f>'将来負担比率（分子）の構造'!M$41</f>
        <v>21261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3364</v>
      </c>
      <c r="C72" s="184">
        <f>基金残高に係る経年分析!G55</f>
        <v>3281</v>
      </c>
      <c r="D72" s="184">
        <f>基金残高に係る経年分析!H55</f>
        <v>3171</v>
      </c>
    </row>
    <row r="73" spans="1:16" x14ac:dyDescent="0.15">
      <c r="A73" s="183" t="s">
        <v>77</v>
      </c>
      <c r="B73" s="184">
        <f>基金残高に係る経年分析!F56</f>
        <v>381</v>
      </c>
      <c r="C73" s="184">
        <f>基金残高に係る経年分析!G56</f>
        <v>381</v>
      </c>
      <c r="D73" s="184">
        <f>基金残高に係る経年分析!H56</f>
        <v>581</v>
      </c>
    </row>
    <row r="74" spans="1:16" x14ac:dyDescent="0.15">
      <c r="A74" s="183" t="s">
        <v>78</v>
      </c>
      <c r="B74" s="184">
        <f>基金残高に係る経年分析!F57</f>
        <v>4670</v>
      </c>
      <c r="C74" s="184">
        <f>基金残高に係る経年分析!G57</f>
        <v>4839</v>
      </c>
      <c r="D74" s="184">
        <f>基金残高に係る経年分析!H57</f>
        <v>4718</v>
      </c>
    </row>
  </sheetData>
  <sheetProtection algorithmName="SHA-512" hashValue="42G+mknCr5Yqq0eHFwjZ66Evj7ADeOqLjBRCgOkC7AGMiGEvWMsRTBvo2XfCZqg0GsXO+jEmB2gLd8bBkvbQbg==" saltValue="93oz+LDVqPo21h9RKoOx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11344761</v>
      </c>
      <c r="S5" s="689"/>
      <c r="T5" s="689"/>
      <c r="U5" s="689"/>
      <c r="V5" s="689"/>
      <c r="W5" s="689"/>
      <c r="X5" s="689"/>
      <c r="Y5" s="735"/>
      <c r="Z5" s="753">
        <v>41.7</v>
      </c>
      <c r="AA5" s="753"/>
      <c r="AB5" s="753"/>
      <c r="AC5" s="753"/>
      <c r="AD5" s="754">
        <v>10735818</v>
      </c>
      <c r="AE5" s="754"/>
      <c r="AF5" s="754"/>
      <c r="AG5" s="754"/>
      <c r="AH5" s="754"/>
      <c r="AI5" s="754"/>
      <c r="AJ5" s="754"/>
      <c r="AK5" s="754"/>
      <c r="AL5" s="736">
        <v>71</v>
      </c>
      <c r="AM5" s="705"/>
      <c r="AN5" s="705"/>
      <c r="AO5" s="737"/>
      <c r="AP5" s="722" t="s">
        <v>225</v>
      </c>
      <c r="AQ5" s="723"/>
      <c r="AR5" s="723"/>
      <c r="AS5" s="723"/>
      <c r="AT5" s="723"/>
      <c r="AU5" s="723"/>
      <c r="AV5" s="723"/>
      <c r="AW5" s="723"/>
      <c r="AX5" s="723"/>
      <c r="AY5" s="723"/>
      <c r="AZ5" s="723"/>
      <c r="BA5" s="723"/>
      <c r="BB5" s="723"/>
      <c r="BC5" s="723"/>
      <c r="BD5" s="723"/>
      <c r="BE5" s="723"/>
      <c r="BF5" s="724"/>
      <c r="BG5" s="623">
        <v>10735818</v>
      </c>
      <c r="BH5" s="626"/>
      <c r="BI5" s="626"/>
      <c r="BJ5" s="626"/>
      <c r="BK5" s="626"/>
      <c r="BL5" s="626"/>
      <c r="BM5" s="626"/>
      <c r="BN5" s="627"/>
      <c r="BO5" s="685">
        <v>94.6</v>
      </c>
      <c r="BP5" s="685"/>
      <c r="BQ5" s="685"/>
      <c r="BR5" s="685"/>
      <c r="BS5" s="686" t="s">
        <v>138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204025</v>
      </c>
      <c r="S6" s="626"/>
      <c r="T6" s="626"/>
      <c r="U6" s="626"/>
      <c r="V6" s="626"/>
      <c r="W6" s="626"/>
      <c r="X6" s="626"/>
      <c r="Y6" s="627"/>
      <c r="Z6" s="685">
        <v>0.7</v>
      </c>
      <c r="AA6" s="685"/>
      <c r="AB6" s="685"/>
      <c r="AC6" s="685"/>
      <c r="AD6" s="686">
        <v>204025</v>
      </c>
      <c r="AE6" s="686"/>
      <c r="AF6" s="686"/>
      <c r="AG6" s="686"/>
      <c r="AH6" s="686"/>
      <c r="AI6" s="686"/>
      <c r="AJ6" s="686"/>
      <c r="AK6" s="686"/>
      <c r="AL6" s="628">
        <v>1.3</v>
      </c>
      <c r="AM6" s="629"/>
      <c r="AN6" s="629"/>
      <c r="AO6" s="687"/>
      <c r="AP6" s="620" t="s">
        <v>230</v>
      </c>
      <c r="AQ6" s="621"/>
      <c r="AR6" s="621"/>
      <c r="AS6" s="621"/>
      <c r="AT6" s="621"/>
      <c r="AU6" s="621"/>
      <c r="AV6" s="621"/>
      <c r="AW6" s="621"/>
      <c r="AX6" s="621"/>
      <c r="AY6" s="621"/>
      <c r="AZ6" s="621"/>
      <c r="BA6" s="621"/>
      <c r="BB6" s="621"/>
      <c r="BC6" s="621"/>
      <c r="BD6" s="621"/>
      <c r="BE6" s="621"/>
      <c r="BF6" s="622"/>
      <c r="BG6" s="623">
        <v>10735818</v>
      </c>
      <c r="BH6" s="626"/>
      <c r="BI6" s="626"/>
      <c r="BJ6" s="626"/>
      <c r="BK6" s="626"/>
      <c r="BL6" s="626"/>
      <c r="BM6" s="626"/>
      <c r="BN6" s="627"/>
      <c r="BO6" s="685">
        <v>94.6</v>
      </c>
      <c r="BP6" s="685"/>
      <c r="BQ6" s="685"/>
      <c r="BR6" s="685"/>
      <c r="BS6" s="686" t="s">
        <v>138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279177</v>
      </c>
      <c r="CS6" s="626"/>
      <c r="CT6" s="626"/>
      <c r="CU6" s="626"/>
      <c r="CV6" s="626"/>
      <c r="CW6" s="626"/>
      <c r="CX6" s="626"/>
      <c r="CY6" s="627"/>
      <c r="CZ6" s="736">
        <v>1.1000000000000001</v>
      </c>
      <c r="DA6" s="705"/>
      <c r="DB6" s="705"/>
      <c r="DC6" s="739"/>
      <c r="DD6" s="631" t="s">
        <v>138</v>
      </c>
      <c r="DE6" s="626"/>
      <c r="DF6" s="626"/>
      <c r="DG6" s="626"/>
      <c r="DH6" s="626"/>
      <c r="DI6" s="626"/>
      <c r="DJ6" s="626"/>
      <c r="DK6" s="626"/>
      <c r="DL6" s="626"/>
      <c r="DM6" s="626"/>
      <c r="DN6" s="626"/>
      <c r="DO6" s="626"/>
      <c r="DP6" s="627"/>
      <c r="DQ6" s="631">
        <v>279149</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18695</v>
      </c>
      <c r="S7" s="626"/>
      <c r="T7" s="626"/>
      <c r="U7" s="626"/>
      <c r="V7" s="626"/>
      <c r="W7" s="626"/>
      <c r="X7" s="626"/>
      <c r="Y7" s="627"/>
      <c r="Z7" s="685">
        <v>0.1</v>
      </c>
      <c r="AA7" s="685"/>
      <c r="AB7" s="685"/>
      <c r="AC7" s="685"/>
      <c r="AD7" s="686">
        <v>18695</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6128374</v>
      </c>
      <c r="BH7" s="626"/>
      <c r="BI7" s="626"/>
      <c r="BJ7" s="626"/>
      <c r="BK7" s="626"/>
      <c r="BL7" s="626"/>
      <c r="BM7" s="626"/>
      <c r="BN7" s="627"/>
      <c r="BO7" s="685">
        <v>54</v>
      </c>
      <c r="BP7" s="685"/>
      <c r="BQ7" s="685"/>
      <c r="BR7" s="685"/>
      <c r="BS7" s="686" t="s">
        <v>138</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3337731</v>
      </c>
      <c r="CS7" s="626"/>
      <c r="CT7" s="626"/>
      <c r="CU7" s="626"/>
      <c r="CV7" s="626"/>
      <c r="CW7" s="626"/>
      <c r="CX7" s="626"/>
      <c r="CY7" s="627"/>
      <c r="CZ7" s="685">
        <v>12.8</v>
      </c>
      <c r="DA7" s="685"/>
      <c r="DB7" s="685"/>
      <c r="DC7" s="685"/>
      <c r="DD7" s="631">
        <v>179949</v>
      </c>
      <c r="DE7" s="626"/>
      <c r="DF7" s="626"/>
      <c r="DG7" s="626"/>
      <c r="DH7" s="626"/>
      <c r="DI7" s="626"/>
      <c r="DJ7" s="626"/>
      <c r="DK7" s="626"/>
      <c r="DL7" s="626"/>
      <c r="DM7" s="626"/>
      <c r="DN7" s="626"/>
      <c r="DO7" s="626"/>
      <c r="DP7" s="627"/>
      <c r="DQ7" s="631">
        <v>3006351</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61347</v>
      </c>
      <c r="S8" s="626"/>
      <c r="T8" s="626"/>
      <c r="U8" s="626"/>
      <c r="V8" s="626"/>
      <c r="W8" s="626"/>
      <c r="X8" s="626"/>
      <c r="Y8" s="627"/>
      <c r="Z8" s="685">
        <v>0.2</v>
      </c>
      <c r="AA8" s="685"/>
      <c r="AB8" s="685"/>
      <c r="AC8" s="685"/>
      <c r="AD8" s="686">
        <v>61347</v>
      </c>
      <c r="AE8" s="686"/>
      <c r="AF8" s="686"/>
      <c r="AG8" s="686"/>
      <c r="AH8" s="686"/>
      <c r="AI8" s="686"/>
      <c r="AJ8" s="686"/>
      <c r="AK8" s="686"/>
      <c r="AL8" s="628">
        <v>0.4</v>
      </c>
      <c r="AM8" s="629"/>
      <c r="AN8" s="629"/>
      <c r="AO8" s="687"/>
      <c r="AP8" s="620" t="s">
        <v>236</v>
      </c>
      <c r="AQ8" s="621"/>
      <c r="AR8" s="621"/>
      <c r="AS8" s="621"/>
      <c r="AT8" s="621"/>
      <c r="AU8" s="621"/>
      <c r="AV8" s="621"/>
      <c r="AW8" s="621"/>
      <c r="AX8" s="621"/>
      <c r="AY8" s="621"/>
      <c r="AZ8" s="621"/>
      <c r="BA8" s="621"/>
      <c r="BB8" s="621"/>
      <c r="BC8" s="621"/>
      <c r="BD8" s="621"/>
      <c r="BE8" s="621"/>
      <c r="BF8" s="622"/>
      <c r="BG8" s="623">
        <v>161435</v>
      </c>
      <c r="BH8" s="626"/>
      <c r="BI8" s="626"/>
      <c r="BJ8" s="626"/>
      <c r="BK8" s="626"/>
      <c r="BL8" s="626"/>
      <c r="BM8" s="626"/>
      <c r="BN8" s="627"/>
      <c r="BO8" s="685">
        <v>1.4</v>
      </c>
      <c r="BP8" s="685"/>
      <c r="BQ8" s="685"/>
      <c r="BR8" s="685"/>
      <c r="BS8" s="631" t="s">
        <v>138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11191167</v>
      </c>
      <c r="CS8" s="626"/>
      <c r="CT8" s="626"/>
      <c r="CU8" s="626"/>
      <c r="CV8" s="626"/>
      <c r="CW8" s="626"/>
      <c r="CX8" s="626"/>
      <c r="CY8" s="627"/>
      <c r="CZ8" s="685">
        <v>42.8</v>
      </c>
      <c r="DA8" s="685"/>
      <c r="DB8" s="685"/>
      <c r="DC8" s="685"/>
      <c r="DD8" s="631">
        <v>94378</v>
      </c>
      <c r="DE8" s="626"/>
      <c r="DF8" s="626"/>
      <c r="DG8" s="626"/>
      <c r="DH8" s="626"/>
      <c r="DI8" s="626"/>
      <c r="DJ8" s="626"/>
      <c r="DK8" s="626"/>
      <c r="DL8" s="626"/>
      <c r="DM8" s="626"/>
      <c r="DN8" s="626"/>
      <c r="DO8" s="626"/>
      <c r="DP8" s="627"/>
      <c r="DQ8" s="631">
        <v>5314664</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56480</v>
      </c>
      <c r="S9" s="626"/>
      <c r="T9" s="626"/>
      <c r="U9" s="626"/>
      <c r="V9" s="626"/>
      <c r="W9" s="626"/>
      <c r="X9" s="626"/>
      <c r="Y9" s="627"/>
      <c r="Z9" s="685">
        <v>0.2</v>
      </c>
      <c r="AA9" s="685"/>
      <c r="AB9" s="685"/>
      <c r="AC9" s="685"/>
      <c r="AD9" s="686">
        <v>56480</v>
      </c>
      <c r="AE9" s="686"/>
      <c r="AF9" s="686"/>
      <c r="AG9" s="686"/>
      <c r="AH9" s="686"/>
      <c r="AI9" s="686"/>
      <c r="AJ9" s="686"/>
      <c r="AK9" s="686"/>
      <c r="AL9" s="628">
        <v>0.4</v>
      </c>
      <c r="AM9" s="629"/>
      <c r="AN9" s="629"/>
      <c r="AO9" s="687"/>
      <c r="AP9" s="620" t="s">
        <v>239</v>
      </c>
      <c r="AQ9" s="621"/>
      <c r="AR9" s="621"/>
      <c r="AS9" s="621"/>
      <c r="AT9" s="621"/>
      <c r="AU9" s="621"/>
      <c r="AV9" s="621"/>
      <c r="AW9" s="621"/>
      <c r="AX9" s="621"/>
      <c r="AY9" s="621"/>
      <c r="AZ9" s="621"/>
      <c r="BA9" s="621"/>
      <c r="BB9" s="621"/>
      <c r="BC9" s="621"/>
      <c r="BD9" s="621"/>
      <c r="BE9" s="621"/>
      <c r="BF9" s="622"/>
      <c r="BG9" s="623">
        <v>5502974</v>
      </c>
      <c r="BH9" s="626"/>
      <c r="BI9" s="626"/>
      <c r="BJ9" s="626"/>
      <c r="BK9" s="626"/>
      <c r="BL9" s="626"/>
      <c r="BM9" s="626"/>
      <c r="BN9" s="627"/>
      <c r="BO9" s="685">
        <v>48.5</v>
      </c>
      <c r="BP9" s="685"/>
      <c r="BQ9" s="685"/>
      <c r="BR9" s="685"/>
      <c r="BS9" s="631" t="s">
        <v>138</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2329709</v>
      </c>
      <c r="CS9" s="626"/>
      <c r="CT9" s="626"/>
      <c r="CU9" s="626"/>
      <c r="CV9" s="626"/>
      <c r="CW9" s="626"/>
      <c r="CX9" s="626"/>
      <c r="CY9" s="627"/>
      <c r="CZ9" s="685">
        <v>8.9</v>
      </c>
      <c r="DA9" s="685"/>
      <c r="DB9" s="685"/>
      <c r="DC9" s="685"/>
      <c r="DD9" s="631">
        <v>119148</v>
      </c>
      <c r="DE9" s="626"/>
      <c r="DF9" s="626"/>
      <c r="DG9" s="626"/>
      <c r="DH9" s="626"/>
      <c r="DI9" s="626"/>
      <c r="DJ9" s="626"/>
      <c r="DK9" s="626"/>
      <c r="DL9" s="626"/>
      <c r="DM9" s="626"/>
      <c r="DN9" s="626"/>
      <c r="DO9" s="626"/>
      <c r="DP9" s="627"/>
      <c r="DQ9" s="631">
        <v>1986920</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138</v>
      </c>
      <c r="AA10" s="685"/>
      <c r="AB10" s="685"/>
      <c r="AC10" s="685"/>
      <c r="AD10" s="686" t="s">
        <v>138</v>
      </c>
      <c r="AE10" s="686"/>
      <c r="AF10" s="686"/>
      <c r="AG10" s="686"/>
      <c r="AH10" s="686"/>
      <c r="AI10" s="686"/>
      <c r="AJ10" s="686"/>
      <c r="AK10" s="686"/>
      <c r="AL10" s="628" t="s">
        <v>138</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193501</v>
      </c>
      <c r="BH10" s="626"/>
      <c r="BI10" s="626"/>
      <c r="BJ10" s="626"/>
      <c r="BK10" s="626"/>
      <c r="BL10" s="626"/>
      <c r="BM10" s="626"/>
      <c r="BN10" s="627"/>
      <c r="BO10" s="685">
        <v>1.7</v>
      </c>
      <c r="BP10" s="685"/>
      <c r="BQ10" s="685"/>
      <c r="BR10" s="685"/>
      <c r="BS10" s="631" t="s">
        <v>242</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86969</v>
      </c>
      <c r="CS10" s="626"/>
      <c r="CT10" s="626"/>
      <c r="CU10" s="626"/>
      <c r="CV10" s="626"/>
      <c r="CW10" s="626"/>
      <c r="CX10" s="626"/>
      <c r="CY10" s="627"/>
      <c r="CZ10" s="685">
        <v>0.3</v>
      </c>
      <c r="DA10" s="685"/>
      <c r="DB10" s="685"/>
      <c r="DC10" s="685"/>
      <c r="DD10" s="631" t="s">
        <v>138</v>
      </c>
      <c r="DE10" s="626"/>
      <c r="DF10" s="626"/>
      <c r="DG10" s="626"/>
      <c r="DH10" s="626"/>
      <c r="DI10" s="626"/>
      <c r="DJ10" s="626"/>
      <c r="DK10" s="626"/>
      <c r="DL10" s="626"/>
      <c r="DM10" s="626"/>
      <c r="DN10" s="626"/>
      <c r="DO10" s="626"/>
      <c r="DP10" s="627"/>
      <c r="DQ10" s="631">
        <v>86096</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138</v>
      </c>
      <c r="S11" s="626"/>
      <c r="T11" s="626"/>
      <c r="U11" s="626"/>
      <c r="V11" s="626"/>
      <c r="W11" s="626"/>
      <c r="X11" s="626"/>
      <c r="Y11" s="627"/>
      <c r="Z11" s="685" t="s">
        <v>242</v>
      </c>
      <c r="AA11" s="685"/>
      <c r="AB11" s="685"/>
      <c r="AC11" s="685"/>
      <c r="AD11" s="686" t="s">
        <v>137</v>
      </c>
      <c r="AE11" s="686"/>
      <c r="AF11" s="686"/>
      <c r="AG11" s="686"/>
      <c r="AH11" s="686"/>
      <c r="AI11" s="686"/>
      <c r="AJ11" s="686"/>
      <c r="AK11" s="686"/>
      <c r="AL11" s="628" t="s">
        <v>242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270464</v>
      </c>
      <c r="BH11" s="626"/>
      <c r="BI11" s="626"/>
      <c r="BJ11" s="626"/>
      <c r="BK11" s="626"/>
      <c r="BL11" s="626"/>
      <c r="BM11" s="626"/>
      <c r="BN11" s="627"/>
      <c r="BO11" s="685">
        <v>2.4</v>
      </c>
      <c r="BP11" s="685"/>
      <c r="BQ11" s="685"/>
      <c r="BR11" s="685"/>
      <c r="BS11" s="631" t="s">
        <v>138</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125011</v>
      </c>
      <c r="CS11" s="626"/>
      <c r="CT11" s="626"/>
      <c r="CU11" s="626"/>
      <c r="CV11" s="626"/>
      <c r="CW11" s="626"/>
      <c r="CX11" s="626"/>
      <c r="CY11" s="627"/>
      <c r="CZ11" s="685">
        <v>0.5</v>
      </c>
      <c r="DA11" s="685"/>
      <c r="DB11" s="685"/>
      <c r="DC11" s="685"/>
      <c r="DD11" s="631">
        <v>9526</v>
      </c>
      <c r="DE11" s="626"/>
      <c r="DF11" s="626"/>
      <c r="DG11" s="626"/>
      <c r="DH11" s="626"/>
      <c r="DI11" s="626"/>
      <c r="DJ11" s="626"/>
      <c r="DK11" s="626"/>
      <c r="DL11" s="626"/>
      <c r="DM11" s="626"/>
      <c r="DN11" s="626"/>
      <c r="DO11" s="626"/>
      <c r="DP11" s="627"/>
      <c r="DQ11" s="631">
        <v>111828</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1483144</v>
      </c>
      <c r="S12" s="626"/>
      <c r="T12" s="626"/>
      <c r="U12" s="626"/>
      <c r="V12" s="626"/>
      <c r="W12" s="626"/>
      <c r="X12" s="626"/>
      <c r="Y12" s="627"/>
      <c r="Z12" s="685">
        <v>5.5</v>
      </c>
      <c r="AA12" s="685"/>
      <c r="AB12" s="685"/>
      <c r="AC12" s="685"/>
      <c r="AD12" s="686">
        <v>1483144</v>
      </c>
      <c r="AE12" s="686"/>
      <c r="AF12" s="686"/>
      <c r="AG12" s="686"/>
      <c r="AH12" s="686"/>
      <c r="AI12" s="686"/>
      <c r="AJ12" s="686"/>
      <c r="AK12" s="686"/>
      <c r="AL12" s="628">
        <v>9.8000000000000007</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3941730</v>
      </c>
      <c r="BH12" s="626"/>
      <c r="BI12" s="626"/>
      <c r="BJ12" s="626"/>
      <c r="BK12" s="626"/>
      <c r="BL12" s="626"/>
      <c r="BM12" s="626"/>
      <c r="BN12" s="627"/>
      <c r="BO12" s="685">
        <v>34.700000000000003</v>
      </c>
      <c r="BP12" s="685"/>
      <c r="BQ12" s="685"/>
      <c r="BR12" s="685"/>
      <c r="BS12" s="631" t="s">
        <v>138</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113887</v>
      </c>
      <c r="CS12" s="626"/>
      <c r="CT12" s="626"/>
      <c r="CU12" s="626"/>
      <c r="CV12" s="626"/>
      <c r="CW12" s="626"/>
      <c r="CX12" s="626"/>
      <c r="CY12" s="627"/>
      <c r="CZ12" s="685">
        <v>0.4</v>
      </c>
      <c r="DA12" s="685"/>
      <c r="DB12" s="685"/>
      <c r="DC12" s="685"/>
      <c r="DD12" s="631" t="s">
        <v>138</v>
      </c>
      <c r="DE12" s="626"/>
      <c r="DF12" s="626"/>
      <c r="DG12" s="626"/>
      <c r="DH12" s="626"/>
      <c r="DI12" s="626"/>
      <c r="DJ12" s="626"/>
      <c r="DK12" s="626"/>
      <c r="DL12" s="626"/>
      <c r="DM12" s="626"/>
      <c r="DN12" s="626"/>
      <c r="DO12" s="626"/>
      <c r="DP12" s="627"/>
      <c r="DQ12" s="631">
        <v>61584</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v>8231</v>
      </c>
      <c r="S13" s="626"/>
      <c r="T13" s="626"/>
      <c r="U13" s="626"/>
      <c r="V13" s="626"/>
      <c r="W13" s="626"/>
      <c r="X13" s="626"/>
      <c r="Y13" s="627"/>
      <c r="Z13" s="685">
        <v>0</v>
      </c>
      <c r="AA13" s="685"/>
      <c r="AB13" s="685"/>
      <c r="AC13" s="685"/>
      <c r="AD13" s="686">
        <v>8231</v>
      </c>
      <c r="AE13" s="686"/>
      <c r="AF13" s="686"/>
      <c r="AG13" s="686"/>
      <c r="AH13" s="686"/>
      <c r="AI13" s="686"/>
      <c r="AJ13" s="686"/>
      <c r="AK13" s="686"/>
      <c r="AL13" s="628">
        <v>0.1</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3934457</v>
      </c>
      <c r="BH13" s="626"/>
      <c r="BI13" s="626"/>
      <c r="BJ13" s="626"/>
      <c r="BK13" s="626"/>
      <c r="BL13" s="626"/>
      <c r="BM13" s="626"/>
      <c r="BN13" s="627"/>
      <c r="BO13" s="685">
        <v>34.700000000000003</v>
      </c>
      <c r="BP13" s="685"/>
      <c r="BQ13" s="685"/>
      <c r="BR13" s="685"/>
      <c r="BS13" s="631" t="s">
        <v>242</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2151041</v>
      </c>
      <c r="CS13" s="626"/>
      <c r="CT13" s="626"/>
      <c r="CU13" s="626"/>
      <c r="CV13" s="626"/>
      <c r="CW13" s="626"/>
      <c r="CX13" s="626"/>
      <c r="CY13" s="627"/>
      <c r="CZ13" s="685">
        <v>8.1999999999999993</v>
      </c>
      <c r="DA13" s="685"/>
      <c r="DB13" s="685"/>
      <c r="DC13" s="685"/>
      <c r="DD13" s="631">
        <v>1251805</v>
      </c>
      <c r="DE13" s="626"/>
      <c r="DF13" s="626"/>
      <c r="DG13" s="626"/>
      <c r="DH13" s="626"/>
      <c r="DI13" s="626"/>
      <c r="DJ13" s="626"/>
      <c r="DK13" s="626"/>
      <c r="DL13" s="626"/>
      <c r="DM13" s="626"/>
      <c r="DN13" s="626"/>
      <c r="DO13" s="626"/>
      <c r="DP13" s="627"/>
      <c r="DQ13" s="631">
        <v>1264706</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242</v>
      </c>
      <c r="S14" s="626"/>
      <c r="T14" s="626"/>
      <c r="U14" s="626"/>
      <c r="V14" s="626"/>
      <c r="W14" s="626"/>
      <c r="X14" s="626"/>
      <c r="Y14" s="627"/>
      <c r="Z14" s="685" t="s">
        <v>242</v>
      </c>
      <c r="AA14" s="685"/>
      <c r="AB14" s="685"/>
      <c r="AC14" s="685"/>
      <c r="AD14" s="686" t="s">
        <v>242</v>
      </c>
      <c r="AE14" s="686"/>
      <c r="AF14" s="686"/>
      <c r="AG14" s="686"/>
      <c r="AH14" s="686"/>
      <c r="AI14" s="686"/>
      <c r="AJ14" s="686"/>
      <c r="AK14" s="686"/>
      <c r="AL14" s="628" t="s">
        <v>138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150856</v>
      </c>
      <c r="BH14" s="626"/>
      <c r="BI14" s="626"/>
      <c r="BJ14" s="626"/>
      <c r="BK14" s="626"/>
      <c r="BL14" s="626"/>
      <c r="BM14" s="626"/>
      <c r="BN14" s="627"/>
      <c r="BO14" s="685">
        <v>1.3</v>
      </c>
      <c r="BP14" s="685"/>
      <c r="BQ14" s="685"/>
      <c r="BR14" s="685"/>
      <c r="BS14" s="631" t="s">
        <v>242</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1166661</v>
      </c>
      <c r="CS14" s="626"/>
      <c r="CT14" s="626"/>
      <c r="CU14" s="626"/>
      <c r="CV14" s="626"/>
      <c r="CW14" s="626"/>
      <c r="CX14" s="626"/>
      <c r="CY14" s="627"/>
      <c r="CZ14" s="685">
        <v>4.5</v>
      </c>
      <c r="DA14" s="685"/>
      <c r="DB14" s="685"/>
      <c r="DC14" s="685"/>
      <c r="DD14" s="631">
        <v>19333</v>
      </c>
      <c r="DE14" s="626"/>
      <c r="DF14" s="626"/>
      <c r="DG14" s="626"/>
      <c r="DH14" s="626"/>
      <c r="DI14" s="626"/>
      <c r="DJ14" s="626"/>
      <c r="DK14" s="626"/>
      <c r="DL14" s="626"/>
      <c r="DM14" s="626"/>
      <c r="DN14" s="626"/>
      <c r="DO14" s="626"/>
      <c r="DP14" s="627"/>
      <c r="DQ14" s="631">
        <v>1134577</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73741</v>
      </c>
      <c r="S15" s="626"/>
      <c r="T15" s="626"/>
      <c r="U15" s="626"/>
      <c r="V15" s="626"/>
      <c r="W15" s="626"/>
      <c r="X15" s="626"/>
      <c r="Y15" s="627"/>
      <c r="Z15" s="685">
        <v>0.3</v>
      </c>
      <c r="AA15" s="685"/>
      <c r="AB15" s="685"/>
      <c r="AC15" s="685"/>
      <c r="AD15" s="686">
        <v>73741</v>
      </c>
      <c r="AE15" s="686"/>
      <c r="AF15" s="686"/>
      <c r="AG15" s="686"/>
      <c r="AH15" s="686"/>
      <c r="AI15" s="686"/>
      <c r="AJ15" s="686"/>
      <c r="AK15" s="686"/>
      <c r="AL15" s="628">
        <v>0.5</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514858</v>
      </c>
      <c r="BH15" s="626"/>
      <c r="BI15" s="626"/>
      <c r="BJ15" s="626"/>
      <c r="BK15" s="626"/>
      <c r="BL15" s="626"/>
      <c r="BM15" s="626"/>
      <c r="BN15" s="627"/>
      <c r="BO15" s="685">
        <v>4.5</v>
      </c>
      <c r="BP15" s="685"/>
      <c r="BQ15" s="685"/>
      <c r="BR15" s="685"/>
      <c r="BS15" s="631" t="s">
        <v>242</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3048255</v>
      </c>
      <c r="CS15" s="626"/>
      <c r="CT15" s="626"/>
      <c r="CU15" s="626"/>
      <c r="CV15" s="626"/>
      <c r="CW15" s="626"/>
      <c r="CX15" s="626"/>
      <c r="CY15" s="627"/>
      <c r="CZ15" s="685">
        <v>11.6</v>
      </c>
      <c r="DA15" s="685"/>
      <c r="DB15" s="685"/>
      <c r="DC15" s="685"/>
      <c r="DD15" s="631">
        <v>363479</v>
      </c>
      <c r="DE15" s="626"/>
      <c r="DF15" s="626"/>
      <c r="DG15" s="626"/>
      <c r="DH15" s="626"/>
      <c r="DI15" s="626"/>
      <c r="DJ15" s="626"/>
      <c r="DK15" s="626"/>
      <c r="DL15" s="626"/>
      <c r="DM15" s="626"/>
      <c r="DN15" s="626"/>
      <c r="DO15" s="626"/>
      <c r="DP15" s="627"/>
      <c r="DQ15" s="631">
        <v>2265989</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138</v>
      </c>
      <c r="S16" s="626"/>
      <c r="T16" s="626"/>
      <c r="U16" s="626"/>
      <c r="V16" s="626"/>
      <c r="W16" s="626"/>
      <c r="X16" s="626"/>
      <c r="Y16" s="627"/>
      <c r="Z16" s="685" t="s">
        <v>138</v>
      </c>
      <c r="AA16" s="685"/>
      <c r="AB16" s="685"/>
      <c r="AC16" s="685"/>
      <c r="AD16" s="686" t="s">
        <v>137</v>
      </c>
      <c r="AE16" s="686"/>
      <c r="AF16" s="686"/>
      <c r="AG16" s="686"/>
      <c r="AH16" s="686"/>
      <c r="AI16" s="686"/>
      <c r="AJ16" s="686"/>
      <c r="AK16" s="686"/>
      <c r="AL16" s="628" t="s">
        <v>138</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138</v>
      </c>
      <c r="BH16" s="626"/>
      <c r="BI16" s="626"/>
      <c r="BJ16" s="626"/>
      <c r="BK16" s="626"/>
      <c r="BL16" s="626"/>
      <c r="BM16" s="626"/>
      <c r="BN16" s="627"/>
      <c r="BO16" s="685" t="s">
        <v>138</v>
      </c>
      <c r="BP16" s="685"/>
      <c r="BQ16" s="685"/>
      <c r="BR16" s="685"/>
      <c r="BS16" s="631" t="s">
        <v>138</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t="s">
        <v>242</v>
      </c>
      <c r="CS16" s="626"/>
      <c r="CT16" s="626"/>
      <c r="CU16" s="626"/>
      <c r="CV16" s="626"/>
      <c r="CW16" s="626"/>
      <c r="CX16" s="626"/>
      <c r="CY16" s="627"/>
      <c r="CZ16" s="685" t="s">
        <v>137</v>
      </c>
      <c r="DA16" s="685"/>
      <c r="DB16" s="685"/>
      <c r="DC16" s="685"/>
      <c r="DD16" s="631" t="s">
        <v>138</v>
      </c>
      <c r="DE16" s="626"/>
      <c r="DF16" s="626"/>
      <c r="DG16" s="626"/>
      <c r="DH16" s="626"/>
      <c r="DI16" s="626"/>
      <c r="DJ16" s="626"/>
      <c r="DK16" s="626"/>
      <c r="DL16" s="626"/>
      <c r="DM16" s="626"/>
      <c r="DN16" s="626"/>
      <c r="DO16" s="626"/>
      <c r="DP16" s="627"/>
      <c r="DQ16" s="631" t="s">
        <v>242</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106772</v>
      </c>
      <c r="S17" s="626"/>
      <c r="T17" s="626"/>
      <c r="U17" s="626"/>
      <c r="V17" s="626"/>
      <c r="W17" s="626"/>
      <c r="X17" s="626"/>
      <c r="Y17" s="627"/>
      <c r="Z17" s="685">
        <v>0.4</v>
      </c>
      <c r="AA17" s="685"/>
      <c r="AB17" s="685"/>
      <c r="AC17" s="685"/>
      <c r="AD17" s="686">
        <v>106772</v>
      </c>
      <c r="AE17" s="686"/>
      <c r="AF17" s="686"/>
      <c r="AG17" s="686"/>
      <c r="AH17" s="686"/>
      <c r="AI17" s="686"/>
      <c r="AJ17" s="686"/>
      <c r="AK17" s="686"/>
      <c r="AL17" s="628">
        <v>0.7</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138</v>
      </c>
      <c r="BH17" s="626"/>
      <c r="BI17" s="626"/>
      <c r="BJ17" s="626"/>
      <c r="BK17" s="626"/>
      <c r="BL17" s="626"/>
      <c r="BM17" s="626"/>
      <c r="BN17" s="627"/>
      <c r="BO17" s="685" t="s">
        <v>242</v>
      </c>
      <c r="BP17" s="685"/>
      <c r="BQ17" s="685"/>
      <c r="BR17" s="685"/>
      <c r="BS17" s="631" t="s">
        <v>138</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2342860</v>
      </c>
      <c r="CS17" s="626"/>
      <c r="CT17" s="626"/>
      <c r="CU17" s="626"/>
      <c r="CV17" s="626"/>
      <c r="CW17" s="626"/>
      <c r="CX17" s="626"/>
      <c r="CY17" s="627"/>
      <c r="CZ17" s="685">
        <v>9</v>
      </c>
      <c r="DA17" s="685"/>
      <c r="DB17" s="685"/>
      <c r="DC17" s="685"/>
      <c r="DD17" s="631" t="s">
        <v>242</v>
      </c>
      <c r="DE17" s="626"/>
      <c r="DF17" s="626"/>
      <c r="DG17" s="626"/>
      <c r="DH17" s="626"/>
      <c r="DI17" s="626"/>
      <c r="DJ17" s="626"/>
      <c r="DK17" s="626"/>
      <c r="DL17" s="626"/>
      <c r="DM17" s="626"/>
      <c r="DN17" s="626"/>
      <c r="DO17" s="626"/>
      <c r="DP17" s="627"/>
      <c r="DQ17" s="631">
        <v>2332331</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2513110</v>
      </c>
      <c r="S18" s="626"/>
      <c r="T18" s="626"/>
      <c r="U18" s="626"/>
      <c r="V18" s="626"/>
      <c r="W18" s="626"/>
      <c r="X18" s="626"/>
      <c r="Y18" s="627"/>
      <c r="Z18" s="685">
        <v>9.1999999999999993</v>
      </c>
      <c r="AA18" s="685"/>
      <c r="AB18" s="685"/>
      <c r="AC18" s="685"/>
      <c r="AD18" s="686">
        <v>2249465</v>
      </c>
      <c r="AE18" s="686"/>
      <c r="AF18" s="686"/>
      <c r="AG18" s="686"/>
      <c r="AH18" s="686"/>
      <c r="AI18" s="686"/>
      <c r="AJ18" s="686"/>
      <c r="AK18" s="686"/>
      <c r="AL18" s="628">
        <v>14.9</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138</v>
      </c>
      <c r="BH18" s="626"/>
      <c r="BI18" s="626"/>
      <c r="BJ18" s="626"/>
      <c r="BK18" s="626"/>
      <c r="BL18" s="626"/>
      <c r="BM18" s="626"/>
      <c r="BN18" s="627"/>
      <c r="BO18" s="685" t="s">
        <v>138</v>
      </c>
      <c r="BP18" s="685"/>
      <c r="BQ18" s="685"/>
      <c r="BR18" s="685"/>
      <c r="BS18" s="631" t="s">
        <v>242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138</v>
      </c>
      <c r="CS18" s="626"/>
      <c r="CT18" s="626"/>
      <c r="CU18" s="626"/>
      <c r="CV18" s="626"/>
      <c r="CW18" s="626"/>
      <c r="CX18" s="626"/>
      <c r="CY18" s="627"/>
      <c r="CZ18" s="685" t="s">
        <v>242</v>
      </c>
      <c r="DA18" s="685"/>
      <c r="DB18" s="685"/>
      <c r="DC18" s="685"/>
      <c r="DD18" s="631" t="s">
        <v>138</v>
      </c>
      <c r="DE18" s="626"/>
      <c r="DF18" s="626"/>
      <c r="DG18" s="626"/>
      <c r="DH18" s="626"/>
      <c r="DI18" s="626"/>
      <c r="DJ18" s="626"/>
      <c r="DK18" s="626"/>
      <c r="DL18" s="626"/>
      <c r="DM18" s="626"/>
      <c r="DN18" s="626"/>
      <c r="DO18" s="626"/>
      <c r="DP18" s="627"/>
      <c r="DQ18" s="631" t="s">
        <v>242</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2249465</v>
      </c>
      <c r="S19" s="626"/>
      <c r="T19" s="626"/>
      <c r="U19" s="626"/>
      <c r="V19" s="626"/>
      <c r="W19" s="626"/>
      <c r="X19" s="626"/>
      <c r="Y19" s="627"/>
      <c r="Z19" s="685">
        <v>8.3000000000000007</v>
      </c>
      <c r="AA19" s="685"/>
      <c r="AB19" s="685"/>
      <c r="AC19" s="685"/>
      <c r="AD19" s="686">
        <v>2249465</v>
      </c>
      <c r="AE19" s="686"/>
      <c r="AF19" s="686"/>
      <c r="AG19" s="686"/>
      <c r="AH19" s="686"/>
      <c r="AI19" s="686"/>
      <c r="AJ19" s="686"/>
      <c r="AK19" s="686"/>
      <c r="AL19" s="628">
        <v>14.9</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608943</v>
      </c>
      <c r="BH19" s="626"/>
      <c r="BI19" s="626"/>
      <c r="BJ19" s="626"/>
      <c r="BK19" s="626"/>
      <c r="BL19" s="626"/>
      <c r="BM19" s="626"/>
      <c r="BN19" s="627"/>
      <c r="BO19" s="685">
        <v>5.4</v>
      </c>
      <c r="BP19" s="685"/>
      <c r="BQ19" s="685"/>
      <c r="BR19" s="685"/>
      <c r="BS19" s="631" t="s">
        <v>138</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138</v>
      </c>
      <c r="CS19" s="626"/>
      <c r="CT19" s="626"/>
      <c r="CU19" s="626"/>
      <c r="CV19" s="626"/>
      <c r="CW19" s="626"/>
      <c r="CX19" s="626"/>
      <c r="CY19" s="627"/>
      <c r="CZ19" s="685" t="s">
        <v>138</v>
      </c>
      <c r="DA19" s="685"/>
      <c r="DB19" s="685"/>
      <c r="DC19" s="685"/>
      <c r="DD19" s="631" t="s">
        <v>138</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263370</v>
      </c>
      <c r="S20" s="626"/>
      <c r="T20" s="626"/>
      <c r="U20" s="626"/>
      <c r="V20" s="626"/>
      <c r="W20" s="626"/>
      <c r="X20" s="626"/>
      <c r="Y20" s="627"/>
      <c r="Z20" s="685">
        <v>1</v>
      </c>
      <c r="AA20" s="685"/>
      <c r="AB20" s="685"/>
      <c r="AC20" s="685"/>
      <c r="AD20" s="686" t="s">
        <v>138</v>
      </c>
      <c r="AE20" s="686"/>
      <c r="AF20" s="686"/>
      <c r="AG20" s="686"/>
      <c r="AH20" s="686"/>
      <c r="AI20" s="686"/>
      <c r="AJ20" s="686"/>
      <c r="AK20" s="686"/>
      <c r="AL20" s="628" t="s">
        <v>138</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608943</v>
      </c>
      <c r="BH20" s="626"/>
      <c r="BI20" s="626"/>
      <c r="BJ20" s="626"/>
      <c r="BK20" s="626"/>
      <c r="BL20" s="626"/>
      <c r="BM20" s="626"/>
      <c r="BN20" s="627"/>
      <c r="BO20" s="685">
        <v>5.4</v>
      </c>
      <c r="BP20" s="685"/>
      <c r="BQ20" s="685"/>
      <c r="BR20" s="685"/>
      <c r="BS20" s="631" t="s">
        <v>138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26172468</v>
      </c>
      <c r="CS20" s="626"/>
      <c r="CT20" s="626"/>
      <c r="CU20" s="626"/>
      <c r="CV20" s="626"/>
      <c r="CW20" s="626"/>
      <c r="CX20" s="626"/>
      <c r="CY20" s="627"/>
      <c r="CZ20" s="685">
        <v>100</v>
      </c>
      <c r="DA20" s="685"/>
      <c r="DB20" s="685"/>
      <c r="DC20" s="685"/>
      <c r="DD20" s="631">
        <v>2037618</v>
      </c>
      <c r="DE20" s="626"/>
      <c r="DF20" s="626"/>
      <c r="DG20" s="626"/>
      <c r="DH20" s="626"/>
      <c r="DI20" s="626"/>
      <c r="DJ20" s="626"/>
      <c r="DK20" s="626"/>
      <c r="DL20" s="626"/>
      <c r="DM20" s="626"/>
      <c r="DN20" s="626"/>
      <c r="DO20" s="626"/>
      <c r="DP20" s="627"/>
      <c r="DQ20" s="631">
        <v>17844195</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275</v>
      </c>
      <c r="S21" s="626"/>
      <c r="T21" s="626"/>
      <c r="U21" s="626"/>
      <c r="V21" s="626"/>
      <c r="W21" s="626"/>
      <c r="X21" s="626"/>
      <c r="Y21" s="627"/>
      <c r="Z21" s="685">
        <v>0</v>
      </c>
      <c r="AA21" s="685"/>
      <c r="AB21" s="685"/>
      <c r="AC21" s="685"/>
      <c r="AD21" s="686" t="s">
        <v>138</v>
      </c>
      <c r="AE21" s="686"/>
      <c r="AF21" s="686"/>
      <c r="AG21" s="686"/>
      <c r="AH21" s="686"/>
      <c r="AI21" s="686"/>
      <c r="AJ21" s="686"/>
      <c r="AK21" s="686"/>
      <c r="AL21" s="628" t="s">
        <v>138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242</v>
      </c>
      <c r="BH21" s="626"/>
      <c r="BI21" s="626"/>
      <c r="BJ21" s="626"/>
      <c r="BK21" s="626"/>
      <c r="BL21" s="626"/>
      <c r="BM21" s="626"/>
      <c r="BN21" s="627"/>
      <c r="BO21" s="685" t="s">
        <v>138</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15870306</v>
      </c>
      <c r="S22" s="626"/>
      <c r="T22" s="626"/>
      <c r="U22" s="626"/>
      <c r="V22" s="626"/>
      <c r="W22" s="626"/>
      <c r="X22" s="626"/>
      <c r="Y22" s="627"/>
      <c r="Z22" s="685">
        <v>58.3</v>
      </c>
      <c r="AA22" s="685"/>
      <c r="AB22" s="685"/>
      <c r="AC22" s="685"/>
      <c r="AD22" s="686">
        <v>14997718</v>
      </c>
      <c r="AE22" s="686"/>
      <c r="AF22" s="686"/>
      <c r="AG22" s="686"/>
      <c r="AH22" s="686"/>
      <c r="AI22" s="686"/>
      <c r="AJ22" s="686"/>
      <c r="AK22" s="686"/>
      <c r="AL22" s="628">
        <v>99.2</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138</v>
      </c>
      <c r="BP22" s="685"/>
      <c r="BQ22" s="685"/>
      <c r="BR22" s="685"/>
      <c r="BS22" s="631" t="s">
        <v>242</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10228</v>
      </c>
      <c r="S23" s="626"/>
      <c r="T23" s="626"/>
      <c r="U23" s="626"/>
      <c r="V23" s="626"/>
      <c r="W23" s="626"/>
      <c r="X23" s="626"/>
      <c r="Y23" s="627"/>
      <c r="Z23" s="685">
        <v>0</v>
      </c>
      <c r="AA23" s="685"/>
      <c r="AB23" s="685"/>
      <c r="AC23" s="685"/>
      <c r="AD23" s="686">
        <v>10228</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608943</v>
      </c>
      <c r="BH23" s="626"/>
      <c r="BI23" s="626"/>
      <c r="BJ23" s="626"/>
      <c r="BK23" s="626"/>
      <c r="BL23" s="626"/>
      <c r="BM23" s="626"/>
      <c r="BN23" s="627"/>
      <c r="BO23" s="685">
        <v>5.4</v>
      </c>
      <c r="BP23" s="685"/>
      <c r="BQ23" s="685"/>
      <c r="BR23" s="685"/>
      <c r="BS23" s="631" t="s">
        <v>138</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401155</v>
      </c>
      <c r="S24" s="626"/>
      <c r="T24" s="626"/>
      <c r="U24" s="626"/>
      <c r="V24" s="626"/>
      <c r="W24" s="626"/>
      <c r="X24" s="626"/>
      <c r="Y24" s="627"/>
      <c r="Z24" s="685">
        <v>1.5</v>
      </c>
      <c r="AA24" s="685"/>
      <c r="AB24" s="685"/>
      <c r="AC24" s="685"/>
      <c r="AD24" s="686" t="s">
        <v>138</v>
      </c>
      <c r="AE24" s="686"/>
      <c r="AF24" s="686"/>
      <c r="AG24" s="686"/>
      <c r="AH24" s="686"/>
      <c r="AI24" s="686"/>
      <c r="AJ24" s="686"/>
      <c r="AK24" s="686"/>
      <c r="AL24" s="628" t="s">
        <v>242</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242</v>
      </c>
      <c r="BH24" s="626"/>
      <c r="BI24" s="626"/>
      <c r="BJ24" s="626"/>
      <c r="BK24" s="626"/>
      <c r="BL24" s="626"/>
      <c r="BM24" s="626"/>
      <c r="BN24" s="627"/>
      <c r="BO24" s="685" t="s">
        <v>138</v>
      </c>
      <c r="BP24" s="685"/>
      <c r="BQ24" s="685"/>
      <c r="BR24" s="685"/>
      <c r="BS24" s="631" t="s">
        <v>242</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14885499</v>
      </c>
      <c r="CS24" s="689"/>
      <c r="CT24" s="689"/>
      <c r="CU24" s="689"/>
      <c r="CV24" s="689"/>
      <c r="CW24" s="689"/>
      <c r="CX24" s="689"/>
      <c r="CY24" s="735"/>
      <c r="CZ24" s="736">
        <v>56.9</v>
      </c>
      <c r="DA24" s="705"/>
      <c r="DB24" s="705"/>
      <c r="DC24" s="739"/>
      <c r="DD24" s="734">
        <v>9304755</v>
      </c>
      <c r="DE24" s="689"/>
      <c r="DF24" s="689"/>
      <c r="DG24" s="689"/>
      <c r="DH24" s="689"/>
      <c r="DI24" s="689"/>
      <c r="DJ24" s="689"/>
      <c r="DK24" s="735"/>
      <c r="DL24" s="734">
        <v>9234875</v>
      </c>
      <c r="DM24" s="689"/>
      <c r="DN24" s="689"/>
      <c r="DO24" s="689"/>
      <c r="DP24" s="689"/>
      <c r="DQ24" s="689"/>
      <c r="DR24" s="689"/>
      <c r="DS24" s="689"/>
      <c r="DT24" s="689"/>
      <c r="DU24" s="689"/>
      <c r="DV24" s="735"/>
      <c r="DW24" s="736">
        <v>56.4</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322872</v>
      </c>
      <c r="S25" s="626"/>
      <c r="T25" s="626"/>
      <c r="U25" s="626"/>
      <c r="V25" s="626"/>
      <c r="W25" s="626"/>
      <c r="X25" s="626"/>
      <c r="Y25" s="627"/>
      <c r="Z25" s="685">
        <v>1.2</v>
      </c>
      <c r="AA25" s="685"/>
      <c r="AB25" s="685"/>
      <c r="AC25" s="685"/>
      <c r="AD25" s="686">
        <v>103532</v>
      </c>
      <c r="AE25" s="686"/>
      <c r="AF25" s="686"/>
      <c r="AG25" s="686"/>
      <c r="AH25" s="686"/>
      <c r="AI25" s="686"/>
      <c r="AJ25" s="686"/>
      <c r="AK25" s="686"/>
      <c r="AL25" s="628">
        <v>0.7</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138</v>
      </c>
      <c r="BH25" s="626"/>
      <c r="BI25" s="626"/>
      <c r="BJ25" s="626"/>
      <c r="BK25" s="626"/>
      <c r="BL25" s="626"/>
      <c r="BM25" s="626"/>
      <c r="BN25" s="627"/>
      <c r="BO25" s="685" t="s">
        <v>242</v>
      </c>
      <c r="BP25" s="685"/>
      <c r="BQ25" s="685"/>
      <c r="BR25" s="685"/>
      <c r="BS25" s="631" t="s">
        <v>242</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4928215</v>
      </c>
      <c r="CS25" s="624"/>
      <c r="CT25" s="624"/>
      <c r="CU25" s="624"/>
      <c r="CV25" s="624"/>
      <c r="CW25" s="624"/>
      <c r="CX25" s="624"/>
      <c r="CY25" s="625"/>
      <c r="CZ25" s="628">
        <v>18.8</v>
      </c>
      <c r="DA25" s="657"/>
      <c r="DB25" s="657"/>
      <c r="DC25" s="658"/>
      <c r="DD25" s="631">
        <v>4597129</v>
      </c>
      <c r="DE25" s="624"/>
      <c r="DF25" s="624"/>
      <c r="DG25" s="624"/>
      <c r="DH25" s="624"/>
      <c r="DI25" s="624"/>
      <c r="DJ25" s="624"/>
      <c r="DK25" s="625"/>
      <c r="DL25" s="631">
        <v>4595671</v>
      </c>
      <c r="DM25" s="624"/>
      <c r="DN25" s="624"/>
      <c r="DO25" s="624"/>
      <c r="DP25" s="624"/>
      <c r="DQ25" s="624"/>
      <c r="DR25" s="624"/>
      <c r="DS25" s="624"/>
      <c r="DT25" s="624"/>
      <c r="DU25" s="624"/>
      <c r="DV25" s="625"/>
      <c r="DW25" s="628">
        <v>28.1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263177</v>
      </c>
      <c r="S26" s="626"/>
      <c r="T26" s="626"/>
      <c r="U26" s="626"/>
      <c r="V26" s="626"/>
      <c r="W26" s="626"/>
      <c r="X26" s="626"/>
      <c r="Y26" s="627"/>
      <c r="Z26" s="685">
        <v>1</v>
      </c>
      <c r="AA26" s="685"/>
      <c r="AB26" s="685"/>
      <c r="AC26" s="685"/>
      <c r="AD26" s="686" t="s">
        <v>138</v>
      </c>
      <c r="AE26" s="686"/>
      <c r="AF26" s="686"/>
      <c r="AG26" s="686"/>
      <c r="AH26" s="686"/>
      <c r="AI26" s="686"/>
      <c r="AJ26" s="686"/>
      <c r="AK26" s="686"/>
      <c r="AL26" s="628" t="s">
        <v>138</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138</v>
      </c>
      <c r="BP26" s="685"/>
      <c r="BQ26" s="685"/>
      <c r="BR26" s="685"/>
      <c r="BS26" s="631" t="s">
        <v>138</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3418989</v>
      </c>
      <c r="CS26" s="626"/>
      <c r="CT26" s="626"/>
      <c r="CU26" s="626"/>
      <c r="CV26" s="626"/>
      <c r="CW26" s="626"/>
      <c r="CX26" s="626"/>
      <c r="CY26" s="627"/>
      <c r="CZ26" s="628">
        <v>13.1</v>
      </c>
      <c r="DA26" s="657"/>
      <c r="DB26" s="657"/>
      <c r="DC26" s="658"/>
      <c r="DD26" s="631">
        <v>3116176</v>
      </c>
      <c r="DE26" s="626"/>
      <c r="DF26" s="626"/>
      <c r="DG26" s="626"/>
      <c r="DH26" s="626"/>
      <c r="DI26" s="626"/>
      <c r="DJ26" s="626"/>
      <c r="DK26" s="627"/>
      <c r="DL26" s="631" t="s">
        <v>138</v>
      </c>
      <c r="DM26" s="626"/>
      <c r="DN26" s="626"/>
      <c r="DO26" s="626"/>
      <c r="DP26" s="626"/>
      <c r="DQ26" s="626"/>
      <c r="DR26" s="626"/>
      <c r="DS26" s="626"/>
      <c r="DT26" s="626"/>
      <c r="DU26" s="626"/>
      <c r="DV26" s="627"/>
      <c r="DW26" s="628" t="s">
        <v>138</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4119498</v>
      </c>
      <c r="S27" s="626"/>
      <c r="T27" s="626"/>
      <c r="U27" s="626"/>
      <c r="V27" s="626"/>
      <c r="W27" s="626"/>
      <c r="X27" s="626"/>
      <c r="Y27" s="627"/>
      <c r="Z27" s="685">
        <v>15.1</v>
      </c>
      <c r="AA27" s="685"/>
      <c r="AB27" s="685"/>
      <c r="AC27" s="685"/>
      <c r="AD27" s="686" t="s">
        <v>138</v>
      </c>
      <c r="AE27" s="686"/>
      <c r="AF27" s="686"/>
      <c r="AG27" s="686"/>
      <c r="AH27" s="686"/>
      <c r="AI27" s="686"/>
      <c r="AJ27" s="686"/>
      <c r="AK27" s="686"/>
      <c r="AL27" s="628" t="s">
        <v>242</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11344761</v>
      </c>
      <c r="BH27" s="626"/>
      <c r="BI27" s="626"/>
      <c r="BJ27" s="626"/>
      <c r="BK27" s="626"/>
      <c r="BL27" s="626"/>
      <c r="BM27" s="626"/>
      <c r="BN27" s="627"/>
      <c r="BO27" s="685">
        <v>100</v>
      </c>
      <c r="BP27" s="685"/>
      <c r="BQ27" s="685"/>
      <c r="BR27" s="685"/>
      <c r="BS27" s="631" t="s">
        <v>138</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7614424</v>
      </c>
      <c r="CS27" s="624"/>
      <c r="CT27" s="624"/>
      <c r="CU27" s="624"/>
      <c r="CV27" s="624"/>
      <c r="CW27" s="624"/>
      <c r="CX27" s="624"/>
      <c r="CY27" s="625"/>
      <c r="CZ27" s="628">
        <v>29.1</v>
      </c>
      <c r="DA27" s="657"/>
      <c r="DB27" s="657"/>
      <c r="DC27" s="658"/>
      <c r="DD27" s="631">
        <v>2375295</v>
      </c>
      <c r="DE27" s="624"/>
      <c r="DF27" s="624"/>
      <c r="DG27" s="624"/>
      <c r="DH27" s="624"/>
      <c r="DI27" s="624"/>
      <c r="DJ27" s="624"/>
      <c r="DK27" s="625"/>
      <c r="DL27" s="631">
        <v>2306873</v>
      </c>
      <c r="DM27" s="624"/>
      <c r="DN27" s="624"/>
      <c r="DO27" s="624"/>
      <c r="DP27" s="624"/>
      <c r="DQ27" s="624"/>
      <c r="DR27" s="624"/>
      <c r="DS27" s="624"/>
      <c r="DT27" s="624"/>
      <c r="DU27" s="624"/>
      <c r="DV27" s="625"/>
      <c r="DW27" s="628">
        <v>14.1</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242</v>
      </c>
      <c r="S28" s="626"/>
      <c r="T28" s="626"/>
      <c r="U28" s="626"/>
      <c r="V28" s="626"/>
      <c r="W28" s="626"/>
      <c r="X28" s="626"/>
      <c r="Y28" s="627"/>
      <c r="Z28" s="685" t="s">
        <v>138</v>
      </c>
      <c r="AA28" s="685"/>
      <c r="AB28" s="685"/>
      <c r="AC28" s="685"/>
      <c r="AD28" s="686" t="s">
        <v>242</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2342860</v>
      </c>
      <c r="CS28" s="626"/>
      <c r="CT28" s="626"/>
      <c r="CU28" s="626"/>
      <c r="CV28" s="626"/>
      <c r="CW28" s="626"/>
      <c r="CX28" s="626"/>
      <c r="CY28" s="627"/>
      <c r="CZ28" s="628">
        <v>9</v>
      </c>
      <c r="DA28" s="657"/>
      <c r="DB28" s="657"/>
      <c r="DC28" s="658"/>
      <c r="DD28" s="631">
        <v>2332331</v>
      </c>
      <c r="DE28" s="626"/>
      <c r="DF28" s="626"/>
      <c r="DG28" s="626"/>
      <c r="DH28" s="626"/>
      <c r="DI28" s="626"/>
      <c r="DJ28" s="626"/>
      <c r="DK28" s="627"/>
      <c r="DL28" s="631">
        <v>2332331</v>
      </c>
      <c r="DM28" s="626"/>
      <c r="DN28" s="626"/>
      <c r="DO28" s="626"/>
      <c r="DP28" s="626"/>
      <c r="DQ28" s="626"/>
      <c r="DR28" s="626"/>
      <c r="DS28" s="626"/>
      <c r="DT28" s="626"/>
      <c r="DU28" s="626"/>
      <c r="DV28" s="627"/>
      <c r="DW28" s="628">
        <v>14.2</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1814180</v>
      </c>
      <c r="S29" s="626"/>
      <c r="T29" s="626"/>
      <c r="U29" s="626"/>
      <c r="V29" s="626"/>
      <c r="W29" s="626"/>
      <c r="X29" s="626"/>
      <c r="Y29" s="627"/>
      <c r="Z29" s="685">
        <v>6.7</v>
      </c>
      <c r="AA29" s="685"/>
      <c r="AB29" s="685"/>
      <c r="AC29" s="685"/>
      <c r="AD29" s="686" t="s">
        <v>138</v>
      </c>
      <c r="AE29" s="686"/>
      <c r="AF29" s="686"/>
      <c r="AG29" s="686"/>
      <c r="AH29" s="686"/>
      <c r="AI29" s="686"/>
      <c r="AJ29" s="686"/>
      <c r="AK29" s="686"/>
      <c r="AL29" s="628" t="s">
        <v>138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2342860</v>
      </c>
      <c r="CS29" s="624"/>
      <c r="CT29" s="624"/>
      <c r="CU29" s="624"/>
      <c r="CV29" s="624"/>
      <c r="CW29" s="624"/>
      <c r="CX29" s="624"/>
      <c r="CY29" s="625"/>
      <c r="CZ29" s="628">
        <v>9</v>
      </c>
      <c r="DA29" s="657"/>
      <c r="DB29" s="657"/>
      <c r="DC29" s="658"/>
      <c r="DD29" s="631">
        <v>2332331</v>
      </c>
      <c r="DE29" s="624"/>
      <c r="DF29" s="624"/>
      <c r="DG29" s="624"/>
      <c r="DH29" s="624"/>
      <c r="DI29" s="624"/>
      <c r="DJ29" s="624"/>
      <c r="DK29" s="625"/>
      <c r="DL29" s="631">
        <v>2332331</v>
      </c>
      <c r="DM29" s="624"/>
      <c r="DN29" s="624"/>
      <c r="DO29" s="624"/>
      <c r="DP29" s="624"/>
      <c r="DQ29" s="624"/>
      <c r="DR29" s="624"/>
      <c r="DS29" s="624"/>
      <c r="DT29" s="624"/>
      <c r="DU29" s="624"/>
      <c r="DV29" s="625"/>
      <c r="DW29" s="628">
        <v>14.2</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219258</v>
      </c>
      <c r="S30" s="626"/>
      <c r="T30" s="626"/>
      <c r="U30" s="626"/>
      <c r="V30" s="626"/>
      <c r="W30" s="626"/>
      <c r="X30" s="626"/>
      <c r="Y30" s="627"/>
      <c r="Z30" s="685">
        <v>0.8</v>
      </c>
      <c r="AA30" s="685"/>
      <c r="AB30" s="685"/>
      <c r="AC30" s="685"/>
      <c r="AD30" s="686" t="s">
        <v>242</v>
      </c>
      <c r="AE30" s="686"/>
      <c r="AF30" s="686"/>
      <c r="AG30" s="686"/>
      <c r="AH30" s="686"/>
      <c r="AI30" s="686"/>
      <c r="AJ30" s="686"/>
      <c r="AK30" s="686"/>
      <c r="AL30" s="628" t="s">
        <v>242</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98.5</v>
      </c>
      <c r="BH30" s="704"/>
      <c r="BI30" s="704"/>
      <c r="BJ30" s="704"/>
      <c r="BK30" s="704"/>
      <c r="BL30" s="704"/>
      <c r="BM30" s="705">
        <v>94.2</v>
      </c>
      <c r="BN30" s="704"/>
      <c r="BO30" s="704"/>
      <c r="BP30" s="704"/>
      <c r="BQ30" s="706"/>
      <c r="BR30" s="703">
        <v>98.5</v>
      </c>
      <c r="BS30" s="704"/>
      <c r="BT30" s="704"/>
      <c r="BU30" s="704"/>
      <c r="BV30" s="704"/>
      <c r="BW30" s="704"/>
      <c r="BX30" s="705">
        <v>94.1</v>
      </c>
      <c r="BY30" s="704"/>
      <c r="BZ30" s="704"/>
      <c r="CA30" s="704"/>
      <c r="CB30" s="706"/>
      <c r="CD30" s="709"/>
      <c r="CE30" s="710"/>
      <c r="CF30" s="667" t="s">
        <v>309</v>
      </c>
      <c r="CG30" s="664"/>
      <c r="CH30" s="664"/>
      <c r="CI30" s="664"/>
      <c r="CJ30" s="664"/>
      <c r="CK30" s="664"/>
      <c r="CL30" s="664"/>
      <c r="CM30" s="664"/>
      <c r="CN30" s="664"/>
      <c r="CO30" s="664"/>
      <c r="CP30" s="664"/>
      <c r="CQ30" s="665"/>
      <c r="CR30" s="623">
        <v>2223084</v>
      </c>
      <c r="CS30" s="626"/>
      <c r="CT30" s="626"/>
      <c r="CU30" s="626"/>
      <c r="CV30" s="626"/>
      <c r="CW30" s="626"/>
      <c r="CX30" s="626"/>
      <c r="CY30" s="627"/>
      <c r="CZ30" s="628">
        <v>8.5</v>
      </c>
      <c r="DA30" s="657"/>
      <c r="DB30" s="657"/>
      <c r="DC30" s="658"/>
      <c r="DD30" s="631">
        <v>2212555</v>
      </c>
      <c r="DE30" s="626"/>
      <c r="DF30" s="626"/>
      <c r="DG30" s="626"/>
      <c r="DH30" s="626"/>
      <c r="DI30" s="626"/>
      <c r="DJ30" s="626"/>
      <c r="DK30" s="627"/>
      <c r="DL30" s="631">
        <v>2212555</v>
      </c>
      <c r="DM30" s="626"/>
      <c r="DN30" s="626"/>
      <c r="DO30" s="626"/>
      <c r="DP30" s="626"/>
      <c r="DQ30" s="626"/>
      <c r="DR30" s="626"/>
      <c r="DS30" s="626"/>
      <c r="DT30" s="626"/>
      <c r="DU30" s="626"/>
      <c r="DV30" s="627"/>
      <c r="DW30" s="628">
        <v>13.5</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7628</v>
      </c>
      <c r="S31" s="626"/>
      <c r="T31" s="626"/>
      <c r="U31" s="626"/>
      <c r="V31" s="626"/>
      <c r="W31" s="626"/>
      <c r="X31" s="626"/>
      <c r="Y31" s="627"/>
      <c r="Z31" s="685">
        <v>0</v>
      </c>
      <c r="AA31" s="685"/>
      <c r="AB31" s="685"/>
      <c r="AC31" s="685"/>
      <c r="AD31" s="686" t="s">
        <v>242</v>
      </c>
      <c r="AE31" s="686"/>
      <c r="AF31" s="686"/>
      <c r="AG31" s="686"/>
      <c r="AH31" s="686"/>
      <c r="AI31" s="686"/>
      <c r="AJ31" s="686"/>
      <c r="AK31" s="686"/>
      <c r="AL31" s="628" t="s">
        <v>138</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98.5</v>
      </c>
      <c r="BH31" s="624"/>
      <c r="BI31" s="624"/>
      <c r="BJ31" s="624"/>
      <c r="BK31" s="624"/>
      <c r="BL31" s="624"/>
      <c r="BM31" s="629">
        <v>94.6</v>
      </c>
      <c r="BN31" s="702"/>
      <c r="BO31" s="702"/>
      <c r="BP31" s="702"/>
      <c r="BQ31" s="663"/>
      <c r="BR31" s="701">
        <v>98.4</v>
      </c>
      <c r="BS31" s="624"/>
      <c r="BT31" s="624"/>
      <c r="BU31" s="624"/>
      <c r="BV31" s="624"/>
      <c r="BW31" s="624"/>
      <c r="BX31" s="629">
        <v>94.4</v>
      </c>
      <c r="BY31" s="702"/>
      <c r="BZ31" s="702"/>
      <c r="CA31" s="702"/>
      <c r="CB31" s="663"/>
      <c r="CD31" s="709"/>
      <c r="CE31" s="710"/>
      <c r="CF31" s="667" t="s">
        <v>313</v>
      </c>
      <c r="CG31" s="664"/>
      <c r="CH31" s="664"/>
      <c r="CI31" s="664"/>
      <c r="CJ31" s="664"/>
      <c r="CK31" s="664"/>
      <c r="CL31" s="664"/>
      <c r="CM31" s="664"/>
      <c r="CN31" s="664"/>
      <c r="CO31" s="664"/>
      <c r="CP31" s="664"/>
      <c r="CQ31" s="665"/>
      <c r="CR31" s="623">
        <v>119776</v>
      </c>
      <c r="CS31" s="624"/>
      <c r="CT31" s="624"/>
      <c r="CU31" s="624"/>
      <c r="CV31" s="624"/>
      <c r="CW31" s="624"/>
      <c r="CX31" s="624"/>
      <c r="CY31" s="625"/>
      <c r="CZ31" s="628">
        <v>0.5</v>
      </c>
      <c r="DA31" s="657"/>
      <c r="DB31" s="657"/>
      <c r="DC31" s="658"/>
      <c r="DD31" s="631">
        <v>119776</v>
      </c>
      <c r="DE31" s="624"/>
      <c r="DF31" s="624"/>
      <c r="DG31" s="624"/>
      <c r="DH31" s="624"/>
      <c r="DI31" s="624"/>
      <c r="DJ31" s="624"/>
      <c r="DK31" s="625"/>
      <c r="DL31" s="631">
        <v>119776</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632513</v>
      </c>
      <c r="S32" s="626"/>
      <c r="T32" s="626"/>
      <c r="U32" s="626"/>
      <c r="V32" s="626"/>
      <c r="W32" s="626"/>
      <c r="X32" s="626"/>
      <c r="Y32" s="627"/>
      <c r="Z32" s="685">
        <v>2.2999999999999998</v>
      </c>
      <c r="AA32" s="685"/>
      <c r="AB32" s="685"/>
      <c r="AC32" s="685"/>
      <c r="AD32" s="686" t="s">
        <v>242</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98.5</v>
      </c>
      <c r="BH32" s="639"/>
      <c r="BI32" s="639"/>
      <c r="BJ32" s="639"/>
      <c r="BK32" s="639"/>
      <c r="BL32" s="639"/>
      <c r="BM32" s="683">
        <v>93.2</v>
      </c>
      <c r="BN32" s="639"/>
      <c r="BO32" s="639"/>
      <c r="BP32" s="639"/>
      <c r="BQ32" s="676"/>
      <c r="BR32" s="700">
        <v>98.5</v>
      </c>
      <c r="BS32" s="639"/>
      <c r="BT32" s="639"/>
      <c r="BU32" s="639"/>
      <c r="BV32" s="639"/>
      <c r="BW32" s="639"/>
      <c r="BX32" s="683">
        <v>93.1</v>
      </c>
      <c r="BY32" s="639"/>
      <c r="BZ32" s="639"/>
      <c r="CA32" s="639"/>
      <c r="CB32" s="676"/>
      <c r="CD32" s="711"/>
      <c r="CE32" s="712"/>
      <c r="CF32" s="667" t="s">
        <v>316</v>
      </c>
      <c r="CG32" s="664"/>
      <c r="CH32" s="664"/>
      <c r="CI32" s="664"/>
      <c r="CJ32" s="664"/>
      <c r="CK32" s="664"/>
      <c r="CL32" s="664"/>
      <c r="CM32" s="664"/>
      <c r="CN32" s="664"/>
      <c r="CO32" s="664"/>
      <c r="CP32" s="664"/>
      <c r="CQ32" s="665"/>
      <c r="CR32" s="623" t="s">
        <v>138</v>
      </c>
      <c r="CS32" s="626"/>
      <c r="CT32" s="626"/>
      <c r="CU32" s="626"/>
      <c r="CV32" s="626"/>
      <c r="CW32" s="626"/>
      <c r="CX32" s="626"/>
      <c r="CY32" s="627"/>
      <c r="CZ32" s="628" t="s">
        <v>138</v>
      </c>
      <c r="DA32" s="657"/>
      <c r="DB32" s="657"/>
      <c r="DC32" s="658"/>
      <c r="DD32" s="631" t="s">
        <v>242</v>
      </c>
      <c r="DE32" s="626"/>
      <c r="DF32" s="626"/>
      <c r="DG32" s="626"/>
      <c r="DH32" s="626"/>
      <c r="DI32" s="626"/>
      <c r="DJ32" s="626"/>
      <c r="DK32" s="627"/>
      <c r="DL32" s="631" t="s">
        <v>138</v>
      </c>
      <c r="DM32" s="626"/>
      <c r="DN32" s="626"/>
      <c r="DO32" s="626"/>
      <c r="DP32" s="626"/>
      <c r="DQ32" s="626"/>
      <c r="DR32" s="626"/>
      <c r="DS32" s="626"/>
      <c r="DT32" s="626"/>
      <c r="DU32" s="626"/>
      <c r="DV32" s="627"/>
      <c r="DW32" s="628" t="s">
        <v>138</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930767</v>
      </c>
      <c r="S33" s="626"/>
      <c r="T33" s="626"/>
      <c r="U33" s="626"/>
      <c r="V33" s="626"/>
      <c r="W33" s="626"/>
      <c r="X33" s="626"/>
      <c r="Y33" s="627"/>
      <c r="Z33" s="685">
        <v>3.4</v>
      </c>
      <c r="AA33" s="685"/>
      <c r="AB33" s="685"/>
      <c r="AC33" s="685"/>
      <c r="AD33" s="686" t="s">
        <v>138</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9249351</v>
      </c>
      <c r="CS33" s="624"/>
      <c r="CT33" s="624"/>
      <c r="CU33" s="624"/>
      <c r="CV33" s="624"/>
      <c r="CW33" s="624"/>
      <c r="CX33" s="624"/>
      <c r="CY33" s="625"/>
      <c r="CZ33" s="628">
        <v>35.299999999999997</v>
      </c>
      <c r="DA33" s="657"/>
      <c r="DB33" s="657"/>
      <c r="DC33" s="658"/>
      <c r="DD33" s="631">
        <v>7712982</v>
      </c>
      <c r="DE33" s="624"/>
      <c r="DF33" s="624"/>
      <c r="DG33" s="624"/>
      <c r="DH33" s="624"/>
      <c r="DI33" s="624"/>
      <c r="DJ33" s="624"/>
      <c r="DK33" s="625"/>
      <c r="DL33" s="631">
        <v>6544706</v>
      </c>
      <c r="DM33" s="624"/>
      <c r="DN33" s="624"/>
      <c r="DO33" s="624"/>
      <c r="DP33" s="624"/>
      <c r="DQ33" s="624"/>
      <c r="DR33" s="624"/>
      <c r="DS33" s="624"/>
      <c r="DT33" s="624"/>
      <c r="DU33" s="624"/>
      <c r="DV33" s="625"/>
      <c r="DW33" s="628">
        <v>40</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652150</v>
      </c>
      <c r="S34" s="626"/>
      <c r="T34" s="626"/>
      <c r="U34" s="626"/>
      <c r="V34" s="626"/>
      <c r="W34" s="626"/>
      <c r="X34" s="626"/>
      <c r="Y34" s="627"/>
      <c r="Z34" s="685">
        <v>2.4</v>
      </c>
      <c r="AA34" s="685"/>
      <c r="AB34" s="685"/>
      <c r="AC34" s="685"/>
      <c r="AD34" s="686">
        <v>6588</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4563402</v>
      </c>
      <c r="CS34" s="626"/>
      <c r="CT34" s="626"/>
      <c r="CU34" s="626"/>
      <c r="CV34" s="626"/>
      <c r="CW34" s="626"/>
      <c r="CX34" s="626"/>
      <c r="CY34" s="627"/>
      <c r="CZ34" s="628">
        <v>17.399999999999999</v>
      </c>
      <c r="DA34" s="657"/>
      <c r="DB34" s="657"/>
      <c r="DC34" s="658"/>
      <c r="DD34" s="631">
        <v>3642211</v>
      </c>
      <c r="DE34" s="626"/>
      <c r="DF34" s="626"/>
      <c r="DG34" s="626"/>
      <c r="DH34" s="626"/>
      <c r="DI34" s="626"/>
      <c r="DJ34" s="626"/>
      <c r="DK34" s="627"/>
      <c r="DL34" s="631">
        <v>3239146</v>
      </c>
      <c r="DM34" s="626"/>
      <c r="DN34" s="626"/>
      <c r="DO34" s="626"/>
      <c r="DP34" s="626"/>
      <c r="DQ34" s="626"/>
      <c r="DR34" s="626"/>
      <c r="DS34" s="626"/>
      <c r="DT34" s="626"/>
      <c r="DU34" s="626"/>
      <c r="DV34" s="627"/>
      <c r="DW34" s="628">
        <v>19.8</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1962000</v>
      </c>
      <c r="S35" s="626"/>
      <c r="T35" s="626"/>
      <c r="U35" s="626"/>
      <c r="V35" s="626"/>
      <c r="W35" s="626"/>
      <c r="X35" s="626"/>
      <c r="Y35" s="627"/>
      <c r="Z35" s="685">
        <v>7.2</v>
      </c>
      <c r="AA35" s="685"/>
      <c r="AB35" s="685"/>
      <c r="AC35" s="685"/>
      <c r="AD35" s="686" t="s">
        <v>138</v>
      </c>
      <c r="AE35" s="686"/>
      <c r="AF35" s="686"/>
      <c r="AG35" s="686"/>
      <c r="AH35" s="686"/>
      <c r="AI35" s="686"/>
      <c r="AJ35" s="686"/>
      <c r="AK35" s="686"/>
      <c r="AL35" s="628" t="s">
        <v>138</v>
      </c>
      <c r="AM35" s="629"/>
      <c r="AN35" s="629"/>
      <c r="AO35" s="687"/>
      <c r="AP35" s="234"/>
      <c r="AQ35" s="691" t="s">
        <v>324</v>
      </c>
      <c r="AR35" s="692"/>
      <c r="AS35" s="692"/>
      <c r="AT35" s="692"/>
      <c r="AU35" s="692"/>
      <c r="AV35" s="692"/>
      <c r="AW35" s="692"/>
      <c r="AX35" s="692"/>
      <c r="AY35" s="693"/>
      <c r="AZ35" s="688">
        <v>2654935</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220586</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460275</v>
      </c>
      <c r="CS35" s="624"/>
      <c r="CT35" s="624"/>
      <c r="CU35" s="624"/>
      <c r="CV35" s="624"/>
      <c r="CW35" s="624"/>
      <c r="CX35" s="624"/>
      <c r="CY35" s="625"/>
      <c r="CZ35" s="628">
        <v>1.8</v>
      </c>
      <c r="DA35" s="657"/>
      <c r="DB35" s="657"/>
      <c r="DC35" s="658"/>
      <c r="DD35" s="631">
        <v>456033</v>
      </c>
      <c r="DE35" s="624"/>
      <c r="DF35" s="624"/>
      <c r="DG35" s="624"/>
      <c r="DH35" s="624"/>
      <c r="DI35" s="624"/>
      <c r="DJ35" s="624"/>
      <c r="DK35" s="625"/>
      <c r="DL35" s="631">
        <v>456033</v>
      </c>
      <c r="DM35" s="624"/>
      <c r="DN35" s="624"/>
      <c r="DO35" s="624"/>
      <c r="DP35" s="624"/>
      <c r="DQ35" s="624"/>
      <c r="DR35" s="624"/>
      <c r="DS35" s="624"/>
      <c r="DT35" s="624"/>
      <c r="DU35" s="624"/>
      <c r="DV35" s="625"/>
      <c r="DW35" s="628">
        <v>2.8</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138</v>
      </c>
      <c r="AA36" s="685"/>
      <c r="AB36" s="685"/>
      <c r="AC36" s="685"/>
      <c r="AD36" s="686" t="s">
        <v>138</v>
      </c>
      <c r="AE36" s="686"/>
      <c r="AF36" s="686"/>
      <c r="AG36" s="686"/>
      <c r="AH36" s="686"/>
      <c r="AI36" s="686"/>
      <c r="AJ36" s="686"/>
      <c r="AK36" s="686"/>
      <c r="AL36" s="628" t="s">
        <v>138</v>
      </c>
      <c r="AM36" s="629"/>
      <c r="AN36" s="629"/>
      <c r="AO36" s="687"/>
      <c r="AQ36" s="660" t="s">
        <v>328</v>
      </c>
      <c r="AR36" s="661"/>
      <c r="AS36" s="661"/>
      <c r="AT36" s="661"/>
      <c r="AU36" s="661"/>
      <c r="AV36" s="661"/>
      <c r="AW36" s="661"/>
      <c r="AX36" s="661"/>
      <c r="AY36" s="662"/>
      <c r="AZ36" s="623">
        <v>291148</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195139</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1155825</v>
      </c>
      <c r="CS36" s="626"/>
      <c r="CT36" s="626"/>
      <c r="CU36" s="626"/>
      <c r="CV36" s="626"/>
      <c r="CW36" s="626"/>
      <c r="CX36" s="626"/>
      <c r="CY36" s="627"/>
      <c r="CZ36" s="628">
        <v>4.4000000000000004</v>
      </c>
      <c r="DA36" s="657"/>
      <c r="DB36" s="657"/>
      <c r="DC36" s="658"/>
      <c r="DD36" s="631">
        <v>1003367</v>
      </c>
      <c r="DE36" s="626"/>
      <c r="DF36" s="626"/>
      <c r="DG36" s="626"/>
      <c r="DH36" s="626"/>
      <c r="DI36" s="626"/>
      <c r="DJ36" s="626"/>
      <c r="DK36" s="627"/>
      <c r="DL36" s="631">
        <v>898375</v>
      </c>
      <c r="DM36" s="626"/>
      <c r="DN36" s="626"/>
      <c r="DO36" s="626"/>
      <c r="DP36" s="626"/>
      <c r="DQ36" s="626"/>
      <c r="DR36" s="626"/>
      <c r="DS36" s="626"/>
      <c r="DT36" s="626"/>
      <c r="DU36" s="626"/>
      <c r="DV36" s="627"/>
      <c r="DW36" s="628">
        <v>5.5</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1251900</v>
      </c>
      <c r="S37" s="626"/>
      <c r="T37" s="626"/>
      <c r="U37" s="626"/>
      <c r="V37" s="626"/>
      <c r="W37" s="626"/>
      <c r="X37" s="626"/>
      <c r="Y37" s="627"/>
      <c r="Z37" s="685">
        <v>4.5999999999999996</v>
      </c>
      <c r="AA37" s="685"/>
      <c r="AB37" s="685"/>
      <c r="AC37" s="685"/>
      <c r="AD37" s="686" t="s">
        <v>138</v>
      </c>
      <c r="AE37" s="686"/>
      <c r="AF37" s="686"/>
      <c r="AG37" s="686"/>
      <c r="AH37" s="686"/>
      <c r="AI37" s="686"/>
      <c r="AJ37" s="686"/>
      <c r="AK37" s="686"/>
      <c r="AL37" s="628" t="s">
        <v>138</v>
      </c>
      <c r="AM37" s="629"/>
      <c r="AN37" s="629"/>
      <c r="AO37" s="687"/>
      <c r="AQ37" s="660" t="s">
        <v>332</v>
      </c>
      <c r="AR37" s="661"/>
      <c r="AS37" s="661"/>
      <c r="AT37" s="661"/>
      <c r="AU37" s="661"/>
      <c r="AV37" s="661"/>
      <c r="AW37" s="661"/>
      <c r="AX37" s="661"/>
      <c r="AY37" s="662"/>
      <c r="AZ37" s="623">
        <v>50562</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13463</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156528</v>
      </c>
      <c r="CS37" s="624"/>
      <c r="CT37" s="624"/>
      <c r="CU37" s="624"/>
      <c r="CV37" s="624"/>
      <c r="CW37" s="624"/>
      <c r="CX37" s="624"/>
      <c r="CY37" s="625"/>
      <c r="CZ37" s="628">
        <v>0.6</v>
      </c>
      <c r="DA37" s="657"/>
      <c r="DB37" s="657"/>
      <c r="DC37" s="658"/>
      <c r="DD37" s="631">
        <v>156528</v>
      </c>
      <c r="DE37" s="624"/>
      <c r="DF37" s="624"/>
      <c r="DG37" s="624"/>
      <c r="DH37" s="624"/>
      <c r="DI37" s="624"/>
      <c r="DJ37" s="624"/>
      <c r="DK37" s="625"/>
      <c r="DL37" s="631">
        <v>138237</v>
      </c>
      <c r="DM37" s="624"/>
      <c r="DN37" s="624"/>
      <c r="DO37" s="624"/>
      <c r="DP37" s="624"/>
      <c r="DQ37" s="624"/>
      <c r="DR37" s="624"/>
      <c r="DS37" s="624"/>
      <c r="DT37" s="624"/>
      <c r="DU37" s="624"/>
      <c r="DV37" s="625"/>
      <c r="DW37" s="628">
        <v>0.8</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27205732</v>
      </c>
      <c r="S38" s="675"/>
      <c r="T38" s="675"/>
      <c r="U38" s="675"/>
      <c r="V38" s="675"/>
      <c r="W38" s="675"/>
      <c r="X38" s="675"/>
      <c r="Y38" s="680"/>
      <c r="Z38" s="681">
        <v>100</v>
      </c>
      <c r="AA38" s="681"/>
      <c r="AB38" s="681"/>
      <c r="AC38" s="681"/>
      <c r="AD38" s="682">
        <v>15118066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138</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21416</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2313225</v>
      </c>
      <c r="CS38" s="626"/>
      <c r="CT38" s="626"/>
      <c r="CU38" s="626"/>
      <c r="CV38" s="626"/>
      <c r="CW38" s="626"/>
      <c r="CX38" s="626"/>
      <c r="CY38" s="627"/>
      <c r="CZ38" s="628">
        <v>8.8000000000000007</v>
      </c>
      <c r="DA38" s="657"/>
      <c r="DB38" s="657"/>
      <c r="DC38" s="658"/>
      <c r="DD38" s="631">
        <v>1940859</v>
      </c>
      <c r="DE38" s="626"/>
      <c r="DF38" s="626"/>
      <c r="DG38" s="626"/>
      <c r="DH38" s="626"/>
      <c r="DI38" s="626"/>
      <c r="DJ38" s="626"/>
      <c r="DK38" s="627"/>
      <c r="DL38" s="631">
        <v>1881816</v>
      </c>
      <c r="DM38" s="626"/>
      <c r="DN38" s="626"/>
      <c r="DO38" s="626"/>
      <c r="DP38" s="626"/>
      <c r="DQ38" s="626"/>
      <c r="DR38" s="626"/>
      <c r="DS38" s="626"/>
      <c r="DT38" s="626"/>
      <c r="DU38" s="626"/>
      <c r="DV38" s="627"/>
      <c r="DW38" s="628">
        <v>11.5</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138</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94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600617</v>
      </c>
      <c r="CS39" s="624"/>
      <c r="CT39" s="624"/>
      <c r="CU39" s="624"/>
      <c r="CV39" s="624"/>
      <c r="CW39" s="624"/>
      <c r="CX39" s="624"/>
      <c r="CY39" s="625"/>
      <c r="CZ39" s="628">
        <v>2.2999999999999998</v>
      </c>
      <c r="DA39" s="657"/>
      <c r="DB39" s="657"/>
      <c r="DC39" s="658"/>
      <c r="DD39" s="631">
        <v>600205</v>
      </c>
      <c r="DE39" s="624"/>
      <c r="DF39" s="624"/>
      <c r="DG39" s="624"/>
      <c r="DH39" s="624"/>
      <c r="DI39" s="624"/>
      <c r="DJ39" s="624"/>
      <c r="DK39" s="625"/>
      <c r="DL39" s="631" t="s">
        <v>138</v>
      </c>
      <c r="DM39" s="624"/>
      <c r="DN39" s="624"/>
      <c r="DO39" s="624"/>
      <c r="DP39" s="624"/>
      <c r="DQ39" s="624"/>
      <c r="DR39" s="624"/>
      <c r="DS39" s="624"/>
      <c r="DT39" s="624"/>
      <c r="DU39" s="624"/>
      <c r="DV39" s="625"/>
      <c r="DW39" s="628" t="s">
        <v>138</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543105</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138</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156007</v>
      </c>
      <c r="CS40" s="626"/>
      <c r="CT40" s="626"/>
      <c r="CU40" s="626"/>
      <c r="CV40" s="626"/>
      <c r="CW40" s="626"/>
      <c r="CX40" s="626"/>
      <c r="CY40" s="627"/>
      <c r="CZ40" s="628">
        <v>0.6</v>
      </c>
      <c r="DA40" s="657"/>
      <c r="DB40" s="657"/>
      <c r="DC40" s="658"/>
      <c r="DD40" s="631">
        <v>70307</v>
      </c>
      <c r="DE40" s="626"/>
      <c r="DF40" s="626"/>
      <c r="DG40" s="626"/>
      <c r="DH40" s="626"/>
      <c r="DI40" s="626"/>
      <c r="DJ40" s="626"/>
      <c r="DK40" s="627"/>
      <c r="DL40" s="631">
        <v>69336</v>
      </c>
      <c r="DM40" s="626"/>
      <c r="DN40" s="626"/>
      <c r="DO40" s="626"/>
      <c r="DP40" s="626"/>
      <c r="DQ40" s="626"/>
      <c r="DR40" s="626"/>
      <c r="DS40" s="626"/>
      <c r="DT40" s="626"/>
      <c r="DU40" s="626"/>
      <c r="DV40" s="627"/>
      <c r="DW40" s="628">
        <v>0.4</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1770120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288</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2037618</v>
      </c>
      <c r="CS42" s="626"/>
      <c r="CT42" s="626"/>
      <c r="CU42" s="626"/>
      <c r="CV42" s="626"/>
      <c r="CW42" s="626"/>
      <c r="CX42" s="626"/>
      <c r="CY42" s="627"/>
      <c r="CZ42" s="628">
        <v>7.8</v>
      </c>
      <c r="DA42" s="629"/>
      <c r="DB42" s="629"/>
      <c r="DC42" s="630"/>
      <c r="DD42" s="631">
        <v>826458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352985</v>
      </c>
      <c r="CS43" s="624"/>
      <c r="CT43" s="624"/>
      <c r="CU43" s="624"/>
      <c r="CV43" s="624"/>
      <c r="CW43" s="624"/>
      <c r="CX43" s="624"/>
      <c r="CY43" s="625"/>
      <c r="CZ43" s="628">
        <v>1.3</v>
      </c>
      <c r="DA43" s="657"/>
      <c r="DB43" s="657"/>
      <c r="DC43" s="658"/>
      <c r="DD43" s="631">
        <v>352985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2037618</v>
      </c>
      <c r="CS44" s="626"/>
      <c r="CT44" s="626"/>
      <c r="CU44" s="626"/>
      <c r="CV44" s="626"/>
      <c r="CW44" s="626"/>
      <c r="CX44" s="626"/>
      <c r="CY44" s="627"/>
      <c r="CZ44" s="628">
        <v>7.8</v>
      </c>
      <c r="DA44" s="629"/>
      <c r="DB44" s="629"/>
      <c r="DC44" s="630"/>
      <c r="DD44" s="631">
        <v>826458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578872</v>
      </c>
      <c r="CS45" s="624"/>
      <c r="CT45" s="624"/>
      <c r="CU45" s="624"/>
      <c r="CV45" s="624"/>
      <c r="CW45" s="624"/>
      <c r="CX45" s="624"/>
      <c r="CY45" s="625"/>
      <c r="CZ45" s="628">
        <v>2.2000000000000002</v>
      </c>
      <c r="DA45" s="657"/>
      <c r="DB45" s="657"/>
      <c r="DC45" s="658"/>
      <c r="DD45" s="631">
        <v>28410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1458746</v>
      </c>
      <c r="CS46" s="626"/>
      <c r="CT46" s="626"/>
      <c r="CU46" s="626"/>
      <c r="CV46" s="626"/>
      <c r="CW46" s="626"/>
      <c r="CX46" s="626"/>
      <c r="CY46" s="627"/>
      <c r="CZ46" s="628">
        <v>5.6</v>
      </c>
      <c r="DA46" s="629"/>
      <c r="DB46" s="629"/>
      <c r="DC46" s="630"/>
      <c r="DD46" s="631">
        <v>798048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t="s">
        <v>138</v>
      </c>
      <c r="CS47" s="624"/>
      <c r="CT47" s="624"/>
      <c r="CU47" s="624"/>
      <c r="CV47" s="624"/>
      <c r="CW47" s="624"/>
      <c r="CX47" s="624"/>
      <c r="CY47" s="625"/>
      <c r="CZ47" s="628" t="s">
        <v>138</v>
      </c>
      <c r="DA47" s="657"/>
      <c r="DB47" s="657"/>
      <c r="DC47" s="658"/>
      <c r="DD47" s="631" t="s">
        <v>138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138</v>
      </c>
      <c r="CS48" s="626"/>
      <c r="CT48" s="626"/>
      <c r="CU48" s="626"/>
      <c r="CV48" s="626"/>
      <c r="CW48" s="626"/>
      <c r="CX48" s="626"/>
      <c r="CY48" s="627"/>
      <c r="CZ48" s="628" t="s">
        <v>138</v>
      </c>
      <c r="DA48" s="629"/>
      <c r="DB48" s="629"/>
      <c r="DC48" s="630"/>
      <c r="DD48" s="631" t="s">
        <v>242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26172468</v>
      </c>
      <c r="CS49" s="639"/>
      <c r="CT49" s="639"/>
      <c r="CU49" s="639"/>
      <c r="CV49" s="639"/>
      <c r="CW49" s="639"/>
      <c r="CX49" s="639"/>
      <c r="CY49" s="640"/>
      <c r="CZ49" s="641">
        <v>100</v>
      </c>
      <c r="DA49" s="642"/>
      <c r="DB49" s="642"/>
      <c r="DC49" s="643"/>
      <c r="DD49" s="644">
        <v>17844195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gYm+fLEqr8CRa4VYPwDUTMc3Ad8+Ql35NQR8I+lzcMqnZdcgZYvX8Qltne58BwiJjLbzSCe2U8YoYswXFAvPg==" saltValue="sCeHbzsCLaSIqLmkbBjU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361</v>
      </c>
      <c r="DK2" s="1161"/>
      <c r="DL2" s="1161"/>
      <c r="DM2" s="1161"/>
      <c r="DN2" s="1161"/>
      <c r="DO2" s="1162"/>
      <c r="DP2" s="249"/>
      <c r="DQ2" s="1160" t="s">
        <v>362</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3"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8" t="s">
        <v>379</v>
      </c>
      <c r="DH5" s="1149"/>
      <c r="DI5" s="1149"/>
      <c r="DJ5" s="1149"/>
      <c r="DK5" s="1150"/>
      <c r="DL5" s="1148" t="s">
        <v>380</v>
      </c>
      <c r="DM5" s="1149"/>
      <c r="DN5" s="1149"/>
      <c r="DO5" s="1149"/>
      <c r="DP5" s="1150"/>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035" t="s">
        <v>382</v>
      </c>
      <c r="C7" s="1036"/>
      <c r="D7" s="1036"/>
      <c r="E7" s="1036"/>
      <c r="F7" s="1036"/>
      <c r="G7" s="1036"/>
      <c r="H7" s="1036"/>
      <c r="I7" s="1036"/>
      <c r="J7" s="1036"/>
      <c r="K7" s="1036"/>
      <c r="L7" s="1036"/>
      <c r="M7" s="1036"/>
      <c r="N7" s="1036"/>
      <c r="O7" s="1036"/>
      <c r="P7" s="1037"/>
      <c r="Q7" s="1154">
        <v>27195</v>
      </c>
      <c r="R7" s="1155"/>
      <c r="S7" s="1155"/>
      <c r="T7" s="1155"/>
      <c r="U7" s="1155"/>
      <c r="V7" s="1155">
        <v>26168</v>
      </c>
      <c r="W7" s="1155"/>
      <c r="X7" s="1155"/>
      <c r="Y7" s="1155"/>
      <c r="Z7" s="1155"/>
      <c r="AA7" s="1155">
        <v>1028</v>
      </c>
      <c r="AB7" s="1155"/>
      <c r="AC7" s="1155"/>
      <c r="AD7" s="1155"/>
      <c r="AE7" s="1156"/>
      <c r="AF7" s="1157">
        <v>936</v>
      </c>
      <c r="AG7" s="1158"/>
      <c r="AH7" s="1158"/>
      <c r="AI7" s="1158"/>
      <c r="AJ7" s="1159"/>
      <c r="AK7" s="1141">
        <v>633</v>
      </c>
      <c r="AL7" s="1142"/>
      <c r="AM7" s="1142"/>
      <c r="AN7" s="1142"/>
      <c r="AO7" s="1142"/>
      <c r="AP7" s="1142">
        <v>21261</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580</v>
      </c>
      <c r="BT7" s="1146"/>
      <c r="BU7" s="1146"/>
      <c r="BV7" s="1146"/>
      <c r="BW7" s="1146"/>
      <c r="BX7" s="1146"/>
      <c r="BY7" s="1146"/>
      <c r="BZ7" s="1146"/>
      <c r="CA7" s="1146"/>
      <c r="CB7" s="1146"/>
      <c r="CC7" s="1146"/>
      <c r="CD7" s="1146"/>
      <c r="CE7" s="1146"/>
      <c r="CF7" s="1146"/>
      <c r="CG7" s="1147"/>
      <c r="CH7" s="1138">
        <v>7</v>
      </c>
      <c r="CI7" s="1139"/>
      <c r="CJ7" s="1139"/>
      <c r="CK7" s="1139"/>
      <c r="CL7" s="1140"/>
      <c r="CM7" s="1138">
        <v>119</v>
      </c>
      <c r="CN7" s="1139"/>
      <c r="CO7" s="1139"/>
      <c r="CP7" s="1139"/>
      <c r="CQ7" s="1140"/>
      <c r="CR7" s="1138">
        <v>10</v>
      </c>
      <c r="CS7" s="1139"/>
      <c r="CT7" s="1139"/>
      <c r="CU7" s="1139"/>
      <c r="CV7" s="1140"/>
      <c r="CW7" s="1138">
        <v>0</v>
      </c>
      <c r="CX7" s="1139"/>
      <c r="CY7" s="1139"/>
      <c r="CZ7" s="1139"/>
      <c r="DA7" s="1140"/>
      <c r="DB7" s="1138">
        <v>0</v>
      </c>
      <c r="DC7" s="1139"/>
      <c r="DD7" s="1139"/>
      <c r="DE7" s="1139"/>
      <c r="DF7" s="1140"/>
      <c r="DG7" s="1138" t="s">
        <v>581</v>
      </c>
      <c r="DH7" s="1139"/>
      <c r="DI7" s="1139"/>
      <c r="DJ7" s="1139"/>
      <c r="DK7" s="1140"/>
      <c r="DL7" s="1138" t="s">
        <v>581</v>
      </c>
      <c r="DM7" s="1139"/>
      <c r="DN7" s="1139"/>
      <c r="DO7" s="1139"/>
      <c r="DP7" s="1140"/>
      <c r="DQ7" s="1138" t="s">
        <v>581</v>
      </c>
      <c r="DR7" s="1139"/>
      <c r="DS7" s="1139"/>
      <c r="DT7" s="1139"/>
      <c r="DU7" s="1140"/>
      <c r="DV7" s="1165"/>
      <c r="DW7" s="1166"/>
      <c r="DX7" s="1166"/>
      <c r="DY7" s="1166"/>
      <c r="DZ7" s="1167"/>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42</v>
      </c>
      <c r="R8" s="1095"/>
      <c r="S8" s="1095"/>
      <c r="T8" s="1095"/>
      <c r="U8" s="1095"/>
      <c r="V8" s="1095">
        <v>37</v>
      </c>
      <c r="W8" s="1095"/>
      <c r="X8" s="1095"/>
      <c r="Y8" s="1095"/>
      <c r="Z8" s="1095"/>
      <c r="AA8" s="1095">
        <v>6</v>
      </c>
      <c r="AB8" s="1095"/>
      <c r="AC8" s="1095"/>
      <c r="AD8" s="1095"/>
      <c r="AE8" s="1096"/>
      <c r="AF8" s="1070">
        <v>6</v>
      </c>
      <c r="AG8" s="1071"/>
      <c r="AH8" s="1071"/>
      <c r="AI8" s="1071"/>
      <c r="AJ8" s="1072"/>
      <c r="AK8" s="1136">
        <v>5</v>
      </c>
      <c r="AL8" s="1137"/>
      <c r="AM8" s="1137"/>
      <c r="AN8" s="1137"/>
      <c r="AO8" s="1137"/>
      <c r="AP8" s="1137">
        <v>0</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27233</v>
      </c>
      <c r="R23" s="1120"/>
      <c r="S23" s="1120"/>
      <c r="T23" s="1120"/>
      <c r="U23" s="1120"/>
      <c r="V23" s="1119">
        <v>26199</v>
      </c>
      <c r="W23" s="1120"/>
      <c r="X23" s="1120"/>
      <c r="Y23" s="1120"/>
      <c r="Z23" s="1120"/>
      <c r="AA23" s="1119">
        <v>1033</v>
      </c>
      <c r="AB23" s="1120"/>
      <c r="AC23" s="1120"/>
      <c r="AD23" s="1120"/>
      <c r="AE23" s="1120"/>
      <c r="AF23" s="1121">
        <v>942</v>
      </c>
      <c r="AG23" s="1120"/>
      <c r="AH23" s="1120"/>
      <c r="AI23" s="1120"/>
      <c r="AJ23" s="1122"/>
      <c r="AK23" s="1123"/>
      <c r="AL23" s="1124"/>
      <c r="AM23" s="1124"/>
      <c r="AN23" s="1124"/>
      <c r="AO23" s="1124"/>
      <c r="AP23" s="1120">
        <v>21261</v>
      </c>
      <c r="AQ23" s="1120"/>
      <c r="AR23" s="1120"/>
      <c r="AS23" s="1120"/>
      <c r="AT23" s="1120"/>
      <c r="AU23" s="1125"/>
      <c r="AV23" s="1125"/>
      <c r="AW23" s="1125"/>
      <c r="AX23" s="1125"/>
      <c r="AY23" s="1126"/>
      <c r="AZ23" s="1116" t="s">
        <v>138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035" t="s">
        <v>397</v>
      </c>
      <c r="C28" s="1036"/>
      <c r="D28" s="1036"/>
      <c r="E28" s="1036"/>
      <c r="F28" s="1036"/>
      <c r="G28" s="1036"/>
      <c r="H28" s="1036"/>
      <c r="I28" s="1036"/>
      <c r="J28" s="1036"/>
      <c r="K28" s="1036"/>
      <c r="L28" s="1036"/>
      <c r="M28" s="1036"/>
      <c r="N28" s="1036"/>
      <c r="O28" s="1036"/>
      <c r="P28" s="1037"/>
      <c r="Q28" s="1103">
        <v>9162</v>
      </c>
      <c r="R28" s="1104"/>
      <c r="S28" s="1104"/>
      <c r="T28" s="1104"/>
      <c r="U28" s="1104"/>
      <c r="V28" s="1104">
        <v>9082</v>
      </c>
      <c r="W28" s="1104"/>
      <c r="X28" s="1104"/>
      <c r="Y28" s="1104"/>
      <c r="Z28" s="1104"/>
      <c r="AA28" s="1104">
        <v>80</v>
      </c>
      <c r="AB28" s="1104"/>
      <c r="AC28" s="1104"/>
      <c r="AD28" s="1104"/>
      <c r="AE28" s="1105"/>
      <c r="AF28" s="1106">
        <v>80</v>
      </c>
      <c r="AG28" s="1104"/>
      <c r="AH28" s="1104"/>
      <c r="AI28" s="1104"/>
      <c r="AJ28" s="1107"/>
      <c r="AK28" s="1108">
        <v>785</v>
      </c>
      <c r="AL28" s="1109"/>
      <c r="AM28" s="1109"/>
      <c r="AN28" s="1109"/>
      <c r="AO28" s="1109"/>
      <c r="AP28" s="1097" t="s">
        <v>581</v>
      </c>
      <c r="AQ28" s="1098"/>
      <c r="AR28" s="1098"/>
      <c r="AS28" s="1098"/>
      <c r="AT28" s="1099"/>
      <c r="AU28" s="1097" t="s">
        <v>581</v>
      </c>
      <c r="AV28" s="1098"/>
      <c r="AW28" s="1098"/>
      <c r="AX28" s="1098"/>
      <c r="AY28" s="1099"/>
      <c r="AZ28" s="1100"/>
      <c r="BA28" s="1100"/>
      <c r="BB28" s="1100"/>
      <c r="BC28" s="1100"/>
      <c r="BD28" s="1100"/>
      <c r="BE28" s="1101"/>
      <c r="BF28" s="1101"/>
      <c r="BG28" s="1101"/>
      <c r="BH28" s="1101"/>
      <c r="BI28" s="1102"/>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5805</v>
      </c>
      <c r="R29" s="1095"/>
      <c r="S29" s="1095"/>
      <c r="T29" s="1095"/>
      <c r="U29" s="1095"/>
      <c r="V29" s="1095">
        <v>5516</v>
      </c>
      <c r="W29" s="1095"/>
      <c r="X29" s="1095"/>
      <c r="Y29" s="1095"/>
      <c r="Z29" s="1095"/>
      <c r="AA29" s="1095">
        <v>289</v>
      </c>
      <c r="AB29" s="1095"/>
      <c r="AC29" s="1095"/>
      <c r="AD29" s="1095"/>
      <c r="AE29" s="1096"/>
      <c r="AF29" s="1070">
        <v>289</v>
      </c>
      <c r="AG29" s="1071"/>
      <c r="AH29" s="1071"/>
      <c r="AI29" s="1071"/>
      <c r="AJ29" s="1072"/>
      <c r="AK29" s="1031">
        <v>862</v>
      </c>
      <c r="AL29" s="1022"/>
      <c r="AM29" s="1022"/>
      <c r="AN29" s="1022"/>
      <c r="AO29" s="1022"/>
      <c r="AP29" s="1032" t="s">
        <v>581</v>
      </c>
      <c r="AQ29" s="1030"/>
      <c r="AR29" s="1030"/>
      <c r="AS29" s="1030"/>
      <c r="AT29" s="1031"/>
      <c r="AU29" s="1032" t="s">
        <v>581</v>
      </c>
      <c r="AV29" s="1030"/>
      <c r="AW29" s="1030"/>
      <c r="AX29" s="1030"/>
      <c r="AY29" s="1031"/>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1289</v>
      </c>
      <c r="R30" s="1095"/>
      <c r="S30" s="1095"/>
      <c r="T30" s="1095"/>
      <c r="U30" s="1095"/>
      <c r="V30" s="1095">
        <v>1255</v>
      </c>
      <c r="W30" s="1095"/>
      <c r="X30" s="1095"/>
      <c r="Y30" s="1095"/>
      <c r="Z30" s="1095"/>
      <c r="AA30" s="1095">
        <v>34</v>
      </c>
      <c r="AB30" s="1095"/>
      <c r="AC30" s="1095"/>
      <c r="AD30" s="1095"/>
      <c r="AE30" s="1096"/>
      <c r="AF30" s="1070">
        <v>34</v>
      </c>
      <c r="AG30" s="1071"/>
      <c r="AH30" s="1071"/>
      <c r="AI30" s="1071"/>
      <c r="AJ30" s="1072"/>
      <c r="AK30" s="1031">
        <v>180</v>
      </c>
      <c r="AL30" s="1022"/>
      <c r="AM30" s="1022"/>
      <c r="AN30" s="1022"/>
      <c r="AO30" s="1022"/>
      <c r="AP30" s="1032" t="s">
        <v>581</v>
      </c>
      <c r="AQ30" s="1030"/>
      <c r="AR30" s="1030"/>
      <c r="AS30" s="1030"/>
      <c r="AT30" s="1031"/>
      <c r="AU30" s="1032" t="s">
        <v>581</v>
      </c>
      <c r="AV30" s="1030"/>
      <c r="AW30" s="1030"/>
      <c r="AX30" s="1030"/>
      <c r="AY30" s="1031"/>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1753</v>
      </c>
      <c r="R31" s="1095"/>
      <c r="S31" s="1095"/>
      <c r="T31" s="1095"/>
      <c r="U31" s="1095"/>
      <c r="V31" s="1095">
        <v>1476</v>
      </c>
      <c r="W31" s="1095"/>
      <c r="X31" s="1095"/>
      <c r="Y31" s="1095"/>
      <c r="Z31" s="1095"/>
      <c r="AA31" s="1095">
        <v>276</v>
      </c>
      <c r="AB31" s="1095"/>
      <c r="AC31" s="1095"/>
      <c r="AD31" s="1095"/>
      <c r="AE31" s="1096"/>
      <c r="AF31" s="1070">
        <v>3737</v>
      </c>
      <c r="AG31" s="1071"/>
      <c r="AH31" s="1071"/>
      <c r="AI31" s="1071"/>
      <c r="AJ31" s="1072"/>
      <c r="AK31" s="1031">
        <v>0</v>
      </c>
      <c r="AL31" s="1022"/>
      <c r="AM31" s="1022"/>
      <c r="AN31" s="1022"/>
      <c r="AO31" s="1022"/>
      <c r="AP31" s="1022">
        <v>0</v>
      </c>
      <c r="AQ31" s="1022"/>
      <c r="AR31" s="1022"/>
      <c r="AS31" s="1022"/>
      <c r="AT31" s="1022"/>
      <c r="AU31" s="1022">
        <v>0</v>
      </c>
      <c r="AV31" s="1022"/>
      <c r="AW31" s="1022"/>
      <c r="AX31" s="1022"/>
      <c r="AY31" s="1022"/>
      <c r="AZ31" s="1093" t="s">
        <v>581</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1859</v>
      </c>
      <c r="R32" s="1095"/>
      <c r="S32" s="1095"/>
      <c r="T32" s="1095"/>
      <c r="U32" s="1095"/>
      <c r="V32" s="1095">
        <v>1856</v>
      </c>
      <c r="W32" s="1095"/>
      <c r="X32" s="1095"/>
      <c r="Y32" s="1095"/>
      <c r="Z32" s="1095"/>
      <c r="AA32" s="1095">
        <v>2</v>
      </c>
      <c r="AB32" s="1095"/>
      <c r="AC32" s="1095"/>
      <c r="AD32" s="1095"/>
      <c r="AE32" s="1096"/>
      <c r="AF32" s="1070">
        <v>194</v>
      </c>
      <c r="AG32" s="1071"/>
      <c r="AH32" s="1071"/>
      <c r="AI32" s="1071"/>
      <c r="AJ32" s="1072"/>
      <c r="AK32" s="1031">
        <v>0</v>
      </c>
      <c r="AL32" s="1022"/>
      <c r="AM32" s="1022"/>
      <c r="AN32" s="1022"/>
      <c r="AO32" s="1022"/>
      <c r="AP32" s="1022">
        <v>4374</v>
      </c>
      <c r="AQ32" s="1022"/>
      <c r="AR32" s="1022"/>
      <c r="AS32" s="1022"/>
      <c r="AT32" s="1022"/>
      <c r="AU32" s="1022">
        <v>1548</v>
      </c>
      <c r="AV32" s="1022"/>
      <c r="AW32" s="1022"/>
      <c r="AX32" s="1022"/>
      <c r="AY32" s="1022"/>
      <c r="AZ32" s="1093" t="s">
        <v>581</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4334</v>
      </c>
      <c r="AG63" s="1010"/>
      <c r="AH63" s="1010"/>
      <c r="AI63" s="1010"/>
      <c r="AJ63" s="1081"/>
      <c r="AK63" s="1082"/>
      <c r="AL63" s="1014"/>
      <c r="AM63" s="1014"/>
      <c r="AN63" s="1014"/>
      <c r="AO63" s="1014"/>
      <c r="AP63" s="1010">
        <v>4374</v>
      </c>
      <c r="AQ63" s="1010"/>
      <c r="AR63" s="1010"/>
      <c r="AS63" s="1010"/>
      <c r="AT63" s="1010"/>
      <c r="AU63" s="1010">
        <v>1548</v>
      </c>
      <c r="AV63" s="1010"/>
      <c r="AW63" s="1010"/>
      <c r="AX63" s="1010"/>
      <c r="AY63" s="1010"/>
      <c r="AZ63" s="1076"/>
      <c r="BA63" s="1076"/>
      <c r="BB63" s="1076"/>
      <c r="BC63" s="1076"/>
      <c r="BD63" s="1076"/>
      <c r="BE63" s="1011"/>
      <c r="BF63" s="1011"/>
      <c r="BG63" s="1011"/>
      <c r="BH63" s="1011"/>
      <c r="BI63" s="1012"/>
      <c r="BJ63" s="1077" t="s">
        <v>138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389</v>
      </c>
      <c r="R66" s="1053"/>
      <c r="S66" s="1053"/>
      <c r="T66" s="1053"/>
      <c r="U66" s="1054"/>
      <c r="V66" s="1052" t="s">
        <v>390</v>
      </c>
      <c r="W66" s="1053"/>
      <c r="X66" s="1053"/>
      <c r="Y66" s="1053"/>
      <c r="Z66" s="1054"/>
      <c r="AA66" s="1052" t="s">
        <v>391</v>
      </c>
      <c r="AB66" s="1053"/>
      <c r="AC66" s="1053"/>
      <c r="AD66" s="1053"/>
      <c r="AE66" s="1054"/>
      <c r="AF66" s="1058" t="s">
        <v>392</v>
      </c>
      <c r="AG66" s="1059"/>
      <c r="AH66" s="1059"/>
      <c r="AI66" s="1059"/>
      <c r="AJ66" s="1060"/>
      <c r="AK66" s="1052" t="s">
        <v>407</v>
      </c>
      <c r="AL66" s="1047"/>
      <c r="AM66" s="1047"/>
      <c r="AN66" s="1047"/>
      <c r="AO66" s="1048"/>
      <c r="AP66" s="1052" t="s">
        <v>394</v>
      </c>
      <c r="AQ66" s="1053"/>
      <c r="AR66" s="1053"/>
      <c r="AS66" s="1053"/>
      <c r="AT66" s="1054"/>
      <c r="AU66" s="1052" t="s">
        <v>408</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5" t="s">
        <v>571</v>
      </c>
      <c r="C68" s="1036"/>
      <c r="D68" s="1036"/>
      <c r="E68" s="1036"/>
      <c r="F68" s="1036"/>
      <c r="G68" s="1036"/>
      <c r="H68" s="1036"/>
      <c r="I68" s="1036"/>
      <c r="J68" s="1036"/>
      <c r="K68" s="1036"/>
      <c r="L68" s="1036"/>
      <c r="M68" s="1036"/>
      <c r="N68" s="1036"/>
      <c r="O68" s="1036"/>
      <c r="P68" s="1037"/>
      <c r="Q68" s="1038">
        <v>24333</v>
      </c>
      <c r="R68" s="1039"/>
      <c r="S68" s="1039"/>
      <c r="T68" s="1039"/>
      <c r="U68" s="1039"/>
      <c r="V68" s="1039">
        <v>23280</v>
      </c>
      <c r="W68" s="1039"/>
      <c r="X68" s="1039"/>
      <c r="Y68" s="1039"/>
      <c r="Z68" s="1039"/>
      <c r="AA68" s="1039">
        <v>1053</v>
      </c>
      <c r="AB68" s="1039"/>
      <c r="AC68" s="1039"/>
      <c r="AD68" s="1039"/>
      <c r="AE68" s="1039"/>
      <c r="AF68" s="1039">
        <v>1053</v>
      </c>
      <c r="AG68" s="1039"/>
      <c r="AH68" s="1039"/>
      <c r="AI68" s="1039"/>
      <c r="AJ68" s="1039"/>
      <c r="AK68" s="1039">
        <v>30</v>
      </c>
      <c r="AL68" s="1039"/>
      <c r="AM68" s="1039"/>
      <c r="AN68" s="1039"/>
      <c r="AO68" s="1039"/>
      <c r="AP68" s="1022" t="s">
        <v>581</v>
      </c>
      <c r="AQ68" s="1022"/>
      <c r="AR68" s="1022"/>
      <c r="AS68" s="1022"/>
      <c r="AT68" s="1022"/>
      <c r="AU68" s="1022" t="s">
        <v>581</v>
      </c>
      <c r="AV68" s="1022"/>
      <c r="AW68" s="1022"/>
      <c r="AX68" s="1022"/>
      <c r="AY68" s="1022"/>
      <c r="AZ68" s="1033"/>
      <c r="BA68" s="1033"/>
      <c r="BB68" s="1033"/>
      <c r="BC68" s="1033"/>
      <c r="BD68" s="1034"/>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573</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581</v>
      </c>
      <c r="AL69" s="1022"/>
      <c r="AM69" s="1022"/>
      <c r="AN69" s="1022"/>
      <c r="AO69" s="1022"/>
      <c r="AP69" s="1022" t="s">
        <v>581</v>
      </c>
      <c r="AQ69" s="1022"/>
      <c r="AR69" s="1022"/>
      <c r="AS69" s="1022"/>
      <c r="AT69" s="1022"/>
      <c r="AU69" s="1022" t="s">
        <v>581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574</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581</v>
      </c>
      <c r="AQ70" s="1022"/>
      <c r="AR70" s="1022"/>
      <c r="AS70" s="1022"/>
      <c r="AT70" s="1022"/>
      <c r="AU70" s="1022" t="s">
        <v>581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575</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581</v>
      </c>
      <c r="AL71" s="1022"/>
      <c r="AM71" s="1022"/>
      <c r="AN71" s="1022"/>
      <c r="AO71" s="1022"/>
      <c r="AP71" s="1022" t="s">
        <v>581</v>
      </c>
      <c r="AQ71" s="1022"/>
      <c r="AR71" s="1022"/>
      <c r="AS71" s="1022"/>
      <c r="AT71" s="1022"/>
      <c r="AU71" s="1022" t="s">
        <v>581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576</v>
      </c>
      <c r="C72" s="1026"/>
      <c r="D72" s="1026"/>
      <c r="E72" s="1026"/>
      <c r="F72" s="1026"/>
      <c r="G72" s="1026"/>
      <c r="H72" s="1026"/>
      <c r="I72" s="1026"/>
      <c r="J72" s="1026"/>
      <c r="K72" s="1026"/>
      <c r="L72" s="1026"/>
      <c r="M72" s="1026"/>
      <c r="N72" s="1026"/>
      <c r="O72" s="1026"/>
      <c r="P72" s="1027"/>
      <c r="Q72" s="1028">
        <v>203</v>
      </c>
      <c r="R72" s="1022"/>
      <c r="S72" s="1022"/>
      <c r="T72" s="1022"/>
      <c r="U72" s="1022"/>
      <c r="V72" s="1022">
        <v>179</v>
      </c>
      <c r="W72" s="1022"/>
      <c r="X72" s="1022"/>
      <c r="Y72" s="1022"/>
      <c r="Z72" s="1022"/>
      <c r="AA72" s="1022">
        <v>24</v>
      </c>
      <c r="AB72" s="1022"/>
      <c r="AC72" s="1022"/>
      <c r="AD72" s="1022"/>
      <c r="AE72" s="1022"/>
      <c r="AF72" s="1022">
        <v>24</v>
      </c>
      <c r="AG72" s="1022"/>
      <c r="AH72" s="1022"/>
      <c r="AI72" s="1022"/>
      <c r="AJ72" s="1022"/>
      <c r="AK72" s="1022" t="s">
        <v>589</v>
      </c>
      <c r="AL72" s="1022"/>
      <c r="AM72" s="1022"/>
      <c r="AN72" s="1022"/>
      <c r="AO72" s="1022"/>
      <c r="AP72" s="1022" t="s">
        <v>581</v>
      </c>
      <c r="AQ72" s="1022"/>
      <c r="AR72" s="1022"/>
      <c r="AS72" s="1022"/>
      <c r="AT72" s="1022"/>
      <c r="AU72" s="1022" t="s">
        <v>581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577</v>
      </c>
      <c r="C73" s="1026"/>
      <c r="D73" s="1026"/>
      <c r="E73" s="1026"/>
      <c r="F73" s="1026"/>
      <c r="G73" s="1026"/>
      <c r="H73" s="1026"/>
      <c r="I73" s="1026"/>
      <c r="J73" s="1026"/>
      <c r="K73" s="1026"/>
      <c r="L73" s="1026"/>
      <c r="M73" s="1026"/>
      <c r="N73" s="1026"/>
      <c r="O73" s="1026"/>
      <c r="P73" s="1027"/>
      <c r="Q73" s="1028">
        <v>3369</v>
      </c>
      <c r="R73" s="1022"/>
      <c r="S73" s="1022"/>
      <c r="T73" s="1022"/>
      <c r="U73" s="1022"/>
      <c r="V73" s="1022">
        <v>2863</v>
      </c>
      <c r="W73" s="1022"/>
      <c r="X73" s="1022"/>
      <c r="Y73" s="1022"/>
      <c r="Z73" s="1022"/>
      <c r="AA73" s="1022">
        <v>506</v>
      </c>
      <c r="AB73" s="1022"/>
      <c r="AC73" s="1022"/>
      <c r="AD73" s="1022"/>
      <c r="AE73" s="1022"/>
      <c r="AF73" s="1022">
        <v>4188</v>
      </c>
      <c r="AG73" s="1022"/>
      <c r="AH73" s="1022"/>
      <c r="AI73" s="1022"/>
      <c r="AJ73" s="1022"/>
      <c r="AK73" s="1022" t="s">
        <v>589</v>
      </c>
      <c r="AL73" s="1022"/>
      <c r="AM73" s="1022"/>
      <c r="AN73" s="1022"/>
      <c r="AO73" s="1022"/>
      <c r="AP73" s="1022">
        <v>3565</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595</v>
      </c>
      <c r="C74" s="1026"/>
      <c r="D74" s="1026"/>
      <c r="E74" s="1026"/>
      <c r="F74" s="1026"/>
      <c r="G74" s="1026"/>
      <c r="H74" s="1026"/>
      <c r="I74" s="1026"/>
      <c r="J74" s="1026"/>
      <c r="K74" s="1026"/>
      <c r="L74" s="1026"/>
      <c r="M74" s="1026"/>
      <c r="N74" s="1026"/>
      <c r="O74" s="1026"/>
      <c r="P74" s="1027"/>
      <c r="Q74" s="1028">
        <v>352</v>
      </c>
      <c r="R74" s="1022"/>
      <c r="S74" s="1022"/>
      <c r="T74" s="1022"/>
      <c r="U74" s="1022"/>
      <c r="V74" s="1022">
        <v>343</v>
      </c>
      <c r="W74" s="1022"/>
      <c r="X74" s="1022"/>
      <c r="Y74" s="1022"/>
      <c r="Z74" s="1022"/>
      <c r="AA74" s="1022">
        <v>9</v>
      </c>
      <c r="AB74" s="1022"/>
      <c r="AC74" s="1022"/>
      <c r="AD74" s="1022"/>
      <c r="AE74" s="1022"/>
      <c r="AF74" s="1022">
        <v>9</v>
      </c>
      <c r="AG74" s="1022"/>
      <c r="AH74" s="1022"/>
      <c r="AI74" s="1022"/>
      <c r="AJ74" s="1022"/>
      <c r="AK74" s="1022">
        <v>0</v>
      </c>
      <c r="AL74" s="1022"/>
      <c r="AM74" s="1022"/>
      <c r="AN74" s="1022"/>
      <c r="AO74" s="1022"/>
      <c r="AP74" s="1022" t="s">
        <v>594</v>
      </c>
      <c r="AQ74" s="1022"/>
      <c r="AR74" s="1022"/>
      <c r="AS74" s="1022"/>
      <c r="AT74" s="1022"/>
      <c r="AU74" s="1022" t="s">
        <v>581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572</v>
      </c>
      <c r="C75" s="1026"/>
      <c r="D75" s="1026"/>
      <c r="E75" s="1026"/>
      <c r="F75" s="1026"/>
      <c r="G75" s="1026"/>
      <c r="H75" s="1026"/>
      <c r="I75" s="1026"/>
      <c r="J75" s="1026"/>
      <c r="K75" s="1026"/>
      <c r="L75" s="1026"/>
      <c r="M75" s="1026"/>
      <c r="N75" s="1026"/>
      <c r="O75" s="1026"/>
      <c r="P75" s="1027"/>
      <c r="Q75" s="1029">
        <v>299</v>
      </c>
      <c r="R75" s="1030"/>
      <c r="S75" s="1030"/>
      <c r="T75" s="1030"/>
      <c r="U75" s="1031"/>
      <c r="V75" s="1032">
        <v>282</v>
      </c>
      <c r="W75" s="1030"/>
      <c r="X75" s="1030"/>
      <c r="Y75" s="1030"/>
      <c r="Z75" s="1031"/>
      <c r="AA75" s="1032">
        <v>17</v>
      </c>
      <c r="AB75" s="1030"/>
      <c r="AC75" s="1030"/>
      <c r="AD75" s="1030"/>
      <c r="AE75" s="1031"/>
      <c r="AF75" s="1032">
        <v>17</v>
      </c>
      <c r="AG75" s="1030"/>
      <c r="AH75" s="1030"/>
      <c r="AI75" s="1030"/>
      <c r="AJ75" s="1031"/>
      <c r="AK75" s="1032"/>
      <c r="AL75" s="1030"/>
      <c r="AM75" s="1030"/>
      <c r="AN75" s="1030"/>
      <c r="AO75" s="1031"/>
      <c r="AP75" s="1022" t="s">
        <v>581</v>
      </c>
      <c r="AQ75" s="1022"/>
      <c r="AR75" s="1022"/>
      <c r="AS75" s="1022"/>
      <c r="AT75" s="1022"/>
      <c r="AU75" s="1022" t="s">
        <v>581</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578</v>
      </c>
      <c r="C76" s="1026"/>
      <c r="D76" s="1026"/>
      <c r="E76" s="1026"/>
      <c r="F76" s="1026"/>
      <c r="G76" s="1026"/>
      <c r="H76" s="1026"/>
      <c r="I76" s="1026"/>
      <c r="J76" s="1026"/>
      <c r="K76" s="1026"/>
      <c r="L76" s="1026"/>
      <c r="M76" s="1026"/>
      <c r="N76" s="1026"/>
      <c r="O76" s="1026"/>
      <c r="P76" s="1027"/>
      <c r="Q76" s="1029">
        <v>2810</v>
      </c>
      <c r="R76" s="1030"/>
      <c r="S76" s="1030"/>
      <c r="T76" s="1030"/>
      <c r="U76" s="1031"/>
      <c r="V76" s="1032">
        <v>2577</v>
      </c>
      <c r="W76" s="1030"/>
      <c r="X76" s="1030"/>
      <c r="Y76" s="1030"/>
      <c r="Z76" s="1031"/>
      <c r="AA76" s="1032">
        <v>233</v>
      </c>
      <c r="AB76" s="1030"/>
      <c r="AC76" s="1030"/>
      <c r="AD76" s="1030"/>
      <c r="AE76" s="1031"/>
      <c r="AF76" s="1032">
        <v>233</v>
      </c>
      <c r="AG76" s="1030"/>
      <c r="AH76" s="1030"/>
      <c r="AI76" s="1030"/>
      <c r="AJ76" s="1031"/>
      <c r="AK76" s="1032">
        <v>317</v>
      </c>
      <c r="AL76" s="1030"/>
      <c r="AM76" s="1030"/>
      <c r="AN76" s="1030"/>
      <c r="AO76" s="1031"/>
      <c r="AP76" s="1022" t="s">
        <v>581</v>
      </c>
      <c r="AQ76" s="1022"/>
      <c r="AR76" s="1022"/>
      <c r="AS76" s="1022"/>
      <c r="AT76" s="1022"/>
      <c r="AU76" s="1022" t="s">
        <v>581</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579</v>
      </c>
      <c r="C77" s="1026"/>
      <c r="D77" s="1026"/>
      <c r="E77" s="1026"/>
      <c r="F77" s="1026"/>
      <c r="G77" s="1026"/>
      <c r="H77" s="1026"/>
      <c r="I77" s="1026"/>
      <c r="J77" s="1026"/>
      <c r="K77" s="1026"/>
      <c r="L77" s="1026"/>
      <c r="M77" s="1026"/>
      <c r="N77" s="1026"/>
      <c r="O77" s="1026"/>
      <c r="P77" s="1027"/>
      <c r="Q77" s="1029">
        <v>620140</v>
      </c>
      <c r="R77" s="1030"/>
      <c r="S77" s="1030"/>
      <c r="T77" s="1030"/>
      <c r="U77" s="1031"/>
      <c r="V77" s="1032">
        <v>610214</v>
      </c>
      <c r="W77" s="1030"/>
      <c r="X77" s="1030"/>
      <c r="Y77" s="1030"/>
      <c r="Z77" s="1031"/>
      <c r="AA77" s="1032">
        <v>9926</v>
      </c>
      <c r="AB77" s="1030"/>
      <c r="AC77" s="1030"/>
      <c r="AD77" s="1030"/>
      <c r="AE77" s="1031"/>
      <c r="AF77" s="1032">
        <v>9926</v>
      </c>
      <c r="AG77" s="1030"/>
      <c r="AH77" s="1030"/>
      <c r="AI77" s="1030"/>
      <c r="AJ77" s="1031"/>
      <c r="AK77" s="1032">
        <v>3973</v>
      </c>
      <c r="AL77" s="1030"/>
      <c r="AM77" s="1030"/>
      <c r="AN77" s="1030"/>
      <c r="AO77" s="1031"/>
      <c r="AP77" s="1022" t="s">
        <v>581</v>
      </c>
      <c r="AQ77" s="1022"/>
      <c r="AR77" s="1022"/>
      <c r="AS77" s="1022"/>
      <c r="AT77" s="1022"/>
      <c r="AU77" s="1022" t="s">
        <v>581</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582</v>
      </c>
      <c r="C78" s="1026"/>
      <c r="D78" s="1026"/>
      <c r="E78" s="1026"/>
      <c r="F78" s="1026"/>
      <c r="G78" s="1026"/>
      <c r="H78" s="1026"/>
      <c r="I78" s="1026"/>
      <c r="J78" s="1026"/>
      <c r="K78" s="1026"/>
      <c r="L78" s="1026"/>
      <c r="M78" s="1026"/>
      <c r="N78" s="1026"/>
      <c r="O78" s="1026"/>
      <c r="P78" s="1027"/>
      <c r="Q78" s="1028">
        <v>16</v>
      </c>
      <c r="R78" s="1022"/>
      <c r="S78" s="1022"/>
      <c r="T78" s="1022"/>
      <c r="U78" s="1022"/>
      <c r="V78" s="1022">
        <v>16</v>
      </c>
      <c r="W78" s="1022"/>
      <c r="X78" s="1022"/>
      <c r="Y78" s="1022"/>
      <c r="Z78" s="1022"/>
      <c r="AA78" s="1022">
        <v>0</v>
      </c>
      <c r="AB78" s="1022"/>
      <c r="AC78" s="1022"/>
      <c r="AD78" s="1022"/>
      <c r="AE78" s="1022"/>
      <c r="AF78" s="1022">
        <v>0</v>
      </c>
      <c r="AG78" s="1022"/>
      <c r="AH78" s="1022"/>
      <c r="AI78" s="1022"/>
      <c r="AJ78" s="1022"/>
      <c r="AK78" s="1022">
        <v>4</v>
      </c>
      <c r="AL78" s="1022"/>
      <c r="AM78" s="1022"/>
      <c r="AN78" s="1022"/>
      <c r="AO78" s="1022"/>
      <c r="AP78" s="1022" t="s">
        <v>583</v>
      </c>
      <c r="AQ78" s="1022"/>
      <c r="AR78" s="1022"/>
      <c r="AS78" s="1022"/>
      <c r="AT78" s="1022"/>
      <c r="AU78" s="1022" t="s">
        <v>581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15537</v>
      </c>
      <c r="AG88" s="1010"/>
      <c r="AH88" s="1010"/>
      <c r="AI88" s="1010"/>
      <c r="AJ88" s="1010"/>
      <c r="AK88" s="1014"/>
      <c r="AL88" s="1014"/>
      <c r="AM88" s="1014"/>
      <c r="AN88" s="1014"/>
      <c r="AO88" s="1014"/>
      <c r="AP88" s="1010">
        <v>3565</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v>
      </c>
      <c r="CS102" s="1002"/>
      <c r="CT102" s="1002"/>
      <c r="CU102" s="1002"/>
      <c r="CV102" s="1003"/>
      <c r="CW102" s="1001">
        <v>0</v>
      </c>
      <c r="CX102" s="1002"/>
      <c r="CY102" s="1002"/>
      <c r="CZ102" s="1002"/>
      <c r="DA102" s="1003"/>
      <c r="DB102" s="1001">
        <v>0</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303</v>
      </c>
      <c r="AG109" s="945"/>
      <c r="AH109" s="945"/>
      <c r="AI109" s="945"/>
      <c r="AJ109" s="946"/>
      <c r="AK109" s="947" t="s">
        <v>302</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303</v>
      </c>
      <c r="BW109" s="945"/>
      <c r="BX109" s="945"/>
      <c r="BY109" s="945"/>
      <c r="BZ109" s="946"/>
      <c r="CA109" s="947" t="s">
        <v>302</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303</v>
      </c>
      <c r="DM109" s="945"/>
      <c r="DN109" s="945"/>
      <c r="DO109" s="945"/>
      <c r="DP109" s="946"/>
      <c r="DQ109" s="947" t="s">
        <v>302</v>
      </c>
      <c r="DR109" s="945"/>
      <c r="DS109" s="945"/>
      <c r="DT109" s="945"/>
      <c r="DU109" s="946"/>
      <c r="DV109" s="947" t="s">
        <v>419</v>
      </c>
      <c r="DW109" s="945"/>
      <c r="DX109" s="945"/>
      <c r="DY109" s="945"/>
      <c r="DZ109" s="976"/>
    </row>
    <row r="110" spans="1:131" s="246" customFormat="1" ht="26.25" customHeight="1" x14ac:dyDescent="0.15">
      <c r="A110" s="847" t="s">
        <v>421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2262321</v>
      </c>
      <c r="AB110" s="938"/>
      <c r="AC110" s="938"/>
      <c r="AD110" s="938"/>
      <c r="AE110" s="939"/>
      <c r="AF110" s="940">
        <v>2334181</v>
      </c>
      <c r="AG110" s="938"/>
      <c r="AH110" s="938"/>
      <c r="AI110" s="938"/>
      <c r="AJ110" s="939"/>
      <c r="AK110" s="940">
        <v>2342860</v>
      </c>
      <c r="AL110" s="938"/>
      <c r="AM110" s="938"/>
      <c r="AN110" s="938"/>
      <c r="AO110" s="939"/>
      <c r="AP110" s="941">
        <v>16.2</v>
      </c>
      <c r="AQ110" s="942"/>
      <c r="AR110" s="942"/>
      <c r="AS110" s="942"/>
      <c r="AT110" s="943"/>
      <c r="AU110" s="977" t="s">
        <v>72</v>
      </c>
      <c r="AV110" s="978"/>
      <c r="AW110" s="978"/>
      <c r="AX110" s="978"/>
      <c r="AY110" s="978"/>
      <c r="AZ110" s="903" t="s">
        <v>422</v>
      </c>
      <c r="BA110" s="848"/>
      <c r="BB110" s="848"/>
      <c r="BC110" s="848"/>
      <c r="BD110" s="848"/>
      <c r="BE110" s="848"/>
      <c r="BF110" s="848"/>
      <c r="BG110" s="848"/>
      <c r="BH110" s="848"/>
      <c r="BI110" s="848"/>
      <c r="BJ110" s="848"/>
      <c r="BK110" s="848"/>
      <c r="BL110" s="848"/>
      <c r="BM110" s="848"/>
      <c r="BN110" s="848"/>
      <c r="BO110" s="848"/>
      <c r="BP110" s="849"/>
      <c r="BQ110" s="904">
        <v>22142467</v>
      </c>
      <c r="BR110" s="885"/>
      <c r="BS110" s="885"/>
      <c r="BT110" s="885"/>
      <c r="BU110" s="885"/>
      <c r="BV110" s="885">
        <v>21522117</v>
      </c>
      <c r="BW110" s="885"/>
      <c r="BX110" s="885"/>
      <c r="BY110" s="885"/>
      <c r="BZ110" s="885"/>
      <c r="CA110" s="885">
        <v>21261033</v>
      </c>
      <c r="CB110" s="885"/>
      <c r="CC110" s="885"/>
      <c r="CD110" s="885"/>
      <c r="CE110" s="885"/>
      <c r="CF110" s="909">
        <v>147.19999999999999</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138</v>
      </c>
      <c r="DH110" s="885"/>
      <c r="DI110" s="885"/>
      <c r="DJ110" s="885"/>
      <c r="DK110" s="885"/>
      <c r="DL110" s="885" t="s">
        <v>425</v>
      </c>
      <c r="DM110" s="885"/>
      <c r="DN110" s="885"/>
      <c r="DO110" s="885"/>
      <c r="DP110" s="885"/>
      <c r="DQ110" s="885" t="s">
        <v>425</v>
      </c>
      <c r="DR110" s="885"/>
      <c r="DS110" s="885"/>
      <c r="DT110" s="885"/>
      <c r="DU110" s="885"/>
      <c r="DV110" s="886" t="s">
        <v>138</v>
      </c>
      <c r="DW110" s="886"/>
      <c r="DX110" s="886"/>
      <c r="DY110" s="886"/>
      <c r="DZ110" s="887"/>
    </row>
    <row r="111" spans="1:131" s="246" customFormat="1" ht="26.25" customHeight="1" x14ac:dyDescent="0.15">
      <c r="A111" s="814" t="s">
        <v>426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138</v>
      </c>
      <c r="AB111" s="966"/>
      <c r="AC111" s="966"/>
      <c r="AD111" s="966"/>
      <c r="AE111" s="967"/>
      <c r="AF111" s="968" t="s">
        <v>138</v>
      </c>
      <c r="AG111" s="966"/>
      <c r="AH111" s="966"/>
      <c r="AI111" s="966"/>
      <c r="AJ111" s="967"/>
      <c r="AK111" s="968" t="s">
        <v>138</v>
      </c>
      <c r="AL111" s="966"/>
      <c r="AM111" s="966"/>
      <c r="AN111" s="966"/>
      <c r="AO111" s="967"/>
      <c r="AP111" s="969" t="s">
        <v>138</v>
      </c>
      <c r="AQ111" s="970"/>
      <c r="AR111" s="970"/>
      <c r="AS111" s="970"/>
      <c r="AT111" s="971"/>
      <c r="AU111" s="979"/>
      <c r="AV111" s="980"/>
      <c r="AW111" s="980"/>
      <c r="AX111" s="980"/>
      <c r="AY111" s="980"/>
      <c r="AZ111" s="855" t="s">
        <v>427</v>
      </c>
      <c r="BA111" s="790"/>
      <c r="BB111" s="790"/>
      <c r="BC111" s="790"/>
      <c r="BD111" s="790"/>
      <c r="BE111" s="790"/>
      <c r="BF111" s="790"/>
      <c r="BG111" s="790"/>
      <c r="BH111" s="790"/>
      <c r="BI111" s="790"/>
      <c r="BJ111" s="790"/>
      <c r="BK111" s="790"/>
      <c r="BL111" s="790"/>
      <c r="BM111" s="790"/>
      <c r="BN111" s="790"/>
      <c r="BO111" s="790"/>
      <c r="BP111" s="791"/>
      <c r="BQ111" s="856" t="s">
        <v>138</v>
      </c>
      <c r="BR111" s="857"/>
      <c r="BS111" s="857"/>
      <c r="BT111" s="857"/>
      <c r="BU111" s="857"/>
      <c r="BV111" s="857">
        <v>640521</v>
      </c>
      <c r="BW111" s="857"/>
      <c r="BX111" s="857"/>
      <c r="BY111" s="857"/>
      <c r="BZ111" s="857"/>
      <c r="CA111" s="857">
        <v>583163</v>
      </c>
      <c r="CB111" s="857"/>
      <c r="CC111" s="857"/>
      <c r="CD111" s="857"/>
      <c r="CE111" s="857"/>
      <c r="CF111" s="918">
        <v>4</v>
      </c>
      <c r="CG111" s="919"/>
      <c r="CH111" s="919"/>
      <c r="CI111" s="919"/>
      <c r="CJ111" s="919"/>
      <c r="CK111" s="974"/>
      <c r="CL111" s="861"/>
      <c r="CM111" s="864" t="s">
        <v>428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425</v>
      </c>
      <c r="DH111" s="857"/>
      <c r="DI111" s="857"/>
      <c r="DJ111" s="857"/>
      <c r="DK111" s="857"/>
      <c r="DL111" s="857" t="s">
        <v>138</v>
      </c>
      <c r="DM111" s="857"/>
      <c r="DN111" s="857"/>
      <c r="DO111" s="857"/>
      <c r="DP111" s="857"/>
      <c r="DQ111" s="857" t="s">
        <v>138</v>
      </c>
      <c r="DR111" s="857"/>
      <c r="DS111" s="857"/>
      <c r="DT111" s="857"/>
      <c r="DU111" s="857"/>
      <c r="DV111" s="834" t="s">
        <v>138</v>
      </c>
      <c r="DW111" s="834"/>
      <c r="DX111" s="834"/>
      <c r="DY111" s="834"/>
      <c r="DZ111" s="835"/>
    </row>
    <row r="112" spans="1:131" s="246" customFormat="1" ht="26.25" customHeight="1" x14ac:dyDescent="0.15">
      <c r="A112" s="959" t="s">
        <v>429</v>
      </c>
      <c r="B112" s="960"/>
      <c r="C112" s="790" t="s">
        <v>430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425</v>
      </c>
      <c r="AB112" s="820"/>
      <c r="AC112" s="820"/>
      <c r="AD112" s="820"/>
      <c r="AE112" s="821"/>
      <c r="AF112" s="822" t="s">
        <v>138</v>
      </c>
      <c r="AG112" s="820"/>
      <c r="AH112" s="820"/>
      <c r="AI112" s="820"/>
      <c r="AJ112" s="821"/>
      <c r="AK112" s="822" t="s">
        <v>431</v>
      </c>
      <c r="AL112" s="820"/>
      <c r="AM112" s="820"/>
      <c r="AN112" s="820"/>
      <c r="AO112" s="821"/>
      <c r="AP112" s="867" t="s">
        <v>431</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2408592</v>
      </c>
      <c r="BR112" s="857"/>
      <c r="BS112" s="857"/>
      <c r="BT112" s="857"/>
      <c r="BU112" s="857"/>
      <c r="BV112" s="857">
        <v>1912728</v>
      </c>
      <c r="BW112" s="857"/>
      <c r="BX112" s="857"/>
      <c r="BY112" s="857"/>
      <c r="BZ112" s="857"/>
      <c r="CA112" s="857">
        <v>1548434</v>
      </c>
      <c r="CB112" s="857"/>
      <c r="CC112" s="857"/>
      <c r="CD112" s="857"/>
      <c r="CE112" s="857"/>
      <c r="CF112" s="918">
        <v>10.7</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138</v>
      </c>
      <c r="DH112" s="857"/>
      <c r="DI112" s="857"/>
      <c r="DJ112" s="857"/>
      <c r="DK112" s="857"/>
      <c r="DL112" s="857" t="s">
        <v>138</v>
      </c>
      <c r="DM112" s="857"/>
      <c r="DN112" s="857"/>
      <c r="DO112" s="857"/>
      <c r="DP112" s="857"/>
      <c r="DQ112" s="857" t="s">
        <v>425</v>
      </c>
      <c r="DR112" s="857"/>
      <c r="DS112" s="857"/>
      <c r="DT112" s="857"/>
      <c r="DU112" s="857"/>
      <c r="DV112" s="834" t="s">
        <v>431</v>
      </c>
      <c r="DW112" s="834"/>
      <c r="DX112" s="834"/>
      <c r="DY112" s="834"/>
      <c r="DZ112" s="835"/>
    </row>
    <row r="113" spans="1:130" s="246" customFormat="1" ht="26.25" customHeight="1" x14ac:dyDescent="0.15">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300951</v>
      </c>
      <c r="AB113" s="966"/>
      <c r="AC113" s="966"/>
      <c r="AD113" s="966"/>
      <c r="AE113" s="967"/>
      <c r="AF113" s="968">
        <v>135414</v>
      </c>
      <c r="AG113" s="966"/>
      <c r="AH113" s="966"/>
      <c r="AI113" s="966"/>
      <c r="AJ113" s="967"/>
      <c r="AK113" s="968">
        <v>142254</v>
      </c>
      <c r="AL113" s="966"/>
      <c r="AM113" s="966"/>
      <c r="AN113" s="966"/>
      <c r="AO113" s="967"/>
      <c r="AP113" s="969">
        <v>1</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11567</v>
      </c>
      <c r="BR113" s="857"/>
      <c r="BS113" s="857"/>
      <c r="BT113" s="857"/>
      <c r="BU113" s="857"/>
      <c r="BV113" s="857">
        <v>837</v>
      </c>
      <c r="BW113" s="857"/>
      <c r="BX113" s="857"/>
      <c r="BY113" s="857"/>
      <c r="BZ113" s="857"/>
      <c r="CA113" s="857">
        <v>298</v>
      </c>
      <c r="CB113" s="857"/>
      <c r="CC113" s="857"/>
      <c r="CD113" s="857"/>
      <c r="CE113" s="857"/>
      <c r="CF113" s="918">
        <v>0</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431</v>
      </c>
      <c r="DH113" s="820"/>
      <c r="DI113" s="820"/>
      <c r="DJ113" s="820"/>
      <c r="DK113" s="821"/>
      <c r="DL113" s="822" t="s">
        <v>431</v>
      </c>
      <c r="DM113" s="820"/>
      <c r="DN113" s="820"/>
      <c r="DO113" s="820"/>
      <c r="DP113" s="821"/>
      <c r="DQ113" s="822" t="s">
        <v>425</v>
      </c>
      <c r="DR113" s="820"/>
      <c r="DS113" s="820"/>
      <c r="DT113" s="820"/>
      <c r="DU113" s="821"/>
      <c r="DV113" s="867" t="s">
        <v>431</v>
      </c>
      <c r="DW113" s="868"/>
      <c r="DX113" s="868"/>
      <c r="DY113" s="868"/>
      <c r="DZ113" s="869"/>
    </row>
    <row r="114" spans="1:130" s="246" customFormat="1" ht="26.25" customHeight="1" x14ac:dyDescent="0.15">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45303</v>
      </c>
      <c r="AB114" s="820"/>
      <c r="AC114" s="820"/>
      <c r="AD114" s="820"/>
      <c r="AE114" s="821"/>
      <c r="AF114" s="822">
        <v>10956</v>
      </c>
      <c r="AG114" s="820"/>
      <c r="AH114" s="820"/>
      <c r="AI114" s="820"/>
      <c r="AJ114" s="821"/>
      <c r="AK114" s="822">
        <v>6943</v>
      </c>
      <c r="AL114" s="820"/>
      <c r="AM114" s="820"/>
      <c r="AN114" s="820"/>
      <c r="AO114" s="821"/>
      <c r="AP114" s="867">
        <v>0</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2373104</v>
      </c>
      <c r="BR114" s="857"/>
      <c r="BS114" s="857"/>
      <c r="BT114" s="857"/>
      <c r="BU114" s="857"/>
      <c r="BV114" s="857">
        <v>2320711</v>
      </c>
      <c r="BW114" s="857"/>
      <c r="BX114" s="857"/>
      <c r="BY114" s="857"/>
      <c r="BZ114" s="857"/>
      <c r="CA114" s="857">
        <v>1978942</v>
      </c>
      <c r="CB114" s="857"/>
      <c r="CC114" s="857"/>
      <c r="CD114" s="857"/>
      <c r="CE114" s="857"/>
      <c r="CF114" s="918">
        <v>13.7</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138</v>
      </c>
      <c r="DH114" s="820"/>
      <c r="DI114" s="820"/>
      <c r="DJ114" s="820"/>
      <c r="DK114" s="821"/>
      <c r="DL114" s="822" t="s">
        <v>138</v>
      </c>
      <c r="DM114" s="820"/>
      <c r="DN114" s="820"/>
      <c r="DO114" s="820"/>
      <c r="DP114" s="821"/>
      <c r="DQ114" s="822" t="s">
        <v>425</v>
      </c>
      <c r="DR114" s="820"/>
      <c r="DS114" s="820"/>
      <c r="DT114" s="820"/>
      <c r="DU114" s="821"/>
      <c r="DV114" s="867" t="s">
        <v>138</v>
      </c>
      <c r="DW114" s="868"/>
      <c r="DX114" s="868"/>
      <c r="DY114" s="868"/>
      <c r="DZ114" s="869"/>
    </row>
    <row r="115" spans="1:130" s="246" customFormat="1" ht="26.25" customHeight="1" x14ac:dyDescent="0.15">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778</v>
      </c>
      <c r="AB115" s="966"/>
      <c r="AC115" s="966"/>
      <c r="AD115" s="966"/>
      <c r="AE115" s="967"/>
      <c r="AF115" s="968">
        <v>778</v>
      </c>
      <c r="AG115" s="966"/>
      <c r="AH115" s="966"/>
      <c r="AI115" s="966"/>
      <c r="AJ115" s="967"/>
      <c r="AK115" s="968">
        <v>778</v>
      </c>
      <c r="AL115" s="966"/>
      <c r="AM115" s="966"/>
      <c r="AN115" s="966"/>
      <c r="AO115" s="967"/>
      <c r="AP115" s="969">
        <v>0</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t="s">
        <v>138</v>
      </c>
      <c r="BR115" s="857"/>
      <c r="BS115" s="857"/>
      <c r="BT115" s="857"/>
      <c r="BU115" s="857"/>
      <c r="BV115" s="857" t="s">
        <v>425</v>
      </c>
      <c r="BW115" s="857"/>
      <c r="BX115" s="857"/>
      <c r="BY115" s="857"/>
      <c r="BZ115" s="857"/>
      <c r="CA115" s="857" t="s">
        <v>138</v>
      </c>
      <c r="CB115" s="857"/>
      <c r="CC115" s="857"/>
      <c r="CD115" s="857"/>
      <c r="CE115" s="857"/>
      <c r="CF115" s="918" t="s">
        <v>425</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431</v>
      </c>
      <c r="DH115" s="820"/>
      <c r="DI115" s="820"/>
      <c r="DJ115" s="820"/>
      <c r="DK115" s="821"/>
      <c r="DL115" s="822" t="s">
        <v>138</v>
      </c>
      <c r="DM115" s="820"/>
      <c r="DN115" s="820"/>
      <c r="DO115" s="820"/>
      <c r="DP115" s="821"/>
      <c r="DQ115" s="822" t="s">
        <v>425</v>
      </c>
      <c r="DR115" s="820"/>
      <c r="DS115" s="820"/>
      <c r="DT115" s="820"/>
      <c r="DU115" s="821"/>
      <c r="DV115" s="867" t="s">
        <v>138</v>
      </c>
      <c r="DW115" s="868"/>
      <c r="DX115" s="868"/>
      <c r="DY115" s="868"/>
      <c r="DZ115" s="869"/>
    </row>
    <row r="116" spans="1:130" s="246" customFormat="1" ht="26.25" customHeight="1" x14ac:dyDescent="0.15">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425</v>
      </c>
      <c r="AB116" s="820"/>
      <c r="AC116" s="820"/>
      <c r="AD116" s="820"/>
      <c r="AE116" s="821"/>
      <c r="AF116" s="822" t="s">
        <v>138</v>
      </c>
      <c r="AG116" s="820"/>
      <c r="AH116" s="820"/>
      <c r="AI116" s="820"/>
      <c r="AJ116" s="821"/>
      <c r="AK116" s="822" t="s">
        <v>138</v>
      </c>
      <c r="AL116" s="820"/>
      <c r="AM116" s="820"/>
      <c r="AN116" s="820"/>
      <c r="AO116" s="821"/>
      <c r="AP116" s="867" t="s">
        <v>431</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138</v>
      </c>
      <c r="BR116" s="857"/>
      <c r="BS116" s="857"/>
      <c r="BT116" s="857"/>
      <c r="BU116" s="857"/>
      <c r="BV116" s="857" t="s">
        <v>138</v>
      </c>
      <c r="BW116" s="857"/>
      <c r="BX116" s="857"/>
      <c r="BY116" s="857"/>
      <c r="BZ116" s="857"/>
      <c r="CA116" s="857" t="s">
        <v>425</v>
      </c>
      <c r="CB116" s="857"/>
      <c r="CC116" s="857"/>
      <c r="CD116" s="857"/>
      <c r="CE116" s="857"/>
      <c r="CF116" s="918" t="s">
        <v>425</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425</v>
      </c>
      <c r="DH116" s="820"/>
      <c r="DI116" s="820"/>
      <c r="DJ116" s="820"/>
      <c r="DK116" s="821"/>
      <c r="DL116" s="822" t="s">
        <v>138</v>
      </c>
      <c r="DM116" s="820"/>
      <c r="DN116" s="820"/>
      <c r="DO116" s="820"/>
      <c r="DP116" s="821"/>
      <c r="DQ116" s="822" t="s">
        <v>431</v>
      </c>
      <c r="DR116" s="820"/>
      <c r="DS116" s="820"/>
      <c r="DT116" s="820"/>
      <c r="DU116" s="821"/>
      <c r="DV116" s="867" t="s">
        <v>138</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2609353</v>
      </c>
      <c r="AB117" s="952"/>
      <c r="AC117" s="952"/>
      <c r="AD117" s="952"/>
      <c r="AE117" s="953"/>
      <c r="AF117" s="954">
        <v>2481329</v>
      </c>
      <c r="AG117" s="952"/>
      <c r="AH117" s="952"/>
      <c r="AI117" s="952"/>
      <c r="AJ117" s="953"/>
      <c r="AK117" s="954">
        <v>2492835</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138</v>
      </c>
      <c r="BR117" s="857"/>
      <c r="BS117" s="857"/>
      <c r="BT117" s="857"/>
      <c r="BU117" s="857"/>
      <c r="BV117" s="857" t="s">
        <v>138</v>
      </c>
      <c r="BW117" s="857"/>
      <c r="BX117" s="857"/>
      <c r="BY117" s="857"/>
      <c r="BZ117" s="857"/>
      <c r="CA117" s="857" t="s">
        <v>138</v>
      </c>
      <c r="CB117" s="857"/>
      <c r="CC117" s="857"/>
      <c r="CD117" s="857"/>
      <c r="CE117" s="857"/>
      <c r="CF117" s="918" t="s">
        <v>138</v>
      </c>
      <c r="CG117" s="919"/>
      <c r="CH117" s="919"/>
      <c r="CI117" s="919"/>
      <c r="CJ117" s="919"/>
      <c r="CK117" s="974"/>
      <c r="CL117" s="861"/>
      <c r="CM117" s="864" t="s">
        <v>448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138</v>
      </c>
      <c r="DH117" s="820"/>
      <c r="DI117" s="820"/>
      <c r="DJ117" s="820"/>
      <c r="DK117" s="821"/>
      <c r="DL117" s="822" t="s">
        <v>138</v>
      </c>
      <c r="DM117" s="820"/>
      <c r="DN117" s="820"/>
      <c r="DO117" s="820"/>
      <c r="DP117" s="821"/>
      <c r="DQ117" s="822" t="s">
        <v>138</v>
      </c>
      <c r="DR117" s="820"/>
      <c r="DS117" s="820"/>
      <c r="DT117" s="820"/>
      <c r="DU117" s="821"/>
      <c r="DV117" s="867" t="s">
        <v>138</v>
      </c>
      <c r="DW117" s="868"/>
      <c r="DX117" s="868"/>
      <c r="DY117" s="868"/>
      <c r="DZ117" s="869"/>
    </row>
    <row r="118" spans="1:130" s="246" customFormat="1" ht="26.25" customHeight="1" x14ac:dyDescent="0.15">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303</v>
      </c>
      <c r="AG118" s="945"/>
      <c r="AH118" s="945"/>
      <c r="AI118" s="945"/>
      <c r="AJ118" s="946"/>
      <c r="AK118" s="947" t="s">
        <v>302</v>
      </c>
      <c r="AL118" s="945"/>
      <c r="AM118" s="945"/>
      <c r="AN118" s="945"/>
      <c r="AO118" s="946"/>
      <c r="AP118" s="948" t="s">
        <v>419</v>
      </c>
      <c r="AQ118" s="949"/>
      <c r="AR118" s="949"/>
      <c r="AS118" s="949"/>
      <c r="AT118" s="950"/>
      <c r="AU118" s="979"/>
      <c r="AV118" s="980"/>
      <c r="AW118" s="980"/>
      <c r="AX118" s="980"/>
      <c r="AY118" s="980"/>
      <c r="AZ118" s="922" t="s">
        <v>449</v>
      </c>
      <c r="BA118" s="923"/>
      <c r="BB118" s="923"/>
      <c r="BC118" s="923"/>
      <c r="BD118" s="923"/>
      <c r="BE118" s="923"/>
      <c r="BF118" s="923"/>
      <c r="BG118" s="923"/>
      <c r="BH118" s="923"/>
      <c r="BI118" s="923"/>
      <c r="BJ118" s="923"/>
      <c r="BK118" s="923"/>
      <c r="BL118" s="923"/>
      <c r="BM118" s="923"/>
      <c r="BN118" s="923"/>
      <c r="BO118" s="923"/>
      <c r="BP118" s="924"/>
      <c r="BQ118" s="925" t="s">
        <v>450</v>
      </c>
      <c r="BR118" s="888"/>
      <c r="BS118" s="888"/>
      <c r="BT118" s="888"/>
      <c r="BU118" s="888"/>
      <c r="BV118" s="888" t="s">
        <v>450</v>
      </c>
      <c r="BW118" s="888"/>
      <c r="BX118" s="888"/>
      <c r="BY118" s="888"/>
      <c r="BZ118" s="888"/>
      <c r="CA118" s="888" t="s">
        <v>450</v>
      </c>
      <c r="CB118" s="888"/>
      <c r="CC118" s="888"/>
      <c r="CD118" s="888"/>
      <c r="CE118" s="888"/>
      <c r="CF118" s="918" t="s">
        <v>450</v>
      </c>
      <c r="CG118" s="919"/>
      <c r="CH118" s="919"/>
      <c r="CI118" s="919"/>
      <c r="CJ118" s="919"/>
      <c r="CK118" s="974"/>
      <c r="CL118" s="861"/>
      <c r="CM118" s="864" t="s">
        <v>451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450</v>
      </c>
      <c r="DH118" s="820"/>
      <c r="DI118" s="820"/>
      <c r="DJ118" s="820"/>
      <c r="DK118" s="821"/>
      <c r="DL118" s="822" t="s">
        <v>450</v>
      </c>
      <c r="DM118" s="820"/>
      <c r="DN118" s="820"/>
      <c r="DO118" s="820"/>
      <c r="DP118" s="821"/>
      <c r="DQ118" s="822" t="s">
        <v>450</v>
      </c>
      <c r="DR118" s="820"/>
      <c r="DS118" s="820"/>
      <c r="DT118" s="820"/>
      <c r="DU118" s="821"/>
      <c r="DV118" s="867" t="s">
        <v>450</v>
      </c>
      <c r="DW118" s="868"/>
      <c r="DX118" s="868"/>
      <c r="DY118" s="868"/>
      <c r="DZ118" s="869"/>
    </row>
    <row r="119" spans="1:130" s="246" customFormat="1" ht="26.25" customHeight="1" x14ac:dyDescent="0.15">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450</v>
      </c>
      <c r="AB119" s="938"/>
      <c r="AC119" s="938"/>
      <c r="AD119" s="938"/>
      <c r="AE119" s="939"/>
      <c r="AF119" s="940" t="s">
        <v>450</v>
      </c>
      <c r="AG119" s="938"/>
      <c r="AH119" s="938"/>
      <c r="AI119" s="938"/>
      <c r="AJ119" s="939"/>
      <c r="AK119" s="940" t="s">
        <v>450</v>
      </c>
      <c r="AL119" s="938"/>
      <c r="AM119" s="938"/>
      <c r="AN119" s="938"/>
      <c r="AO119" s="939"/>
      <c r="AP119" s="941" t="s">
        <v>450</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452</v>
      </c>
      <c r="BP119" s="921"/>
      <c r="BQ119" s="925">
        <v>26935730</v>
      </c>
      <c r="BR119" s="888"/>
      <c r="BS119" s="888"/>
      <c r="BT119" s="888"/>
      <c r="BU119" s="888"/>
      <c r="BV119" s="888">
        <v>26396914</v>
      </c>
      <c r="BW119" s="888"/>
      <c r="BX119" s="888"/>
      <c r="BY119" s="888"/>
      <c r="BZ119" s="888"/>
      <c r="CA119" s="888">
        <v>25371870</v>
      </c>
      <c r="CB119" s="888"/>
      <c r="CC119" s="888"/>
      <c r="CD119" s="888"/>
      <c r="CE119" s="888"/>
      <c r="CF119" s="786"/>
      <c r="CG119" s="787"/>
      <c r="CH119" s="787"/>
      <c r="CI119" s="787"/>
      <c r="CJ119" s="877"/>
      <c r="CK119" s="975"/>
      <c r="CL119" s="863"/>
      <c r="CM119" s="881" t="s">
        <v>453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450</v>
      </c>
      <c r="DH119" s="803"/>
      <c r="DI119" s="803"/>
      <c r="DJ119" s="803"/>
      <c r="DK119" s="804"/>
      <c r="DL119" s="805">
        <v>640521</v>
      </c>
      <c r="DM119" s="803"/>
      <c r="DN119" s="803"/>
      <c r="DO119" s="803"/>
      <c r="DP119" s="804"/>
      <c r="DQ119" s="805">
        <v>583163</v>
      </c>
      <c r="DR119" s="803"/>
      <c r="DS119" s="803"/>
      <c r="DT119" s="803"/>
      <c r="DU119" s="804"/>
      <c r="DV119" s="891">
        <v>4</v>
      </c>
      <c r="DW119" s="892"/>
      <c r="DX119" s="892"/>
      <c r="DY119" s="892"/>
      <c r="DZ119" s="893"/>
    </row>
    <row r="120" spans="1:130" s="246" customFormat="1" ht="26.25" customHeight="1" x14ac:dyDescent="0.15">
      <c r="A120" s="860"/>
      <c r="B120" s="861"/>
      <c r="C120" s="864" t="s">
        <v>428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450</v>
      </c>
      <c r="AB120" s="820"/>
      <c r="AC120" s="820"/>
      <c r="AD120" s="820"/>
      <c r="AE120" s="821"/>
      <c r="AF120" s="822" t="s">
        <v>450</v>
      </c>
      <c r="AG120" s="820"/>
      <c r="AH120" s="820"/>
      <c r="AI120" s="820"/>
      <c r="AJ120" s="821"/>
      <c r="AK120" s="822" t="s">
        <v>450</v>
      </c>
      <c r="AL120" s="820"/>
      <c r="AM120" s="820"/>
      <c r="AN120" s="820"/>
      <c r="AO120" s="821"/>
      <c r="AP120" s="867" t="s">
        <v>450</v>
      </c>
      <c r="AQ120" s="868"/>
      <c r="AR120" s="868"/>
      <c r="AS120" s="868"/>
      <c r="AT120" s="869"/>
      <c r="AU120" s="926" t="s">
        <v>454</v>
      </c>
      <c r="AV120" s="927"/>
      <c r="AW120" s="927"/>
      <c r="AX120" s="927"/>
      <c r="AY120" s="928"/>
      <c r="AZ120" s="903" t="s">
        <v>455</v>
      </c>
      <c r="BA120" s="848"/>
      <c r="BB120" s="848"/>
      <c r="BC120" s="848"/>
      <c r="BD120" s="848"/>
      <c r="BE120" s="848"/>
      <c r="BF120" s="848"/>
      <c r="BG120" s="848"/>
      <c r="BH120" s="848"/>
      <c r="BI120" s="848"/>
      <c r="BJ120" s="848"/>
      <c r="BK120" s="848"/>
      <c r="BL120" s="848"/>
      <c r="BM120" s="848"/>
      <c r="BN120" s="848"/>
      <c r="BO120" s="848"/>
      <c r="BP120" s="849"/>
      <c r="BQ120" s="904">
        <v>9037107</v>
      </c>
      <c r="BR120" s="885"/>
      <c r="BS120" s="885"/>
      <c r="BT120" s="885"/>
      <c r="BU120" s="885"/>
      <c r="BV120" s="885">
        <v>9032622</v>
      </c>
      <c r="BW120" s="885"/>
      <c r="BX120" s="885"/>
      <c r="BY120" s="885"/>
      <c r="BZ120" s="885"/>
      <c r="CA120" s="885">
        <v>9141711</v>
      </c>
      <c r="CB120" s="885"/>
      <c r="CC120" s="885"/>
      <c r="CD120" s="885"/>
      <c r="CE120" s="885"/>
      <c r="CF120" s="909">
        <v>63.3</v>
      </c>
      <c r="CG120" s="910"/>
      <c r="CH120" s="910"/>
      <c r="CI120" s="910"/>
      <c r="CJ120" s="910"/>
      <c r="CK120" s="911" t="s">
        <v>456</v>
      </c>
      <c r="CL120" s="895"/>
      <c r="CM120" s="895"/>
      <c r="CN120" s="895"/>
      <c r="CO120" s="896"/>
      <c r="CP120" s="915" t="s">
        <v>457</v>
      </c>
      <c r="CQ120" s="916"/>
      <c r="CR120" s="916"/>
      <c r="CS120" s="916"/>
      <c r="CT120" s="916"/>
      <c r="CU120" s="916"/>
      <c r="CV120" s="916"/>
      <c r="CW120" s="916"/>
      <c r="CX120" s="916"/>
      <c r="CY120" s="916"/>
      <c r="CZ120" s="916"/>
      <c r="DA120" s="916"/>
      <c r="DB120" s="916"/>
      <c r="DC120" s="916"/>
      <c r="DD120" s="916"/>
      <c r="DE120" s="916"/>
      <c r="DF120" s="917"/>
      <c r="DG120" s="904" t="s">
        <v>450</v>
      </c>
      <c r="DH120" s="885"/>
      <c r="DI120" s="885"/>
      <c r="DJ120" s="885"/>
      <c r="DK120" s="885"/>
      <c r="DL120" s="885">
        <v>1912728</v>
      </c>
      <c r="DM120" s="885"/>
      <c r="DN120" s="885"/>
      <c r="DO120" s="885"/>
      <c r="DP120" s="885"/>
      <c r="DQ120" s="885">
        <v>1548434</v>
      </c>
      <c r="DR120" s="885"/>
      <c r="DS120" s="885"/>
      <c r="DT120" s="885"/>
      <c r="DU120" s="885"/>
      <c r="DV120" s="886">
        <v>10.7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778</v>
      </c>
      <c r="AB121" s="820"/>
      <c r="AC121" s="820"/>
      <c r="AD121" s="820"/>
      <c r="AE121" s="821"/>
      <c r="AF121" s="822">
        <v>778</v>
      </c>
      <c r="AG121" s="820"/>
      <c r="AH121" s="820"/>
      <c r="AI121" s="820"/>
      <c r="AJ121" s="821"/>
      <c r="AK121" s="822">
        <v>778</v>
      </c>
      <c r="AL121" s="820"/>
      <c r="AM121" s="820"/>
      <c r="AN121" s="820"/>
      <c r="AO121" s="821"/>
      <c r="AP121" s="867">
        <v>0</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2761866</v>
      </c>
      <c r="BR121" s="857"/>
      <c r="BS121" s="857"/>
      <c r="BT121" s="857"/>
      <c r="BU121" s="857"/>
      <c r="BV121" s="857">
        <v>2673415</v>
      </c>
      <c r="BW121" s="857"/>
      <c r="BX121" s="857"/>
      <c r="BY121" s="857"/>
      <c r="BZ121" s="857"/>
      <c r="CA121" s="857">
        <v>2460746</v>
      </c>
      <c r="CB121" s="857"/>
      <c r="CC121" s="857"/>
      <c r="CD121" s="857"/>
      <c r="CE121" s="857"/>
      <c r="CF121" s="918">
        <v>17</v>
      </c>
      <c r="CG121" s="919"/>
      <c r="CH121" s="919"/>
      <c r="CI121" s="919"/>
      <c r="CJ121" s="919"/>
      <c r="CK121" s="912"/>
      <c r="CL121" s="898"/>
      <c r="CM121" s="898"/>
      <c r="CN121" s="898"/>
      <c r="CO121" s="899"/>
      <c r="CP121" s="878" t="s">
        <v>460</v>
      </c>
      <c r="CQ121" s="879"/>
      <c r="CR121" s="879"/>
      <c r="CS121" s="879"/>
      <c r="CT121" s="879"/>
      <c r="CU121" s="879"/>
      <c r="CV121" s="879"/>
      <c r="CW121" s="879"/>
      <c r="CX121" s="879"/>
      <c r="CY121" s="879"/>
      <c r="CZ121" s="879"/>
      <c r="DA121" s="879"/>
      <c r="DB121" s="879"/>
      <c r="DC121" s="879"/>
      <c r="DD121" s="879"/>
      <c r="DE121" s="879"/>
      <c r="DF121" s="880"/>
      <c r="DG121" s="856" t="s">
        <v>450</v>
      </c>
      <c r="DH121" s="857"/>
      <c r="DI121" s="857"/>
      <c r="DJ121" s="857"/>
      <c r="DK121" s="857"/>
      <c r="DL121" s="857" t="s">
        <v>450</v>
      </c>
      <c r="DM121" s="857"/>
      <c r="DN121" s="857"/>
      <c r="DO121" s="857"/>
      <c r="DP121" s="857"/>
      <c r="DQ121" s="857" t="s">
        <v>450</v>
      </c>
      <c r="DR121" s="857"/>
      <c r="DS121" s="857"/>
      <c r="DT121" s="857"/>
      <c r="DU121" s="857"/>
      <c r="DV121" s="834" t="s">
        <v>450</v>
      </c>
      <c r="DW121" s="834"/>
      <c r="DX121" s="834"/>
      <c r="DY121" s="834"/>
      <c r="DZ121" s="835"/>
    </row>
    <row r="122" spans="1:130" s="246" customFormat="1" ht="26.25" customHeight="1" x14ac:dyDescent="0.15">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450</v>
      </c>
      <c r="AB122" s="820"/>
      <c r="AC122" s="820"/>
      <c r="AD122" s="820"/>
      <c r="AE122" s="821"/>
      <c r="AF122" s="822" t="s">
        <v>450</v>
      </c>
      <c r="AG122" s="820"/>
      <c r="AH122" s="820"/>
      <c r="AI122" s="820"/>
      <c r="AJ122" s="821"/>
      <c r="AK122" s="822" t="s">
        <v>450</v>
      </c>
      <c r="AL122" s="820"/>
      <c r="AM122" s="820"/>
      <c r="AN122" s="820"/>
      <c r="AO122" s="821"/>
      <c r="AP122" s="867" t="s">
        <v>450</v>
      </c>
      <c r="AQ122" s="868"/>
      <c r="AR122" s="868"/>
      <c r="AS122" s="868"/>
      <c r="AT122" s="869"/>
      <c r="AU122" s="929"/>
      <c r="AV122" s="930"/>
      <c r="AW122" s="930"/>
      <c r="AX122" s="930"/>
      <c r="AY122" s="931"/>
      <c r="AZ122" s="922" t="s">
        <v>461</v>
      </c>
      <c r="BA122" s="923"/>
      <c r="BB122" s="923"/>
      <c r="BC122" s="923"/>
      <c r="BD122" s="923"/>
      <c r="BE122" s="923"/>
      <c r="BF122" s="923"/>
      <c r="BG122" s="923"/>
      <c r="BH122" s="923"/>
      <c r="BI122" s="923"/>
      <c r="BJ122" s="923"/>
      <c r="BK122" s="923"/>
      <c r="BL122" s="923"/>
      <c r="BM122" s="923"/>
      <c r="BN122" s="923"/>
      <c r="BO122" s="923"/>
      <c r="BP122" s="924"/>
      <c r="BQ122" s="925">
        <v>19986983</v>
      </c>
      <c r="BR122" s="888"/>
      <c r="BS122" s="888"/>
      <c r="BT122" s="888"/>
      <c r="BU122" s="888"/>
      <c r="BV122" s="888">
        <v>19774594</v>
      </c>
      <c r="BW122" s="888"/>
      <c r="BX122" s="888"/>
      <c r="BY122" s="888"/>
      <c r="BZ122" s="888"/>
      <c r="CA122" s="888">
        <v>19601513</v>
      </c>
      <c r="CB122" s="888"/>
      <c r="CC122" s="888"/>
      <c r="CD122" s="888"/>
      <c r="CE122" s="888"/>
      <c r="CF122" s="889">
        <v>135.69999999999999</v>
      </c>
      <c r="CG122" s="890"/>
      <c r="CH122" s="890"/>
      <c r="CI122" s="890"/>
      <c r="CJ122" s="890"/>
      <c r="CK122" s="912"/>
      <c r="CL122" s="898"/>
      <c r="CM122" s="898"/>
      <c r="CN122" s="898"/>
      <c r="CO122" s="899"/>
      <c r="CP122" s="878" t="s">
        <v>462</v>
      </c>
      <c r="CQ122" s="879"/>
      <c r="CR122" s="879"/>
      <c r="CS122" s="879"/>
      <c r="CT122" s="879"/>
      <c r="CU122" s="879"/>
      <c r="CV122" s="879"/>
      <c r="CW122" s="879"/>
      <c r="CX122" s="879"/>
      <c r="CY122" s="879"/>
      <c r="CZ122" s="879"/>
      <c r="DA122" s="879"/>
      <c r="DB122" s="879"/>
      <c r="DC122" s="879"/>
      <c r="DD122" s="879"/>
      <c r="DE122" s="879"/>
      <c r="DF122" s="880"/>
      <c r="DG122" s="856" t="s">
        <v>450</v>
      </c>
      <c r="DH122" s="857"/>
      <c r="DI122" s="857"/>
      <c r="DJ122" s="857"/>
      <c r="DK122" s="857"/>
      <c r="DL122" s="857" t="s">
        <v>450</v>
      </c>
      <c r="DM122" s="857"/>
      <c r="DN122" s="857"/>
      <c r="DO122" s="857"/>
      <c r="DP122" s="857"/>
      <c r="DQ122" s="857" t="s">
        <v>450</v>
      </c>
      <c r="DR122" s="857"/>
      <c r="DS122" s="857"/>
      <c r="DT122" s="857"/>
      <c r="DU122" s="857"/>
      <c r="DV122" s="834" t="s">
        <v>450</v>
      </c>
      <c r="DW122" s="834"/>
      <c r="DX122" s="834"/>
      <c r="DY122" s="834"/>
      <c r="DZ122" s="835"/>
    </row>
    <row r="123" spans="1:130" s="246" customFormat="1" ht="26.25" customHeight="1" x14ac:dyDescent="0.15">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450</v>
      </c>
      <c r="AB123" s="820"/>
      <c r="AC123" s="820"/>
      <c r="AD123" s="820"/>
      <c r="AE123" s="821"/>
      <c r="AF123" s="822" t="s">
        <v>450</v>
      </c>
      <c r="AG123" s="820"/>
      <c r="AH123" s="820"/>
      <c r="AI123" s="820"/>
      <c r="AJ123" s="821"/>
      <c r="AK123" s="822" t="s">
        <v>450</v>
      </c>
      <c r="AL123" s="820"/>
      <c r="AM123" s="820"/>
      <c r="AN123" s="820"/>
      <c r="AO123" s="821"/>
      <c r="AP123" s="867" t="s">
        <v>450</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463</v>
      </c>
      <c r="BP123" s="921"/>
      <c r="BQ123" s="875">
        <v>31785956</v>
      </c>
      <c r="BR123" s="876"/>
      <c r="BS123" s="876"/>
      <c r="BT123" s="876"/>
      <c r="BU123" s="876"/>
      <c r="BV123" s="876">
        <v>31480631</v>
      </c>
      <c r="BW123" s="876"/>
      <c r="BX123" s="876"/>
      <c r="BY123" s="876"/>
      <c r="BZ123" s="876"/>
      <c r="CA123" s="876">
        <v>31203970</v>
      </c>
      <c r="CB123" s="876"/>
      <c r="CC123" s="876"/>
      <c r="CD123" s="876"/>
      <c r="CE123" s="876"/>
      <c r="CF123" s="786"/>
      <c r="CG123" s="787"/>
      <c r="CH123" s="787"/>
      <c r="CI123" s="787"/>
      <c r="CJ123" s="877"/>
      <c r="CK123" s="912"/>
      <c r="CL123" s="898"/>
      <c r="CM123" s="898"/>
      <c r="CN123" s="898"/>
      <c r="CO123" s="899"/>
      <c r="CP123" s="878" t="s">
        <v>464</v>
      </c>
      <c r="CQ123" s="879"/>
      <c r="CR123" s="879"/>
      <c r="CS123" s="879"/>
      <c r="CT123" s="879"/>
      <c r="CU123" s="879"/>
      <c r="CV123" s="879"/>
      <c r="CW123" s="879"/>
      <c r="CX123" s="879"/>
      <c r="CY123" s="879"/>
      <c r="CZ123" s="879"/>
      <c r="DA123" s="879"/>
      <c r="DB123" s="879"/>
      <c r="DC123" s="879"/>
      <c r="DD123" s="879"/>
      <c r="DE123" s="879"/>
      <c r="DF123" s="880"/>
      <c r="DG123" s="819" t="s">
        <v>450</v>
      </c>
      <c r="DH123" s="820"/>
      <c r="DI123" s="820"/>
      <c r="DJ123" s="820"/>
      <c r="DK123" s="821"/>
      <c r="DL123" s="822" t="s">
        <v>450</v>
      </c>
      <c r="DM123" s="820"/>
      <c r="DN123" s="820"/>
      <c r="DO123" s="820"/>
      <c r="DP123" s="821"/>
      <c r="DQ123" s="822" t="s">
        <v>450</v>
      </c>
      <c r="DR123" s="820"/>
      <c r="DS123" s="820"/>
      <c r="DT123" s="820"/>
      <c r="DU123" s="821"/>
      <c r="DV123" s="867" t="s">
        <v>450</v>
      </c>
      <c r="DW123" s="868"/>
      <c r="DX123" s="868"/>
      <c r="DY123" s="868"/>
      <c r="DZ123" s="869"/>
    </row>
    <row r="124" spans="1:130" s="246" customFormat="1" ht="26.25" customHeight="1" thickBot="1" x14ac:dyDescent="0.2">
      <c r="A124" s="860"/>
      <c r="B124" s="861"/>
      <c r="C124" s="864" t="s">
        <v>448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450</v>
      </c>
      <c r="AB124" s="820"/>
      <c r="AC124" s="820"/>
      <c r="AD124" s="820"/>
      <c r="AE124" s="821"/>
      <c r="AF124" s="822" t="s">
        <v>450</v>
      </c>
      <c r="AG124" s="820"/>
      <c r="AH124" s="820"/>
      <c r="AI124" s="820"/>
      <c r="AJ124" s="821"/>
      <c r="AK124" s="822" t="s">
        <v>450</v>
      </c>
      <c r="AL124" s="820"/>
      <c r="AM124" s="820"/>
      <c r="AN124" s="820"/>
      <c r="AO124" s="821"/>
      <c r="AP124" s="867" t="s">
        <v>450</v>
      </c>
      <c r="AQ124" s="868"/>
      <c r="AR124" s="868"/>
      <c r="AS124" s="868"/>
      <c r="AT124" s="869"/>
      <c r="AU124" s="870" t="s">
        <v>465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450</v>
      </c>
      <c r="BR124" s="874"/>
      <c r="BS124" s="874"/>
      <c r="BT124" s="874"/>
      <c r="BU124" s="874"/>
      <c r="BV124" s="874" t="s">
        <v>450</v>
      </c>
      <c r="BW124" s="874"/>
      <c r="BX124" s="874"/>
      <c r="BY124" s="874"/>
      <c r="BZ124" s="874"/>
      <c r="CA124" s="874" t="s">
        <v>450</v>
      </c>
      <c r="CB124" s="874"/>
      <c r="CC124" s="874"/>
      <c r="CD124" s="874"/>
      <c r="CE124" s="874"/>
      <c r="CF124" s="764"/>
      <c r="CG124" s="765"/>
      <c r="CH124" s="765"/>
      <c r="CI124" s="765"/>
      <c r="CJ124" s="905"/>
      <c r="CK124" s="913"/>
      <c r="CL124" s="913"/>
      <c r="CM124" s="913"/>
      <c r="CN124" s="913"/>
      <c r="CO124" s="914"/>
      <c r="CP124" s="878" t="s">
        <v>466</v>
      </c>
      <c r="CQ124" s="879"/>
      <c r="CR124" s="879"/>
      <c r="CS124" s="879"/>
      <c r="CT124" s="879"/>
      <c r="CU124" s="879"/>
      <c r="CV124" s="879"/>
      <c r="CW124" s="879"/>
      <c r="CX124" s="879"/>
      <c r="CY124" s="879"/>
      <c r="CZ124" s="879"/>
      <c r="DA124" s="879"/>
      <c r="DB124" s="879"/>
      <c r="DC124" s="879"/>
      <c r="DD124" s="879"/>
      <c r="DE124" s="879"/>
      <c r="DF124" s="880"/>
      <c r="DG124" s="802">
        <v>2408592</v>
      </c>
      <c r="DH124" s="803"/>
      <c r="DI124" s="803"/>
      <c r="DJ124" s="803"/>
      <c r="DK124" s="804"/>
      <c r="DL124" s="805" t="s">
        <v>138</v>
      </c>
      <c r="DM124" s="803"/>
      <c r="DN124" s="803"/>
      <c r="DO124" s="803"/>
      <c r="DP124" s="804"/>
      <c r="DQ124" s="805" t="s">
        <v>138</v>
      </c>
      <c r="DR124" s="803"/>
      <c r="DS124" s="803"/>
      <c r="DT124" s="803"/>
      <c r="DU124" s="804"/>
      <c r="DV124" s="891" t="s">
        <v>467</v>
      </c>
      <c r="DW124" s="892"/>
      <c r="DX124" s="892"/>
      <c r="DY124" s="892"/>
      <c r="DZ124" s="893"/>
    </row>
    <row r="125" spans="1:130" s="246" customFormat="1" ht="26.25" customHeight="1" x14ac:dyDescent="0.15">
      <c r="A125" s="860"/>
      <c r="B125" s="861"/>
      <c r="C125" s="864" t="s">
        <v>451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467</v>
      </c>
      <c r="AB125" s="820"/>
      <c r="AC125" s="820"/>
      <c r="AD125" s="820"/>
      <c r="AE125" s="821"/>
      <c r="AF125" s="822" t="s">
        <v>467</v>
      </c>
      <c r="AG125" s="820"/>
      <c r="AH125" s="820"/>
      <c r="AI125" s="820"/>
      <c r="AJ125" s="821"/>
      <c r="AK125" s="822" t="s">
        <v>138</v>
      </c>
      <c r="AL125" s="820"/>
      <c r="AM125" s="820"/>
      <c r="AN125" s="820"/>
      <c r="AO125" s="821"/>
      <c r="AP125" s="867" t="s">
        <v>467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468</v>
      </c>
      <c r="CL125" s="895"/>
      <c r="CM125" s="895"/>
      <c r="CN125" s="895"/>
      <c r="CO125" s="896"/>
      <c r="CP125" s="903" t="s">
        <v>469</v>
      </c>
      <c r="CQ125" s="848"/>
      <c r="CR125" s="848"/>
      <c r="CS125" s="848"/>
      <c r="CT125" s="848"/>
      <c r="CU125" s="848"/>
      <c r="CV125" s="848"/>
      <c r="CW125" s="848"/>
      <c r="CX125" s="848"/>
      <c r="CY125" s="848"/>
      <c r="CZ125" s="848"/>
      <c r="DA125" s="848"/>
      <c r="DB125" s="848"/>
      <c r="DC125" s="848"/>
      <c r="DD125" s="848"/>
      <c r="DE125" s="848"/>
      <c r="DF125" s="849"/>
      <c r="DG125" s="904" t="s">
        <v>467</v>
      </c>
      <c r="DH125" s="885"/>
      <c r="DI125" s="885"/>
      <c r="DJ125" s="885"/>
      <c r="DK125" s="885"/>
      <c r="DL125" s="885" t="s">
        <v>467</v>
      </c>
      <c r="DM125" s="885"/>
      <c r="DN125" s="885"/>
      <c r="DO125" s="885"/>
      <c r="DP125" s="885"/>
      <c r="DQ125" s="885" t="s">
        <v>467</v>
      </c>
      <c r="DR125" s="885"/>
      <c r="DS125" s="885"/>
      <c r="DT125" s="885"/>
      <c r="DU125" s="885"/>
      <c r="DV125" s="886" t="s">
        <v>467</v>
      </c>
      <c r="DW125" s="886"/>
      <c r="DX125" s="886"/>
      <c r="DY125" s="886"/>
      <c r="DZ125" s="887"/>
    </row>
    <row r="126" spans="1:130" s="246" customFormat="1" ht="26.25" customHeight="1" thickBot="1" x14ac:dyDescent="0.2">
      <c r="A126" s="860"/>
      <c r="B126" s="861"/>
      <c r="C126" s="864" t="s">
        <v>453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467</v>
      </c>
      <c r="AB126" s="820"/>
      <c r="AC126" s="820"/>
      <c r="AD126" s="820"/>
      <c r="AE126" s="821"/>
      <c r="AF126" s="822" t="s">
        <v>467</v>
      </c>
      <c r="AG126" s="820"/>
      <c r="AH126" s="820"/>
      <c r="AI126" s="820"/>
      <c r="AJ126" s="821"/>
      <c r="AK126" s="822" t="s">
        <v>467</v>
      </c>
      <c r="AL126" s="820"/>
      <c r="AM126" s="820"/>
      <c r="AN126" s="820"/>
      <c r="AO126" s="821"/>
      <c r="AP126" s="867" t="s">
        <v>467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470</v>
      </c>
      <c r="CQ126" s="790"/>
      <c r="CR126" s="790"/>
      <c r="CS126" s="790"/>
      <c r="CT126" s="790"/>
      <c r="CU126" s="790"/>
      <c r="CV126" s="790"/>
      <c r="CW126" s="790"/>
      <c r="CX126" s="790"/>
      <c r="CY126" s="790"/>
      <c r="CZ126" s="790"/>
      <c r="DA126" s="790"/>
      <c r="DB126" s="790"/>
      <c r="DC126" s="790"/>
      <c r="DD126" s="790"/>
      <c r="DE126" s="790"/>
      <c r="DF126" s="791"/>
      <c r="DG126" s="856" t="s">
        <v>467</v>
      </c>
      <c r="DH126" s="857"/>
      <c r="DI126" s="857"/>
      <c r="DJ126" s="857"/>
      <c r="DK126" s="857"/>
      <c r="DL126" s="857" t="s">
        <v>467</v>
      </c>
      <c r="DM126" s="857"/>
      <c r="DN126" s="857"/>
      <c r="DO126" s="857"/>
      <c r="DP126" s="857"/>
      <c r="DQ126" s="857" t="s">
        <v>467</v>
      </c>
      <c r="DR126" s="857"/>
      <c r="DS126" s="857"/>
      <c r="DT126" s="857"/>
      <c r="DU126" s="857"/>
      <c r="DV126" s="834" t="s">
        <v>467</v>
      </c>
      <c r="DW126" s="834"/>
      <c r="DX126" s="834"/>
      <c r="DY126" s="834"/>
      <c r="DZ126" s="835"/>
    </row>
    <row r="127" spans="1:130" s="246" customFormat="1" ht="26.25" customHeight="1" x14ac:dyDescent="0.15">
      <c r="A127" s="862"/>
      <c r="B127" s="863"/>
      <c r="C127" s="881" t="s">
        <v>471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467</v>
      </c>
      <c r="AB127" s="820"/>
      <c r="AC127" s="820"/>
      <c r="AD127" s="820"/>
      <c r="AE127" s="821"/>
      <c r="AF127" s="822" t="s">
        <v>467</v>
      </c>
      <c r="AG127" s="820"/>
      <c r="AH127" s="820"/>
      <c r="AI127" s="820"/>
      <c r="AJ127" s="821"/>
      <c r="AK127" s="822" t="s">
        <v>467</v>
      </c>
      <c r="AL127" s="820"/>
      <c r="AM127" s="820"/>
      <c r="AN127" s="820"/>
      <c r="AO127" s="821"/>
      <c r="AP127" s="867" t="s">
        <v>467</v>
      </c>
      <c r="AQ127" s="868"/>
      <c r="AR127" s="868"/>
      <c r="AS127" s="868"/>
      <c r="AT127" s="869"/>
      <c r="AU127" s="282"/>
      <c r="AV127" s="282"/>
      <c r="AW127" s="282"/>
      <c r="AX127" s="884"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476</v>
      </c>
      <c r="CQ127" s="790"/>
      <c r="CR127" s="790"/>
      <c r="CS127" s="790"/>
      <c r="CT127" s="790"/>
      <c r="CU127" s="790"/>
      <c r="CV127" s="790"/>
      <c r="CW127" s="790"/>
      <c r="CX127" s="790"/>
      <c r="CY127" s="790"/>
      <c r="CZ127" s="790"/>
      <c r="DA127" s="790"/>
      <c r="DB127" s="790"/>
      <c r="DC127" s="790"/>
      <c r="DD127" s="790"/>
      <c r="DE127" s="790"/>
      <c r="DF127" s="791"/>
      <c r="DG127" s="856" t="s">
        <v>467</v>
      </c>
      <c r="DH127" s="857"/>
      <c r="DI127" s="857"/>
      <c r="DJ127" s="857"/>
      <c r="DK127" s="857"/>
      <c r="DL127" s="857" t="s">
        <v>467</v>
      </c>
      <c r="DM127" s="857"/>
      <c r="DN127" s="857"/>
      <c r="DO127" s="857"/>
      <c r="DP127" s="857"/>
      <c r="DQ127" s="857" t="s">
        <v>467</v>
      </c>
      <c r="DR127" s="857"/>
      <c r="DS127" s="857"/>
      <c r="DT127" s="857"/>
      <c r="DU127" s="857"/>
      <c r="DV127" s="834" t="s">
        <v>467</v>
      </c>
      <c r="DW127" s="834"/>
      <c r="DX127" s="834"/>
      <c r="DY127" s="834"/>
      <c r="DZ127" s="835"/>
    </row>
    <row r="128" spans="1:130" s="246" customFormat="1" ht="26.25" customHeight="1" thickBot="1" x14ac:dyDescent="0.2">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v>402905</v>
      </c>
      <c r="AB128" s="841"/>
      <c r="AC128" s="841"/>
      <c r="AD128" s="841"/>
      <c r="AE128" s="842"/>
      <c r="AF128" s="843">
        <v>312543</v>
      </c>
      <c r="AG128" s="841"/>
      <c r="AH128" s="841"/>
      <c r="AI128" s="841"/>
      <c r="AJ128" s="842"/>
      <c r="AK128" s="843">
        <v>289277</v>
      </c>
      <c r="AL128" s="841"/>
      <c r="AM128" s="841"/>
      <c r="AN128" s="841"/>
      <c r="AO128" s="842"/>
      <c r="AP128" s="844"/>
      <c r="AQ128" s="845"/>
      <c r="AR128" s="845"/>
      <c r="AS128" s="845"/>
      <c r="AT128" s="846"/>
      <c r="AU128" s="282"/>
      <c r="AV128" s="282"/>
      <c r="AW128" s="282"/>
      <c r="AX128" s="847" t="s">
        <v>479</v>
      </c>
      <c r="AY128" s="848"/>
      <c r="AZ128" s="848"/>
      <c r="BA128" s="848"/>
      <c r="BB128" s="848"/>
      <c r="BC128" s="848"/>
      <c r="BD128" s="848"/>
      <c r="BE128" s="849"/>
      <c r="BF128" s="826" t="s">
        <v>450</v>
      </c>
      <c r="BG128" s="827"/>
      <c r="BH128" s="827"/>
      <c r="BI128" s="827"/>
      <c r="BJ128" s="827"/>
      <c r="BK128" s="827"/>
      <c r="BL128" s="850"/>
      <c r="BM128" s="826">
        <v>12.7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480</v>
      </c>
      <c r="CQ128" s="768"/>
      <c r="CR128" s="768"/>
      <c r="CS128" s="768"/>
      <c r="CT128" s="768"/>
      <c r="CU128" s="768"/>
      <c r="CV128" s="768"/>
      <c r="CW128" s="768"/>
      <c r="CX128" s="768"/>
      <c r="CY128" s="768"/>
      <c r="CZ128" s="768"/>
      <c r="DA128" s="768"/>
      <c r="DB128" s="768"/>
      <c r="DC128" s="768"/>
      <c r="DD128" s="768"/>
      <c r="DE128" s="768"/>
      <c r="DF128" s="769"/>
      <c r="DG128" s="830" t="s">
        <v>481</v>
      </c>
      <c r="DH128" s="831"/>
      <c r="DI128" s="831"/>
      <c r="DJ128" s="831"/>
      <c r="DK128" s="831"/>
      <c r="DL128" s="831" t="s">
        <v>482</v>
      </c>
      <c r="DM128" s="831"/>
      <c r="DN128" s="831"/>
      <c r="DO128" s="831"/>
      <c r="DP128" s="831"/>
      <c r="DQ128" s="831" t="s">
        <v>482</v>
      </c>
      <c r="DR128" s="831"/>
      <c r="DS128" s="831"/>
      <c r="DT128" s="831"/>
      <c r="DU128" s="831"/>
      <c r="DV128" s="832" t="s">
        <v>483</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15439065</v>
      </c>
      <c r="AB129" s="820"/>
      <c r="AC129" s="820"/>
      <c r="AD129" s="820"/>
      <c r="AE129" s="821"/>
      <c r="AF129" s="822">
        <v>15768276</v>
      </c>
      <c r="AG129" s="820"/>
      <c r="AH129" s="820"/>
      <c r="AI129" s="820"/>
      <c r="AJ129" s="821"/>
      <c r="AK129" s="822">
        <v>16171192</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482</v>
      </c>
      <c r="BG129" s="810"/>
      <c r="BH129" s="810"/>
      <c r="BI129" s="810"/>
      <c r="BJ129" s="810"/>
      <c r="BK129" s="810"/>
      <c r="BL129" s="811"/>
      <c r="BM129" s="809">
        <v>17.7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1662591</v>
      </c>
      <c r="AB130" s="820"/>
      <c r="AC130" s="820"/>
      <c r="AD130" s="820"/>
      <c r="AE130" s="821"/>
      <c r="AF130" s="822">
        <v>1714040</v>
      </c>
      <c r="AG130" s="820"/>
      <c r="AH130" s="820"/>
      <c r="AI130" s="820"/>
      <c r="AJ130" s="821"/>
      <c r="AK130" s="822">
        <v>1727077</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3.4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13776474</v>
      </c>
      <c r="AB131" s="803"/>
      <c r="AC131" s="803"/>
      <c r="AD131" s="803"/>
      <c r="AE131" s="804"/>
      <c r="AF131" s="805">
        <v>14054236</v>
      </c>
      <c r="AG131" s="803"/>
      <c r="AH131" s="803"/>
      <c r="AI131" s="803"/>
      <c r="AJ131" s="804"/>
      <c r="AK131" s="805">
        <v>14444115</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t="s">
        <v>491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3.9477227629999998</v>
      </c>
      <c r="AB132" s="783"/>
      <c r="AC132" s="783"/>
      <c r="AD132" s="783"/>
      <c r="AE132" s="784"/>
      <c r="AF132" s="785">
        <v>3.235650803</v>
      </c>
      <c r="AG132" s="783"/>
      <c r="AH132" s="783"/>
      <c r="AI132" s="783"/>
      <c r="AJ132" s="784"/>
      <c r="AK132" s="785">
        <v>3.2987898530000002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3.9</v>
      </c>
      <c r="AB133" s="762"/>
      <c r="AC133" s="762"/>
      <c r="AD133" s="762"/>
      <c r="AE133" s="763"/>
      <c r="AF133" s="761">
        <v>3.5</v>
      </c>
      <c r="AG133" s="762"/>
      <c r="AH133" s="762"/>
      <c r="AI133" s="762"/>
      <c r="AJ133" s="763"/>
      <c r="AK133" s="761">
        <v>3.4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RljlVzdNflJf1PTdjQUnkJjZ/TOkigt2Vh5Spi5MqdRPH5Er/cWA7v+XKaNeYNoM2gMw8PgTqJ2QrbAklpYHA==" saltValue="pqpvPPELxmKKWipn/xDo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4i0E99n1XnjUqG50q4O6eXlf88s0LYuTAobjI257RbQMIFh63iwtLlVnsNbWfFZb4rFMRRSgSy/kVjfPURRFQ==" saltValue="8G6wCBR4feHSPJmo7RUT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XED8kLpo4zOEXOLK3s1JQ28lEtD+c3gjX5/N61RHAowTfJJMMxuMd8JUvCJMucltIr2HegWVC3ZvYKoMIJfzw==" saltValue="h/KB/b5Cgde5hBs6z0/s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503</v>
      </c>
      <c r="AL9" s="1188"/>
      <c r="AM9" s="1188"/>
      <c r="AN9" s="1189"/>
      <c r="AO9" s="312">
        <v>4928215</v>
      </c>
      <c r="AP9" s="312">
        <v>52413</v>
      </c>
      <c r="AQ9" s="313">
        <v>57145</v>
      </c>
      <c r="AR9" s="314">
        <v>-8.3000000000000007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504</v>
      </c>
      <c r="AL10" s="1188"/>
      <c r="AM10" s="1188"/>
      <c r="AN10" s="1189"/>
      <c r="AO10" s="315">
        <v>143786</v>
      </c>
      <c r="AP10" s="315">
        <v>1529</v>
      </c>
      <c r="AQ10" s="316">
        <v>3801</v>
      </c>
      <c r="AR10" s="317">
        <v>-59.8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505</v>
      </c>
      <c r="AL11" s="1188"/>
      <c r="AM11" s="1188"/>
      <c r="AN11" s="1189"/>
      <c r="AO11" s="315">
        <v>59547</v>
      </c>
      <c r="AP11" s="315">
        <v>633</v>
      </c>
      <c r="AQ11" s="316">
        <v>6723</v>
      </c>
      <c r="AR11" s="317">
        <v>-90.6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506</v>
      </c>
      <c r="AL12" s="1188"/>
      <c r="AM12" s="1188"/>
      <c r="AN12" s="1189"/>
      <c r="AO12" s="315" t="s">
        <v>507</v>
      </c>
      <c r="AP12" s="315" t="s">
        <v>507</v>
      </c>
      <c r="AQ12" s="316">
        <v>959</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508</v>
      </c>
      <c r="AL13" s="1188"/>
      <c r="AM13" s="1188"/>
      <c r="AN13" s="1189"/>
      <c r="AO13" s="315" t="s">
        <v>507</v>
      </c>
      <c r="AP13" s="315" t="s">
        <v>507</v>
      </c>
      <c r="AQ13" s="316">
        <v>1</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509</v>
      </c>
      <c r="AL14" s="1188"/>
      <c r="AM14" s="1188"/>
      <c r="AN14" s="1189"/>
      <c r="AO14" s="315">
        <v>187364</v>
      </c>
      <c r="AP14" s="315">
        <v>1993</v>
      </c>
      <c r="AQ14" s="316">
        <v>2728</v>
      </c>
      <c r="AR14" s="317">
        <v>-26.9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510</v>
      </c>
      <c r="AL15" s="1188"/>
      <c r="AM15" s="1188"/>
      <c r="AN15" s="1189"/>
      <c r="AO15" s="315">
        <v>352985</v>
      </c>
      <c r="AP15" s="315">
        <v>3754</v>
      </c>
      <c r="AQ15" s="316">
        <v>1349</v>
      </c>
      <c r="AR15" s="317">
        <v>178.3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511</v>
      </c>
      <c r="AL16" s="1191"/>
      <c r="AM16" s="1191"/>
      <c r="AN16" s="1192"/>
      <c r="AO16" s="315">
        <v>-428382</v>
      </c>
      <c r="AP16" s="315">
        <v>-4556</v>
      </c>
      <c r="AQ16" s="316">
        <v>-4270</v>
      </c>
      <c r="AR16" s="317">
        <v>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185</v>
      </c>
      <c r="AL17" s="1191"/>
      <c r="AM17" s="1191"/>
      <c r="AN17" s="1192"/>
      <c r="AO17" s="315">
        <v>5243515</v>
      </c>
      <c r="AP17" s="315">
        <v>55766</v>
      </c>
      <c r="AQ17" s="316">
        <v>68438</v>
      </c>
      <c r="AR17" s="317">
        <v>-18.5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516</v>
      </c>
      <c r="AL21" s="1185"/>
      <c r="AM21" s="1185"/>
      <c r="AN21" s="1186"/>
      <c r="AO21" s="327">
        <v>6</v>
      </c>
      <c r="AP21" s="328">
        <v>6.23</v>
      </c>
      <c r="AQ21" s="329">
        <v>-0.23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517</v>
      </c>
      <c r="AL22" s="1185"/>
      <c r="AM22" s="1185"/>
      <c r="AN22" s="1186"/>
      <c r="AO22" s="332">
        <v>99.5</v>
      </c>
      <c r="AP22" s="333">
        <v>98.5</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521</v>
      </c>
      <c r="AL32" s="1176"/>
      <c r="AM32" s="1176"/>
      <c r="AN32" s="1177"/>
      <c r="AO32" s="342">
        <v>2342860</v>
      </c>
      <c r="AP32" s="342">
        <v>24917</v>
      </c>
      <c r="AQ32" s="343">
        <v>33979</v>
      </c>
      <c r="AR32" s="344">
        <v>-26.7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522</v>
      </c>
      <c r="AL33" s="1176"/>
      <c r="AM33" s="1176"/>
      <c r="AN33" s="1177"/>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523</v>
      </c>
      <c r="AL34" s="1176"/>
      <c r="AM34" s="1176"/>
      <c r="AN34" s="1177"/>
      <c r="AO34" s="342" t="s">
        <v>507</v>
      </c>
      <c r="AP34" s="342" t="s">
        <v>507</v>
      </c>
      <c r="AQ34" s="343">
        <v>15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524</v>
      </c>
      <c r="AL35" s="1176"/>
      <c r="AM35" s="1176"/>
      <c r="AN35" s="1177"/>
      <c r="AO35" s="342">
        <v>142254</v>
      </c>
      <c r="AP35" s="342">
        <v>1513</v>
      </c>
      <c r="AQ35" s="343">
        <v>9031</v>
      </c>
      <c r="AR35" s="344">
        <v>-83.2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525</v>
      </c>
      <c r="AL36" s="1176"/>
      <c r="AM36" s="1176"/>
      <c r="AN36" s="1177"/>
      <c r="AO36" s="342">
        <v>6943</v>
      </c>
      <c r="AP36" s="342">
        <v>74</v>
      </c>
      <c r="AQ36" s="343">
        <v>1893</v>
      </c>
      <c r="AR36" s="344">
        <v>-96.1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526</v>
      </c>
      <c r="AL37" s="1176"/>
      <c r="AM37" s="1176"/>
      <c r="AN37" s="1177"/>
      <c r="AO37" s="342">
        <v>778</v>
      </c>
      <c r="AP37" s="342">
        <v>8</v>
      </c>
      <c r="AQ37" s="343">
        <v>1352</v>
      </c>
      <c r="AR37" s="344">
        <v>-99.4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527</v>
      </c>
      <c r="AL38" s="1179"/>
      <c r="AM38" s="1179"/>
      <c r="AN38" s="1180"/>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528</v>
      </c>
      <c r="AL39" s="1179"/>
      <c r="AM39" s="1179"/>
      <c r="AN39" s="1180"/>
      <c r="AO39" s="342">
        <v>-289277</v>
      </c>
      <c r="AP39" s="342">
        <v>-3077</v>
      </c>
      <c r="AQ39" s="343">
        <v>-6634</v>
      </c>
      <c r="AR39" s="344">
        <v>-53.6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529</v>
      </c>
      <c r="AL40" s="1176"/>
      <c r="AM40" s="1176"/>
      <c r="AN40" s="1177"/>
      <c r="AO40" s="342">
        <v>-1727077</v>
      </c>
      <c r="AP40" s="342">
        <v>-18368</v>
      </c>
      <c r="AQ40" s="343">
        <v>-28305</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297</v>
      </c>
      <c r="AL41" s="1182"/>
      <c r="AM41" s="1182"/>
      <c r="AN41" s="1183"/>
      <c r="AO41" s="342">
        <v>476481</v>
      </c>
      <c r="AP41" s="342">
        <v>5067</v>
      </c>
      <c r="AQ41" s="343">
        <v>11332</v>
      </c>
      <c r="AR41" s="344">
        <v>-55.3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498</v>
      </c>
      <c r="AN49" s="1170" t="s">
        <v>533</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3437717</v>
      </c>
      <c r="AN51" s="364">
        <v>37636</v>
      </c>
      <c r="AO51" s="365">
        <v>1.2</v>
      </c>
      <c r="AP51" s="366">
        <v>66255</v>
      </c>
      <c r="AQ51" s="367">
        <v>3.6</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2366318</v>
      </c>
      <c r="AN52" s="372">
        <v>25907</v>
      </c>
      <c r="AO52" s="373">
        <v>18.2</v>
      </c>
      <c r="AP52" s="374">
        <v>31822</v>
      </c>
      <c r="AQ52" s="375">
        <v>8.8000000000000007</v>
      </c>
      <c r="AR52" s="376">
        <v>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2610429</v>
      </c>
      <c r="AN53" s="364">
        <v>28484</v>
      </c>
      <c r="AO53" s="365">
        <v>-24.3</v>
      </c>
      <c r="AP53" s="366">
        <v>47278</v>
      </c>
      <c r="AQ53" s="367">
        <v>-28.6</v>
      </c>
      <c r="AR53" s="368">
        <v>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1750953</v>
      </c>
      <c r="AN54" s="372">
        <v>19106</v>
      </c>
      <c r="AO54" s="373">
        <v>-26.3</v>
      </c>
      <c r="AP54" s="374">
        <v>24096</v>
      </c>
      <c r="AQ54" s="375">
        <v>-24.3</v>
      </c>
      <c r="AR54" s="376">
        <v>-2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2018936</v>
      </c>
      <c r="AN55" s="364">
        <v>21865</v>
      </c>
      <c r="AO55" s="365">
        <v>-23.2</v>
      </c>
      <c r="AP55" s="366">
        <v>44504</v>
      </c>
      <c r="AQ55" s="367">
        <v>-5.9</v>
      </c>
      <c r="AR55" s="368">
        <v>-17.3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1086321</v>
      </c>
      <c r="AN56" s="372">
        <v>11765</v>
      </c>
      <c r="AO56" s="373">
        <v>-38.4</v>
      </c>
      <c r="AP56" s="374">
        <v>25876</v>
      </c>
      <c r="AQ56" s="375">
        <v>7.4</v>
      </c>
      <c r="AR56" s="376">
        <v>-45.8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1625840</v>
      </c>
      <c r="AN57" s="364">
        <v>17448</v>
      </c>
      <c r="AO57" s="365">
        <v>-20.2</v>
      </c>
      <c r="AP57" s="366">
        <v>47820</v>
      </c>
      <c r="AQ57" s="367">
        <v>7.5</v>
      </c>
      <c r="AR57" s="368">
        <v>-27.7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1110530</v>
      </c>
      <c r="AN58" s="372">
        <v>11918</v>
      </c>
      <c r="AO58" s="373">
        <v>1.3</v>
      </c>
      <c r="AP58" s="374">
        <v>25855</v>
      </c>
      <c r="AQ58" s="375">
        <v>-0.1</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2037618</v>
      </c>
      <c r="AN59" s="364">
        <v>21671</v>
      </c>
      <c r="AO59" s="365">
        <v>24.2</v>
      </c>
      <c r="AP59" s="366">
        <v>41934</v>
      </c>
      <c r="AQ59" s="367">
        <v>-12.3</v>
      </c>
      <c r="AR59" s="368">
        <v>36.5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1458746</v>
      </c>
      <c r="AN60" s="372">
        <v>15514</v>
      </c>
      <c r="AO60" s="373">
        <v>30.2</v>
      </c>
      <c r="AP60" s="374">
        <v>23352</v>
      </c>
      <c r="AQ60" s="375">
        <v>-9.6999999999999993</v>
      </c>
      <c r="AR60" s="376">
        <v>39.9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2346108</v>
      </c>
      <c r="AN61" s="379">
        <v>25421</v>
      </c>
      <c r="AO61" s="380">
        <v>-8.5</v>
      </c>
      <c r="AP61" s="381">
        <v>49558</v>
      </c>
      <c r="AQ61" s="382">
        <v>-7.1</v>
      </c>
      <c r="AR61" s="368">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1554574</v>
      </c>
      <c r="AN62" s="372">
        <v>16842</v>
      </c>
      <c r="AO62" s="373">
        <v>-3</v>
      </c>
      <c r="AP62" s="374">
        <v>26200</v>
      </c>
      <c r="AQ62" s="375">
        <v>-3.6</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Diku3v5HmfqKn2Bgim50Uehh1QDo2rPAuPDDuAQqwmhCaZ0kcuimNBIF8NTIand7h4bZt8JQTs7iH3LqgpJw==" saltValue="tH0nZJXzsm00/AbnQHpQ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sdoddURtDL5hoixFtR/d9n8FZ98hiz5zaBAI9//A2oY5O5u6ZcJblDlti6JWNeERxfRHNruCkd6g/bLnR+2Lg==" saltValue="coDHONlO0RfC0egcr6eS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1Mbj2Eih16SHVHJ0/rAA8sWCd5d3j+f8CagcBMS28JVXTQh/hVpKlKimHQ0SoFPx8XU6RL/8eDEDiRc8y4Lw==" saltValue="Etm6rhKpCKTbqxvn/r64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3" t="s">
        <v>3</v>
      </c>
      <c r="D47" s="1193"/>
      <c r="E47" s="1194"/>
      <c r="F47" s="11">
        <v>17.84</v>
      </c>
      <c r="G47" s="12">
        <v>21.79</v>
      </c>
      <c r="H47" s="12">
        <v>21.79</v>
      </c>
      <c r="I47" s="12">
        <v>20.81</v>
      </c>
      <c r="J47" s="13">
        <v>19.61</v>
      </c>
    </row>
    <row r="48" spans="2:10" ht="57.75" customHeight="1" x14ac:dyDescent="0.15">
      <c r="B48" s="14"/>
      <c r="C48" s="1195" t="s">
        <v>4</v>
      </c>
      <c r="D48" s="1195"/>
      <c r="E48" s="1196"/>
      <c r="F48" s="15">
        <v>7.91</v>
      </c>
      <c r="G48" s="16">
        <v>8.6199999999999992</v>
      </c>
      <c r="H48" s="16">
        <v>6.28</v>
      </c>
      <c r="I48" s="16">
        <v>5.08</v>
      </c>
      <c r="J48" s="17">
        <v>5.82</v>
      </c>
    </row>
    <row r="49" spans="2:10" ht="57.75" customHeight="1" thickBot="1" x14ac:dyDescent="0.2">
      <c r="B49" s="18"/>
      <c r="C49" s="1197" t="s">
        <v>5</v>
      </c>
      <c r="D49" s="1197"/>
      <c r="E49" s="1198"/>
      <c r="F49" s="19" t="s">
        <v>554</v>
      </c>
      <c r="G49" s="20">
        <v>5.13</v>
      </c>
      <c r="H49" s="20" t="s">
        <v>555</v>
      </c>
      <c r="I49" s="20" t="s">
        <v>556</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kk18L3foQxAP+Ay7a7mkTyHM2KChMjxXp1JYdpM2sOxrtq+dzDboJ8SP/PHCXYy4dOn9YaQHuCkyiCdTLd2A==" saltValue="MassRhLzxNMyez6drA9I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2020-03-19T02:02:34Z</cp:lastPrinted>
  <dcterms:created xsi:type="dcterms:W3CDTF">2020-02-10T03:13:54Z</dcterms:created>
  <dcterms:modified xsi:type="dcterms:W3CDTF">2020-09-14T06:44:23Z</dcterms:modified>
  <cp:category/>
</cp:coreProperties>
</file>