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<sst xmlns="http://schemas.openxmlformats.org/spreadsheetml/2006/main" count="1133" uniqueCount="588">
  <si>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</si>
  <si>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</si>
  <si>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</si>
  <si>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</si>
  <si>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</si>
  <si>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</si>
  <si>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</si>
  <si>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</si>
  <si>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</si>
  <si>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</si>
  <si>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</si>
  <si>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</si>
  <si>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</si>
  <si>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</si>
  <si>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</si>
  <si>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</si>
  <si>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</si>
  <si>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</si>
  <si>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</si>
  <si>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</si>
  <si>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</si>
  <si>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</si>
  <si>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</si>
  <si>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</si>
  <si>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</si>
  <si>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</si>
  <si>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</si>
  <si>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</si>
  <si>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</si>
  <si>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</si>
  <si>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</si>
  <si>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</si>
  <si>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</si>
  <si>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</si>
  <si>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</si>
  <si>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</si>
  <si>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</si>
  <si>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</si>
  <si>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</si>
  <si>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</si>
  <si>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</si>
  <si>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</si>
  <si>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</si>
  <si>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</si>
  <si>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</si>
  <si>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</si>
  <si>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</si>
  <si>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</si>
  <si>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</si>
  <si>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</si>
  <si>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</si>
  <si>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</si>
  <si>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</si>
  <si>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</si>
  <si>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</si>
  <si>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</si>
  <si>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</si>
  <si>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</si>
  <si>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</si>
  <si>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</si>
  <si>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</si>
  <si>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</si>
  <si>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</si>
  <si>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</si>
  <si>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</si>
  <si>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</si>
  <si>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</si>
  <si>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</si>
  <si>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</si>
  <si>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</si>
  <si>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</si>
  <si>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</si>
  <si>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</si>
  <si>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</si>
  <si>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</si>
  <si>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</si>
  <si>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</si>
  <si>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</si>
  <si>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</si>
  <si>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</si>
  <si>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</si>
  <si>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</si>
  <si>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</si>
  <si>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</si>
  <si>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</si>
  <si>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</si>
  <si>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</si>
  <si>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</si>
  <si>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</si>
  <si>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</si>
  <si>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</si>
  <si>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</si>
  <si>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</si>
  <si>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</si>
  <si>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</si>
  <si>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</si>
  <si>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</si>
  <si>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</si>
  <si>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</si>
  <si>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</si>
  <si>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</si>
  <si>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</si>
  <si>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</si>
  <si>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</si>
  <si>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</si>
  <si>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</si>
  <si>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</si>
  <si>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</si>
  <si>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</si>
  <si>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</si>
  <si>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</si>
  <si>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</si>
  <si>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</si>
  <si>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</si>
  <si>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</si>
  <si>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</si>
  <si>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</si>
  <si>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</si>
  <si>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</si>
  <si>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</si>
  <si>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</si>
  <si>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</si>
  <si>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</si>
  <si>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</si>
  <si>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</si>
  <si>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</si>
  <si>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</si>
  <si>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</si>
  <si>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</si>
  <si>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</si>
  <si>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</si>
  <si>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</si>
  <si>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</si>
  <si>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</si>
  <si>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</si>
  <si>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</si>
  <si>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</si>
  <si>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</si>
  <si>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</si>
  <si>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</si>
  <si>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</si>
  <si>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</si>
  <si>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</si>
  <si>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</si>
  <si>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</si>
  <si>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</si>
  <si>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</si>
  <si>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</si>
  <si>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</si>
  <si>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</si>
  <si>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</si>
  <si>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</si>
  <si>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</si>
  <si>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</si>
  <si>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</si>
  <si>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</si>
  <si>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</si>
  <si>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</si>
  <si>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</si>
  <si>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</si>
  <si>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</si>
  <si>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</si>
  <si>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</si>
  <si>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</si>
  <si>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</si>
  <si>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</si>
  <si>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</si>
  <si>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</si>
  <si>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</si>
  <si>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</si>
  <si>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</si>
  <si>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</si>
  <si>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</si>
  <si>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</si>
  <si>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</si>
  <si>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</si>
  <si>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</si>
  <si>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</si>
  <si>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</si>
  <si>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</si>
  <si>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</si>
  <si>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</si>
  <si>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</si>
  <si>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</si>
  <si>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</si>
  <si>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</si>
  <si>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</si>
  <si>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</si>
  <si>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</si>
  <si>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</si>
  <si>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</si>
  <si>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</si>
  <si>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</si>
  <si>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</si>
  <si>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</si>
  <si>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</si>
  <si>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</si>
  <si>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</si>
  <si>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</si>
  <si>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</si>
  <si>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</si>
  <si>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</si>
  <si>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</si>
  <si>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</si>
  <si>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</si>
  <si>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千葉県四街道市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</si>
  <si>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</si>
  <si>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</si>
  <si>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</si>
  <si>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</si>
  <si>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</si>
  <si>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</si>
  <si>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</si>
  <si>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</si>
  <si>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</si>
  <si>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</si>
  <si>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</si>
  <si>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</si>
  <si>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</si>
  <si>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</si>
  <si>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</si>
  <si>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</si>
  <si>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</si>
  <si>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</si>
  <si>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</si>
  <si>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</si>
  <si>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</si>
  <si>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</si>
  <si>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</si>
  <si>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</si>
  <si>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</si>
  <si>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</si>
  <si>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</si>
  <si>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</si>
  <si>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</si>
  <si>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</si>
  <si>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</si>
  <si>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</si>
  <si>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</si>
  <si>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</si>
  <si>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</si>
  <si>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</si>
  <si>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</si>
  <si>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</si>
  <si>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</si>
  <si>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</si>
  <si>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</si>
  <si>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</si>
  <si>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</si>
  <si>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</si>
  <si>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</si>
  <si>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</si>
  <si>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</si>
  <si>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</si>
  <si>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</si>
  <si>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</si>
  <si>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</si>
  <si>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</si>
  <si>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</si>
  <si>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</si>
  <si>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</si>
  <si>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</si>
  <si>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</si>
  <si>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</si>
  <si>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</si>
  <si>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</si>
  <si>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</si>
  <si>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</si>
  <si>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</si>
  <si>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</si>
  <si>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</si>
  <si>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</si>
  <si>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</si>
  <si>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</si>
  <si>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</si>
  <si>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</si>
  <si>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</si>
  <si>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</si>
  <si>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</si>
  <si>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</si>
  <si>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</si>
  <si>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</si>
  <si>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</si>
  <si>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</si>
  <si>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</si>
  <si>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</si>
  <si>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</si>
  <si>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</si>
  <si>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</si>
  <si>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</si>
  <si>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</si>
  <si>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</si>
  <si>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</si>
  <si>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</si>
  <si>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</si>
  <si>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</si>
  <si>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</si>
  <si>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</si>
  <si>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</si>
  <si>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</si>
  <si>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</si>
  <si>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</si>
  <si>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</si>
  <si>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</si>
  <si>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</si>
  <si>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</si>
  <si>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</si>
  <si>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</si>
  <si>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</si>
  <si>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</si>
  <si>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</si>
  <si>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</si>
  <si>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</si>
  <si>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</si>
  <si>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</si>
  <si>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</si>
  <si>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</si>
  <si>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</si>
  <si>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</si>
  <si>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</si>
  <si>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</si>
  <si>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</si>
  <si>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</si>
  <si>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</si>
  <si>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</si>
  <si>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</si>
  <si>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</si>
  <si>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</si>
  <si>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</si>
  <si>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</si>
  <si>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</si>
  <si>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</si>
  <si>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</si>
  <si>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</si>
  <si>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</si>
  <si>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</si>
  <si>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</si>
  <si>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</si>
  <si>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</si>
  <si>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</si>
  <si>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</si>
  <si>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</si>
  <si>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</si>
  <si>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</si>
  <si>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</si>
  <si>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</si>
  <si>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</si>
  <si>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</si>
  <si>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</si>
  <si>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</si>
  <si>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</si>
  <si>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</si>
  <si>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</si>
  <si>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</si>
  <si>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千葉県四街道市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</si>
  <si>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</si>
  <si>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</si>
  <si>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</si>
  <si>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</si>
  <si>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</si>
  <si>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</si>
  <si>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</si>
  <si>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</si>
  <si>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</si>
  <si>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</si>
  <si>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</si>
  <si>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</si>
  <si>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</si>
  <si>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</si>
  <si>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</si>
  <si>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</si>
  <si>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</si>
  <si>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</si>
  <si>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</si>
  <si>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</si>
  <si>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</si>
  <si>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</si>
  <si>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</si>
  <si>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</si>
  <si>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</si>
  <si>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</si>
  <si>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</si>
  <si>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</si>
  <si>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</si>
  <si>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</si>
  <si>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</si>
  <si>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</si>
  <si>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</si>
  <si>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</si>
  <si>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</si>
  <si>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</si>
  <si>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</si>
  <si>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</si>
  <si>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</si>
  <si>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</si>
  <si>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</si>
  <si>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</si>
  <si>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</si>
  <si>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</si>
  <si>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</si>
  <si>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</si>
  <si>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</si>
  <si>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</si>
  <si>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</si>
  <si>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</si>
  <si>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</si>
  <si>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</si>
  <si>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</si>
  <si>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</si>
  <si>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</si>
  <si>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</si>
  <si>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</si>
  <si>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</si>
  <si>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</si>
  <si>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</si>
  <si>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</si>
  <si>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</si>
  <si>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</si>
  <si>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</si>
  <si>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</si>
  <si>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</si>
  <si>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</si>
  <si>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</si>
  <si>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</si>
  <si>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</si>
  <si>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</si>
  <si>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</si>
  <si>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</si>
  <si>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</si>
  <si>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</si>
  <si>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</si>
  <si>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</si>
  <si>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</si>
  <si>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</si>
  <si>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</si>
  <si>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</si>
  <si>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</si>
  <si>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</si>
  <si>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</si>
  <si>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</si>
  <si>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</si>
  <si>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</si>
  <si>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</si>
  <si>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</si>
  <si>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</si>
  <si>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</si>
  <si>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</si>
  <si>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</si>
  <si>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</si>
  <si>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</si>
  <si>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</si>
  <si>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</si>
  <si>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</si>
  <si>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</si>
  <si>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</si>
  <si>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</si>
  <si>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</si>
  <si>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</si>
  <si>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</si>
  <si>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</si>
  <si>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</si>
  <si>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</si>
  <si>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</si>
  <si>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</si>
  <si>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</si>
  <si>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</si>
  <si>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</si>
  <si>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</si>
  <si>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</si>
  <si>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</si>
  <si>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</si>
  <si>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</si>
  <si>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</si>
  <si>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</si>
  <si>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</si>
  <si>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</si>
  <si>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</si>
  <si>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</si>
  <si>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</si>
  <si>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</si>
  <si>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</si>
  <si>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</si>
  <si>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</si>
  <si>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</si>
  <si>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</si>
  <si>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</si>
  <si>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</si>
  <si>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</si>
  <si>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</si>
  <si>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</si>
  <si>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</si>
  <si>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</si>
  <si>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</si>
  <si>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</si>
  <si>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</si>
  <si>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</si>
  <si>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</si>
  <si>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</si>
  <si>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</si>
  <si>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</si>
  <si>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</si>
  <si>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</si>
  <si>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</si>
  <si>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</si>
  <si>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</si>
  <si>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</si>
  <si>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</si>
  <si>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</si>
  <si>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</si>
  <si>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</si>
  <si>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</si>
  <si>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</si>
  <si>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</si>
  <si>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</si>
  <si>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</si>
  <si>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</si>
  <si>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</si>
  <si>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</si>
  <si>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</si>
  <si>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</si>
  <si>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</si>
  <si>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</si>
  <si>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</si>
  <si>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</si>
  <si>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</si>
  <si>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</si>
  <si>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</si>
  <si>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</si>
  <si>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</si>
  <si>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</si>
  <si>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</si>
  <si>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</si>
  <si>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</si>
  <si>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</si>
  <si>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</si>
  <si>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</si>
  <si>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</si>
  <si>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0.36</t>
  </si>
  <si>
    <t>▲ 2.91</t>
  </si>
  <si>
    <t>▲ 2.44</t>
  </si>
  <si>
    <t>▲ 1.60</t>
  </si>
  <si>
    <t>水道事業会計</t>
  </si>
  <si>
    <t>一般会計</t>
  </si>
  <si>
    <t>国民健康保険特別会計</t>
  </si>
  <si>
    <t>下水道事業会計</t>
  </si>
  <si>
    <t>介護保険特別会計</t>
  </si>
  <si>
    <t>後期高齢者医療特別会計</t>
  </si>
  <si>
    <t>霊園事業特別会計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</si>
  <si>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</si>
  <si>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</si>
  <si>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</si>
  <si>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</si>
  <si>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</si>
  <si>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</si>
  <si>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</si>
  <si>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</si>
  <si>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30"/>
  </si>
  <si>
    <t>印旛郡市広域市町村圏事務組合（水道用水供給事業特別会計）</t>
    <rPh sb="0" eb="3">
      <t>インバグン</t>
    </rPh>
    <rPh sb="3" eb="4">
      <t>シ</t>
    </rPh>
    <rPh sb="4" eb="6">
      <t>コウイキ</t>
    </rPh>
    <rPh sb="6" eb="9">
      <t>シチョウソン</t>
    </rPh>
    <rPh sb="9" eb="10">
      <t>ケン</t>
    </rPh>
    <rPh sb="10" eb="12">
      <t>ジム</t>
    </rPh>
    <rPh sb="12" eb="14">
      <t>クミアイ</t>
    </rPh>
    <rPh sb="15" eb="17">
      <t>スイドウ</t>
    </rPh>
    <rPh sb="17" eb="18">
      <t>ヨウ</t>
    </rPh>
    <rPh sb="18" eb="19">
      <t>ミズ</t>
    </rPh>
    <rPh sb="19" eb="21">
      <t>キョウキュウ</t>
    </rPh>
    <rPh sb="21" eb="23">
      <t>ジギョウ</t>
    </rPh>
    <rPh sb="23" eb="25">
      <t>トクベツ</t>
    </rPh>
    <rPh sb="25" eb="27">
      <t>カイケイ</t>
    </rPh>
    <phoneticPr fontId="30"/>
  </si>
  <si>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30"/>
  </si>
  <si>
    <t>佐倉市、四街道市、酒々井町葬祭組合</t>
    <rPh sb="0" eb="3">
      <t>サクラシ</t>
    </rPh>
    <rPh sb="4" eb="8">
      <t>ヨツカイドウシ</t>
    </rPh>
    <rPh sb="9" eb="13">
      <t>シスイマチ</t>
    </rPh>
    <rPh sb="13" eb="15">
      <t>ソウサイ</t>
    </rPh>
    <rPh sb="15" eb="17">
      <t>クミアイ</t>
    </rPh>
    <phoneticPr fontId="30"/>
  </si>
  <si>
    <t>印旛利根川水防事務組合</t>
    <rPh sb="0" eb="2">
      <t>インバ</t>
    </rPh>
    <rPh sb="2" eb="5">
      <t>トネガワ</t>
    </rPh>
    <rPh sb="5" eb="7">
      <t>スイボウ</t>
    </rPh>
    <rPh sb="7" eb="9">
      <t>ジム</t>
    </rPh>
    <rPh sb="9" eb="11">
      <t>クミアイ</t>
    </rPh>
    <phoneticPr fontId="30"/>
  </si>
  <si>
    <t>-</t>
    <phoneticPr fontId="2"/>
  </si>
  <si>
    <t>-</t>
    <phoneticPr fontId="2"/>
  </si>
  <si>
    <t>-</t>
    <phoneticPr fontId="2"/>
  </si>
  <si>
    <t>-</t>
    <phoneticPr fontId="2"/>
  </si>
  <si>
    <t>-</t>
    <phoneticPr fontId="2"/>
  </si>
  <si>
    <t>四街道市地域振興財団</t>
    <rPh sb="0" eb="4">
      <t>ヨツカイドウシ</t>
    </rPh>
    <rPh sb="4" eb="6">
      <t>チイキ</t>
    </rPh>
    <rPh sb="6" eb="8">
      <t>シンコウ</t>
    </rPh>
    <rPh sb="8" eb="10">
      <t>ザイダン</t>
    </rPh>
    <phoneticPr fontId="2"/>
  </si>
  <si>
    <t>廃棄物処理施設建設基金</t>
    <rPh sb="0" eb="3">
      <t>ハイキブツ</t>
    </rPh>
    <rPh sb="3" eb="5">
      <t>ショリ</t>
    </rPh>
    <rPh sb="5" eb="7">
      <t>シセツ</t>
    </rPh>
    <rPh sb="7" eb="9">
      <t>ケンセツ</t>
    </rPh>
    <rPh sb="9" eb="11">
      <t>キキン</t>
    </rPh>
    <phoneticPr fontId="11"/>
  </si>
  <si>
    <t>庁舎建設基金</t>
    <rPh sb="0" eb="2">
      <t>チョウシャ</t>
    </rPh>
    <rPh sb="2" eb="4">
      <t>ケンセツ</t>
    </rPh>
    <rPh sb="4" eb="6">
      <t>キキン</t>
    </rPh>
    <phoneticPr fontId="11"/>
  </si>
  <si>
    <t>住みよい豊かなまちづくり推進基金</t>
    <rPh sb="0" eb="1">
      <t>ス</t>
    </rPh>
    <rPh sb="4" eb="5">
      <t>ユタ</t>
    </rPh>
    <rPh sb="12" eb="14">
      <t>スイシン</t>
    </rPh>
    <rPh sb="14" eb="16">
      <t>キキン</t>
    </rPh>
    <phoneticPr fontId="11"/>
  </si>
  <si>
    <t>社会福祉基金</t>
    <rPh sb="0" eb="2">
      <t>シャカイ</t>
    </rPh>
    <rPh sb="2" eb="4">
      <t>フクシ</t>
    </rPh>
    <rPh sb="4" eb="6">
      <t>キキン</t>
    </rPh>
    <phoneticPr fontId="11"/>
  </si>
  <si>
    <t>花と緑の基金</t>
    <rPh sb="0" eb="1">
      <t>ハナ</t>
    </rPh>
    <rPh sb="2" eb="3">
      <t>ミドリ</t>
    </rPh>
    <rPh sb="4" eb="6">
      <t>キキン</t>
    </rPh>
    <phoneticPr fontId="11"/>
  </si>
  <si>
    <t>　</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</si>
  <si>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</si>
  <si>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</si>
  <si>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</si>
  <si>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</si>
  <si>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</si>
  <si>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</si>
  <si>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</si>
  <si>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</si>
  <si>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</si>
  <si>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</si>
  <si>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</si>
  <si>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</si>
  <si>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</si>
  <si>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将来負担すべき債務より、充当可能財源が上回っているため、マイナスの値で推移している。有形固定資産減価償却率は、類似団体よりも低い水準であるが、伸び率については、類似団体平均よりも上回っている。今後は、公共施設等総合管理計画で掲げた、施設総量（延床面積）を20％以上縮減することを目標とし施設の老朽化対策を進める。</t>
    <rPh sb="104" eb="106">
      <t>コンゴ</t>
    </rPh>
    <phoneticPr fontId="2"/>
  </si>
  <si>
    <t>将来負担比率・実質公債費比率ともに国が定めている早期健全化基準や財政再生基準を大きく下回っており、類似団体内平均値より低い値で推移している。
将来負担比率は、地方債残高などによる将来負担すべき債務より、充当可能基金などによる充当可能財源が上回っているため、マイナスの値で推移している。
実質公債費比率は、事業に係る新発債を抑制してきたため、低下傾向である。
ストック・フローの両方の観点からみても問題のない値で推移しているが、今後も後世への負担軽減に努めつつ、地方債の有効活用を図っていく。</t>
    <rPh sb="152" eb="154">
      <t>ジギョウ</t>
    </rPh>
    <rPh sb="155" eb="156">
      <t>カカワ</t>
    </rPh>
    <rPh sb="157" eb="159">
      <t>シンパツ</t>
    </rPh>
    <rPh sb="159" eb="160">
      <t>サイ</t>
    </rPh>
    <rPh sb="161" eb="163">
      <t>ヨクセイ</t>
    </rPh>
    <rPh sb="170" eb="172">
      <t>テイカ</t>
    </rPh>
    <rPh sb="172" eb="174">
      <t>ケイコウ</t>
    </rPh>
    <rPh sb="188" eb="190">
      <t>リョウホウ</t>
    </rPh>
    <rPh sb="191" eb="193">
      <t>カンテン</t>
    </rPh>
    <rPh sb="198" eb="200">
      <t>モンダイ</t>
    </rPh>
    <rPh sb="203" eb="204">
      <t>アタイ</t>
    </rPh>
    <rPh sb="205" eb="207">
      <t>スイイ</t>
    </rPh>
    <rPh sb="213" eb="215">
      <t>コンゴ</t>
    </rPh>
    <rPh sb="216" eb="218">
      <t>コウセイ</t>
    </rPh>
    <rPh sb="220" eb="222">
      <t>フタン</t>
    </rPh>
    <rPh sb="222" eb="224">
      <t>ケイゲン</t>
    </rPh>
    <rPh sb="225" eb="226">
      <t>ツト</t>
    </rPh>
    <rPh sb="230" eb="232">
      <t>チホウ</t>
    </rPh>
    <rPh sb="232" eb="233">
      <t>サイ</t>
    </rPh>
    <rPh sb="234" eb="236">
      <t>ユウコウ</t>
    </rPh>
    <rPh sb="236" eb="238">
      <t>カツヨウ</t>
    </rPh>
    <rPh sb="239" eb="24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</si>
</sst>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CB31-4AE3-B71F-0D55480F4A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37174</c:v>
                </c:pt>
                <c:pt idx="1">
                  <c:v>37636</c:v>
                </c:pt>
                <c:pt idx="2">
                  <c:v>28484</c:v>
                </c:pt>
                <c:pt idx="3">
                  <c:v>21865</c:v>
                </c:pt>
                <c:pt idx="4">
                  <c:v>17448</c:v>
                </c:pt>
              </c:numCache>
            </c:numRef>
          </c:val>
          <c:smooth val="0"/>
          <c:extLst>
            <c:ext xmlns:c16="http://schemas.microsoft.com/office/drawing/2014/chart" uri="{C3380CC4-5D6E-409C-BE32-E72D297353CC}">
              <c16:uniqueId val="{00000001-CB31-4AE3-B71F-0D55480F4A88}"/>
            </c:ext>
          </c:extLst>
        </c:ser>
        <c:dLbls>
          <c:showLegendKey val="0"/>
          <c:showVal val="0"/>
          <c:showCatName val="0"/>
          <c:showSerName val="0"/>
          <c:showPercent val="0"/>
          <c:showBubbleSize val="0"/>
        </c:dLbls>
        <c:marker val="1"/>
        <c:smooth val="0"/>
        <c:axId val="116139904"/>
        <c:axId val="116154368"/>
      </c:lineChart>
      <c:catAx>
        <c:axId val="11613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54368"/>
        <c:crosses val="autoZero"/>
        <c:auto val="1"/>
        <c:lblAlgn val="ctr"/>
        <c:lblOffset val="100"/>
        <c:tickLblSkip val="1"/>
        <c:tickMarkSkip val="1"/>
        <c:noMultiLvlLbl val="0"/>
      </c:catAx>
      <c:valAx>
        <c:axId val="1161543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3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7.85</c:v>
                </c:pt>
                <c:pt idx="1">
                  <c:v>7.91</c:v>
                </c:pt>
                <c:pt idx="2">
                  <c:v>8.6199999999999992</c:v>
                </c:pt>
                <c:pt idx="3">
                  <c:v>6.28</c:v>
                </c:pt>
                <c:pt idx="4">
                  <c:v>5.08</c:v>
                </c:pt>
              </c:numCache>
            </c:numRef>
          </c:val>
          <c:extLst>
            <c:ext xmlns:c16="http://schemas.microsoft.com/office/drawing/2014/chart" uri="{C3380CC4-5D6E-409C-BE32-E72D297353CC}">
              <c16:uniqueId val="{00000000-3133-46E1-8AB5-FA00E89A24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20.86</c:v>
                </c:pt>
                <c:pt idx="1">
                  <c:v>17.84</c:v>
                </c:pt>
                <c:pt idx="2">
                  <c:v>21.79</c:v>
                </c:pt>
                <c:pt idx="3">
                  <c:v>21.79</c:v>
                </c:pt>
                <c:pt idx="4">
                  <c:v>20.81</c:v>
                </c:pt>
              </c:numCache>
            </c:numRef>
          </c:val>
          <c:extLst>
            <c:ext xmlns:c16="http://schemas.microsoft.com/office/drawing/2014/chart" uri="{C3380CC4-5D6E-409C-BE32-E72D297353CC}">
              <c16:uniqueId val="{00000001-3133-46E1-8AB5-FA00E89A24D6}"/>
            </c:ext>
          </c:extLst>
        </c:ser>
        <c:dLbls>
          <c:showLegendKey val="0"/>
          <c:showVal val="0"/>
          <c:showCatName val="0"/>
          <c:showSerName val="0"/>
          <c:showPercent val="0"/>
          <c:showBubbleSize val="0"/>
        </c:dLbls>
        <c:gapWidth val="250"/>
        <c:overlap val="100"/>
        <c:axId val="129704320"/>
        <c:axId val="129706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-0.36</c:v>
                </c:pt>
                <c:pt idx="1">
                  <c:v>-2.91</c:v>
                </c:pt>
                <c:pt idx="2">
                  <c:v>5.13</c:v>
                </c:pt>
                <c:pt idx="3">
                  <c:v>-2.44</c:v>
                </c:pt>
                <c:pt idx="4">
                  <c:v>-1.6</c:v>
                </c:pt>
              </c:numCache>
            </c:numRef>
          </c:val>
          <c:smooth val="0"/>
          <c:extLst>
            <c:ext xmlns:c16="http://schemas.microsoft.com/office/drawing/2014/chart" uri="{C3380CC4-5D6E-409C-BE32-E72D297353CC}">
              <c16:uniqueId val="{00000002-3133-46E1-8AB5-FA00E89A24D6}"/>
            </c:ext>
          </c:extLst>
        </c:ser>
        <c:dLbls>
          <c:showLegendKey val="0"/>
          <c:showVal val="0"/>
          <c:showCatName val="0"/>
          <c:showSerName val="0"/>
          <c:showPercent val="0"/>
          <c:showBubbleSize val="0"/>
        </c:dLbls>
        <c:marker val="1"/>
        <c:smooth val="0"/>
        <c:axId val="129704320"/>
        <c:axId val="129706240"/>
      </c:lineChart>
      <c:catAx>
        <c:axId val="12970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706240"/>
        <c:crosses val="autoZero"/>
        <c:auto val="1"/>
        <c:lblAlgn val="ctr"/>
        <c:lblOffset val="100"/>
        <c:tickLblSkip val="1"/>
        <c:tickMarkSkip val="1"/>
        <c:noMultiLvlLbl val="0"/>
      </c:catAx>
      <c:valAx>
        <c:axId val="12970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0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0.25</c:v>
                </c:pt>
                <c:pt idx="2">
                  <c:v>#N/A</c:v>
                </c:pt>
                <c:pt idx="3">
                  <c:v>0.4</c:v>
                </c:pt>
                <c:pt idx="4">
                  <c:v>#N/A</c:v>
                </c:pt>
                <c:pt idx="5">
                  <c:v>0.12</c:v>
                </c:pt>
                <c:pt idx="6">
                  <c:v>#N/A</c:v>
                </c:pt>
                <c:pt idx="7">
                  <c:v>0.04</c:v>
                </c:pt>
                <c:pt idx="8">
                  <c:v>0</c:v>
                </c:pt>
                <c:pt idx="9">
                  <c:v>0</c:v>
                </c:pt>
              </c:numCache>
            </c:numRef>
          </c:val>
          <c:extLst>
            <c:ext xmlns:c16="http://schemas.microsoft.com/office/drawing/2014/chart" uri="{C3380CC4-5D6E-409C-BE32-E72D297353CC}">
              <c16:uniqueId val="{00000000-28CD-4173-864A-5FE4CFE261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CD-4173-864A-5FE4CFE261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8CD-4173-864A-5FE4CFE261D2}"/>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0.05</c:v>
                </c:pt>
                <c:pt idx="4">
                  <c:v>#N/A</c:v>
                </c:pt>
                <c:pt idx="5">
                  <c:v>0.05</c:v>
                </c:pt>
                <c:pt idx="6">
                  <c:v>#N/A</c:v>
                </c:pt>
                <c:pt idx="7">
                  <c:v>0.04</c:v>
                </c:pt>
                <c:pt idx="8">
                  <c:v>#N/A</c:v>
                </c:pt>
                <c:pt idx="9">
                  <c:v>0.03</c:v>
                </c:pt>
              </c:numCache>
            </c:numRef>
          </c:val>
          <c:extLst>
            <c:ext xmlns:c16="http://schemas.microsoft.com/office/drawing/2014/chart" uri="{C3380CC4-5D6E-409C-BE32-E72D297353CC}">
              <c16:uniqueId val="{00000003-28CD-4173-864A-5FE4CFE261D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0.01</c:v>
                </c:pt>
                <c:pt idx="4">
                  <c:v>#N/A</c:v>
                </c:pt>
                <c:pt idx="5">
                  <c:v>0.05</c:v>
                </c:pt>
                <c:pt idx="6">
                  <c:v>#N/A</c:v>
                </c:pt>
                <c:pt idx="7">
                  <c:v>0.08</c:v>
                </c:pt>
                <c:pt idx="8">
                  <c:v>#N/A</c:v>
                </c:pt>
                <c:pt idx="9">
                  <c:v>0.03</c:v>
                </c:pt>
              </c:numCache>
            </c:numRef>
          </c:val>
          <c:extLst>
            <c:ext xmlns:c16="http://schemas.microsoft.com/office/drawing/2014/chart" uri="{C3380CC4-5D6E-409C-BE32-E72D297353CC}">
              <c16:uniqueId val="{00000004-28CD-4173-864A-5FE4CFE261D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0.41</c:v>
                </c:pt>
                <c:pt idx="2">
                  <c:v>#N/A</c:v>
                </c:pt>
                <c:pt idx="3">
                  <c:v>0.1</c:v>
                </c:pt>
                <c:pt idx="4">
                  <c:v>#N/A</c:v>
                </c:pt>
                <c:pt idx="5">
                  <c:v>1.04</c:v>
                </c:pt>
                <c:pt idx="6">
                  <c:v>#N/A</c:v>
                </c:pt>
                <c:pt idx="7">
                  <c:v>1.05</c:v>
                </c:pt>
                <c:pt idx="8">
                  <c:v>#N/A</c:v>
                </c:pt>
                <c:pt idx="9">
                  <c:v>1.1299999999999999</c:v>
                </c:pt>
              </c:numCache>
            </c:numRef>
          </c:val>
          <c:extLst>
            <c:ext xmlns:c16="http://schemas.microsoft.com/office/drawing/2014/chart" uri="{C3380CC4-5D6E-409C-BE32-E72D297353CC}">
              <c16:uniqueId val="{00000005-28CD-4173-864A-5FE4CFE261D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1.31</c:v>
                </c:pt>
              </c:numCache>
            </c:numRef>
          </c:val>
          <c:extLst>
            <c:ext xmlns:c16="http://schemas.microsoft.com/office/drawing/2014/chart" uri="{C3380CC4-5D6E-409C-BE32-E72D297353CC}">
              <c16:uniqueId val="{00000006-28CD-4173-864A-5FE4CFE261D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3.19</c:v>
                </c:pt>
                <c:pt idx="2">
                  <c:v>#N/A</c:v>
                </c:pt>
                <c:pt idx="3">
                  <c:v>3.09</c:v>
                </c:pt>
                <c:pt idx="4">
                  <c:v>#N/A</c:v>
                </c:pt>
                <c:pt idx="5">
                  <c:v>1.0900000000000001</c:v>
                </c:pt>
                <c:pt idx="6">
                  <c:v>#N/A</c:v>
                </c:pt>
                <c:pt idx="7">
                  <c:v>2.0299999999999998</c:v>
                </c:pt>
                <c:pt idx="8">
                  <c:v>#N/A</c:v>
                </c:pt>
                <c:pt idx="9">
                  <c:v>2.4500000000000002</c:v>
                </c:pt>
              </c:numCache>
            </c:numRef>
          </c:val>
          <c:extLst>
            <c:ext xmlns:c16="http://schemas.microsoft.com/office/drawing/2014/chart" uri="{C3380CC4-5D6E-409C-BE32-E72D297353CC}">
              <c16:uniqueId val="{00000007-28CD-4173-864A-5FE4CFE261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7.77</c:v>
                </c:pt>
                <c:pt idx="2">
                  <c:v>#N/A</c:v>
                </c:pt>
                <c:pt idx="3">
                  <c:v>7.81</c:v>
                </c:pt>
                <c:pt idx="4">
                  <c:v>#N/A</c:v>
                </c:pt>
                <c:pt idx="5">
                  <c:v>8.5299999999999994</c:v>
                </c:pt>
                <c:pt idx="6">
                  <c:v>#N/A</c:v>
                </c:pt>
                <c:pt idx="7">
                  <c:v>6.24</c:v>
                </c:pt>
                <c:pt idx="8">
                  <c:v>#N/A</c:v>
                </c:pt>
                <c:pt idx="9">
                  <c:v>5.04</c:v>
                </c:pt>
              </c:numCache>
            </c:numRef>
          </c:val>
          <c:extLst>
            <c:ext xmlns:c16="http://schemas.microsoft.com/office/drawing/2014/chart" uri="{C3380CC4-5D6E-409C-BE32-E72D297353CC}">
              <c16:uniqueId val="{00000008-28CD-4173-864A-5FE4CFE261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36.61</c:v>
                </c:pt>
                <c:pt idx="2">
                  <c:v>#N/A</c:v>
                </c:pt>
                <c:pt idx="3">
                  <c:v>32.11</c:v>
                </c:pt>
                <c:pt idx="4">
                  <c:v>#N/A</c:v>
                </c:pt>
                <c:pt idx="5">
                  <c:v>28.78</c:v>
                </c:pt>
                <c:pt idx="6">
                  <c:v>#N/A</c:v>
                </c:pt>
                <c:pt idx="7">
                  <c:v>27.64</c:v>
                </c:pt>
                <c:pt idx="8">
                  <c:v>#N/A</c:v>
                </c:pt>
                <c:pt idx="9">
                  <c:v>25.53</c:v>
                </c:pt>
              </c:numCache>
            </c:numRef>
          </c:val>
          <c:extLst>
            <c:ext xmlns:c16="http://schemas.microsoft.com/office/drawing/2014/chart" uri="{C3380CC4-5D6E-409C-BE32-E72D297353CC}">
              <c16:uniqueId val="{00000009-28CD-4173-864A-5FE4CFE261D2}"/>
            </c:ext>
          </c:extLst>
        </c:ser>
        <c:dLbls>
          <c:showLegendKey val="0"/>
          <c:showVal val="0"/>
          <c:showCatName val="0"/>
          <c:showSerName val="0"/>
          <c:showPercent val="0"/>
          <c:showBubbleSize val="0"/>
        </c:dLbls>
        <c:gapWidth val="150"/>
        <c:overlap val="100"/>
        <c:axId val="130541824"/>
        <c:axId val="130158592"/>
      </c:barChart>
      <c:catAx>
        <c:axId val="1305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158592"/>
        <c:crosses val="autoZero"/>
        <c:auto val="1"/>
        <c:lblAlgn val="ctr"/>
        <c:lblOffset val="100"/>
        <c:tickLblSkip val="1"/>
        <c:tickMarkSkip val="1"/>
        <c:noMultiLvlLbl val="0"/>
      </c:catAx>
      <c:valAx>
        <c:axId val="13015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4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1966</c:v>
                </c:pt>
                <c:pt idx="5">
                  <c:v>2076</c:v>
                </c:pt>
                <c:pt idx="8">
                  <c:v>1990</c:v>
                </c:pt>
                <c:pt idx="11">
                  <c:v>2065</c:v>
                </c:pt>
                <c:pt idx="14">
                  <c:v>2027</c:v>
                </c:pt>
              </c:numCache>
            </c:numRef>
          </c:val>
          <c:extLst>
            <c:ext xmlns:c16="http://schemas.microsoft.com/office/drawing/2014/chart" uri="{C3380CC4-5D6E-409C-BE32-E72D297353CC}">
              <c16:uniqueId val="{00000000-C23A-4893-91A9-98DF87C7E6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3A-4893-91A9-98DF87C7E6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C23A-4893-91A9-98DF87C7E6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c:v>
                </c:pt>
                <c:pt idx="3">
                  <c:v>49</c:v>
                </c:pt>
                <c:pt idx="6">
                  <c:v>50</c:v>
                </c:pt>
                <c:pt idx="9">
                  <c:v>45</c:v>
                </c:pt>
                <c:pt idx="12">
                  <c:v>11</c:v>
                </c:pt>
              </c:numCache>
            </c:numRef>
          </c:val>
          <c:extLst>
            <c:ext xmlns:c16="http://schemas.microsoft.com/office/drawing/2014/chart" uri="{C3380CC4-5D6E-409C-BE32-E72D297353CC}">
              <c16:uniqueId val="{00000003-C23A-4893-91A9-98DF87C7E6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318</c:v>
                </c:pt>
                <c:pt idx="3">
                  <c:v>281</c:v>
                </c:pt>
                <c:pt idx="6">
                  <c:v>264</c:v>
                </c:pt>
                <c:pt idx="9">
                  <c:v>301</c:v>
                </c:pt>
                <c:pt idx="12">
                  <c:v>135</c:v>
                </c:pt>
              </c:numCache>
            </c:numRef>
          </c:val>
          <c:extLst>
            <c:ext xmlns:c16="http://schemas.microsoft.com/office/drawing/2014/chart" uri="{C3380CC4-5D6E-409C-BE32-E72D297353CC}">
              <c16:uniqueId val="{00000004-C23A-4893-91A9-98DF87C7E6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3A-4893-91A9-98DF87C7E6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3A-4893-91A9-98DF87C7E6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2344</c:v>
                </c:pt>
                <c:pt idx="3">
                  <c:v>2332</c:v>
                </c:pt>
                <c:pt idx="6">
                  <c:v>2173</c:v>
                </c:pt>
                <c:pt idx="9">
                  <c:v>2262</c:v>
                </c:pt>
                <c:pt idx="12">
                  <c:v>2334</c:v>
                </c:pt>
              </c:numCache>
            </c:numRef>
          </c:val>
          <c:extLst>
            <c:ext xmlns:c16="http://schemas.microsoft.com/office/drawing/2014/chart" uri="{C3380CC4-5D6E-409C-BE32-E72D297353CC}">
              <c16:uniqueId val="{00000007-C23A-4893-91A9-98DF87C7E622}"/>
            </c:ext>
          </c:extLst>
        </c:ser>
        <c:dLbls>
          <c:showLegendKey val="0"/>
          <c:showVal val="0"/>
          <c:showCatName val="0"/>
          <c:showSerName val="0"/>
          <c:showPercent val="0"/>
          <c:showBubbleSize val="0"/>
        </c:dLbls>
        <c:gapWidth val="100"/>
        <c:overlap val="100"/>
        <c:axId val="110073344"/>
        <c:axId val="11007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745</c:v>
                </c:pt>
                <c:pt idx="2">
                  <c:v>#N/A</c:v>
                </c:pt>
                <c:pt idx="3">
                  <c:v>#N/A</c:v>
                </c:pt>
                <c:pt idx="4">
                  <c:v>587</c:v>
                </c:pt>
                <c:pt idx="5">
                  <c:v>#N/A</c:v>
                </c:pt>
                <c:pt idx="6">
                  <c:v>#N/A</c:v>
                </c:pt>
                <c:pt idx="7">
                  <c:v>498</c:v>
                </c:pt>
                <c:pt idx="8">
                  <c:v>#N/A</c:v>
                </c:pt>
                <c:pt idx="9">
                  <c:v>#N/A</c:v>
                </c:pt>
                <c:pt idx="10">
                  <c:v>544</c:v>
                </c:pt>
                <c:pt idx="11">
                  <c:v>#N/A</c:v>
                </c:pt>
                <c:pt idx="12">
                  <c:v>#N/A</c:v>
                </c:pt>
                <c:pt idx="13">
                  <c:v>454</c:v>
                </c:pt>
                <c:pt idx="14">
                  <c:v>#N/A</c:v>
                </c:pt>
              </c:numCache>
            </c:numRef>
          </c:val>
          <c:smooth val="0"/>
          <c:extLst>
            <c:ext xmlns:c16="http://schemas.microsoft.com/office/drawing/2014/chart" uri="{C3380CC4-5D6E-409C-BE32-E72D297353CC}">
              <c16:uniqueId val="{00000008-C23A-4893-91A9-98DF87C7E622}"/>
            </c:ext>
          </c:extLst>
        </c:ser>
        <c:dLbls>
          <c:showLegendKey val="0"/>
          <c:showVal val="0"/>
          <c:showCatName val="0"/>
          <c:showSerName val="0"/>
          <c:showPercent val="0"/>
          <c:showBubbleSize val="0"/>
        </c:dLbls>
        <c:marker val="1"/>
        <c:smooth val="0"/>
        <c:axId val="110073344"/>
        <c:axId val="110075264"/>
      </c:lineChart>
      <c:catAx>
        <c:axId val="11007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75264"/>
        <c:crosses val="autoZero"/>
        <c:auto val="1"/>
        <c:lblAlgn val="ctr"/>
        <c:lblOffset val="100"/>
        <c:tickLblSkip val="1"/>
        <c:tickMarkSkip val="1"/>
        <c:noMultiLvlLbl val="0"/>
      </c:catAx>
      <c:valAx>
        <c:axId val="11007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7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19918</c:v>
                </c:pt>
                <c:pt idx="5">
                  <c:v>20062</c:v>
                </c:pt>
                <c:pt idx="8">
                  <c:v>20195</c:v>
                </c:pt>
                <c:pt idx="11">
                  <c:v>19987</c:v>
                </c:pt>
                <c:pt idx="14">
                  <c:v>19775</c:v>
                </c:pt>
              </c:numCache>
            </c:numRef>
          </c:val>
          <c:extLst>
            <c:ext xmlns:c16="http://schemas.microsoft.com/office/drawing/2014/chart" uri="{C3380CC4-5D6E-409C-BE32-E72D297353CC}">
              <c16:uniqueId val="{00000000-8E39-43CE-8272-AB56B3F0D6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2648</c:v>
                </c:pt>
                <c:pt idx="5">
                  <c:v>2423</c:v>
                </c:pt>
                <c:pt idx="8">
                  <c:v>2356</c:v>
                </c:pt>
                <c:pt idx="11">
                  <c:v>2762</c:v>
                </c:pt>
                <c:pt idx="14">
                  <c:v>2673</c:v>
                </c:pt>
              </c:numCache>
            </c:numRef>
          </c:val>
          <c:extLst>
            <c:ext xmlns:c16="http://schemas.microsoft.com/office/drawing/2014/chart" uri="{C3380CC4-5D6E-409C-BE32-E72D297353CC}">
              <c16:uniqueId val="{00000001-8E39-43CE-8272-AB56B3F0D6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10305</c:v>
                </c:pt>
                <c:pt idx="5">
                  <c:v>9086</c:v>
                </c:pt>
                <c:pt idx="8">
                  <c:v>8989</c:v>
                </c:pt>
                <c:pt idx="11">
                  <c:v>9037</c:v>
                </c:pt>
                <c:pt idx="14">
                  <c:v>9033</c:v>
                </c:pt>
              </c:numCache>
            </c:numRef>
          </c:val>
          <c:extLst>
            <c:ext xmlns:c16="http://schemas.microsoft.com/office/drawing/2014/chart" uri="{C3380CC4-5D6E-409C-BE32-E72D297353CC}">
              <c16:uniqueId val="{00000002-8E39-43CE-8272-AB56B3F0D6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39-43CE-8272-AB56B3F0D6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39-43CE-8272-AB56B3F0D6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39-43CE-8272-AB56B3F0D6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2945</c:v>
                </c:pt>
                <c:pt idx="3">
                  <c:v>2440</c:v>
                </c:pt>
                <c:pt idx="6">
                  <c:v>2315</c:v>
                </c:pt>
                <c:pt idx="9">
                  <c:v>2373</c:v>
                </c:pt>
                <c:pt idx="12">
                  <c:v>2321</c:v>
                </c:pt>
              </c:numCache>
            </c:numRef>
          </c:val>
          <c:extLst>
            <c:ext xmlns:c16="http://schemas.microsoft.com/office/drawing/2014/chart" uri="{C3380CC4-5D6E-409C-BE32-E72D297353CC}">
              <c16:uniqueId val="{00000006-8E39-43CE-8272-AB56B3F0D6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149</c:v>
                </c:pt>
                <c:pt idx="3">
                  <c:v>103</c:v>
                </c:pt>
                <c:pt idx="6">
                  <c:v>56</c:v>
                </c:pt>
                <c:pt idx="9">
                  <c:v>12</c:v>
                </c:pt>
                <c:pt idx="12">
                  <c:v>1</c:v>
                </c:pt>
              </c:numCache>
            </c:numRef>
          </c:val>
          <c:extLst>
            <c:ext xmlns:c16="http://schemas.microsoft.com/office/drawing/2014/chart" uri="{C3380CC4-5D6E-409C-BE32-E72D297353CC}">
              <c16:uniqueId val="{00000007-8E39-43CE-8272-AB56B3F0D6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2960</c:v>
                </c:pt>
                <c:pt idx="3">
                  <c:v>2795</c:v>
                </c:pt>
                <c:pt idx="6">
                  <c:v>2574</c:v>
                </c:pt>
                <c:pt idx="9">
                  <c:v>2409</c:v>
                </c:pt>
                <c:pt idx="12">
                  <c:v>1913</c:v>
                </c:pt>
              </c:numCache>
            </c:numRef>
          </c:val>
          <c:extLst>
            <c:ext xmlns:c16="http://schemas.microsoft.com/office/drawing/2014/chart" uri="{C3380CC4-5D6E-409C-BE32-E72D297353CC}">
              <c16:uniqueId val="{00000008-8E39-43CE-8272-AB56B3F0D6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641</c:v>
                </c:pt>
              </c:numCache>
            </c:numRef>
          </c:val>
          <c:extLst>
            <c:ext xmlns:c16="http://schemas.microsoft.com/office/drawing/2014/chart" uri="{C3380CC4-5D6E-409C-BE32-E72D297353CC}">
              <c16:uniqueId val="{00000009-8E39-43CE-8272-AB56B3F0D6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21816</c:v>
                </c:pt>
                <c:pt idx="3">
                  <c:v>22273</c:v>
                </c:pt>
                <c:pt idx="6">
                  <c:v>22475</c:v>
                </c:pt>
                <c:pt idx="9">
                  <c:v>22142</c:v>
                </c:pt>
                <c:pt idx="12">
                  <c:v>21522</c:v>
                </c:pt>
              </c:numCache>
            </c:numRef>
          </c:val>
          <c:extLst>
            <c:ext xmlns:c16="http://schemas.microsoft.com/office/drawing/2014/chart" uri="{C3380CC4-5D6E-409C-BE32-E72D297353CC}">
              <c16:uniqueId val="{0000000A-8E39-43CE-8272-AB56B3F0D64D}"/>
            </c:ext>
          </c:extLst>
        </c:ser>
        <c:dLbls>
          <c:showLegendKey val="0"/>
          <c:showVal val="0"/>
          <c:showCatName val="0"/>
          <c:showSerName val="0"/>
          <c:showPercent val="0"/>
          <c:showBubbleSize val="0"/>
        </c:dLbls>
        <c:gapWidth val="100"/>
        <c:overlap val="100"/>
        <c:axId val="130843008"/>
        <c:axId val="13084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39-43CE-8272-AB56B3F0D64D}"/>
            </c:ext>
          </c:extLst>
        </c:ser>
        <c:dLbls>
          <c:showLegendKey val="0"/>
          <c:showVal val="0"/>
          <c:showCatName val="0"/>
          <c:showSerName val="0"/>
          <c:showPercent val="0"/>
          <c:showBubbleSize val="0"/>
        </c:dLbls>
        <c:marker val="1"/>
        <c:smooth val="0"/>
        <c:axId val="130843008"/>
        <c:axId val="130844928"/>
      </c:lineChart>
      <c:catAx>
        <c:axId val="13084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44928"/>
        <c:crosses val="autoZero"/>
        <c:auto val="1"/>
        <c:lblAlgn val="ctr"/>
        <c:lblOffset val="100"/>
        <c:tickLblSkip val="1"/>
        <c:tickMarkSkip val="1"/>
        <c:noMultiLvlLbl val="0"/>
      </c:catAx>
      <c:valAx>
        <c:axId val="13084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4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3375</c:v>
                </c:pt>
                <c:pt idx="1">
                  <c:v>3364</c:v>
                </c:pt>
                <c:pt idx="2">
                  <c:v>3281</c:v>
                </c:pt>
              </c:numCache>
            </c:numRef>
          </c:val>
          <c:extLst>
            <c:ext xmlns:c16="http://schemas.microsoft.com/office/drawing/2014/chart" uri="{C3380CC4-5D6E-409C-BE32-E72D297353CC}">
              <c16:uniqueId val="{00000000-5835-440D-A30B-E5C0E385E3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381</c:v>
                </c:pt>
                <c:pt idx="1">
                  <c:v>381</c:v>
                </c:pt>
                <c:pt idx="2">
                  <c:v>381</c:v>
                </c:pt>
              </c:numCache>
            </c:numRef>
          </c:val>
          <c:extLst>
            <c:ext xmlns:c16="http://schemas.microsoft.com/office/drawing/2014/chart" uri="{C3380CC4-5D6E-409C-BE32-E72D297353CC}">
              <c16:uniqueId val="{00000001-5835-440D-A30B-E5C0E385E3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4602</c:v>
                </c:pt>
                <c:pt idx="1">
                  <c:v>4670</c:v>
                </c:pt>
                <c:pt idx="2">
                  <c:v>4839</c:v>
                </c:pt>
              </c:numCache>
            </c:numRef>
          </c:val>
          <c:extLst>
            <c:ext xmlns:c16="http://schemas.microsoft.com/office/drawing/2014/chart" uri="{C3380CC4-5D6E-409C-BE32-E72D297353CC}">
              <c16:uniqueId val="{00000002-5835-440D-A30B-E5C0E385E31E}"/>
            </c:ext>
          </c:extLst>
        </c:ser>
        <c:dLbls>
          <c:showLegendKey val="0"/>
          <c:showVal val="0"/>
          <c:showCatName val="0"/>
          <c:showSerName val="0"/>
          <c:showPercent val="0"/>
          <c:showBubbleSize val="0"/>
        </c:dLbls>
        <c:gapWidth val="120"/>
        <c:overlap val="100"/>
        <c:axId val="123964416"/>
        <c:axId val="123966208"/>
      </c:barChart>
      <c:catAx>
        <c:axId val="1239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966208"/>
        <c:crosses val="autoZero"/>
        <c:auto val="1"/>
        <c:lblAlgn val="ctr"/>
        <c:lblOffset val="100"/>
        <c:tickLblSkip val="1"/>
        <c:tickMarkSkip val="1"/>
        <c:noMultiLvlLbl val="0"/>
      </c:catAx>
      <c:valAx>
        <c:axId val="123966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96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{6BE469AF-3908-429A-844B-AFAB3910EF75}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614-4ABE-AAE2-1D139C2D6B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{5FF1483F-53B5-4C3E-A0DF-977993AC86F0}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14-4ABE-AAE2-1D139C2D6B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{8C3BC6EB-FF5B-4892-8EFA-60F231E0CAC0}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14-4ABE-AAE2-1D139C2D6B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{37721483-4275-4304-A3AC-B8C8F5C00ECA}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14-4ABE-AAE2-1D139C2D6B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{4E9565D6-5EC6-4AFF-ADFB-CE986C7E2356}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14-4ABE-AAE2-1D139C2D6B9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{C52FA1D5-3BD0-417F-8702-48F31F9C11F8}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614-4ABE-AAE2-1D139C2D6B9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{CDC5E7B7-DED7-4102-885F-815A5DCAB8DA}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614-4ABE-AAE2-1D139C2D6B9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{82E1CF67-E598-409F-BC36-7E833479DAA8}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614-4ABE-AAE2-1D139C2D6B9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{99335AB2-5E2B-45E4-AAA2-E3ECFCEA6D4F}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614-4ABE-AAE2-1D139C2D6B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53.2</c:v>
                </c:pt>
                <c:pt idx="32">
                  <c:v>54.6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614-4ABE-AAE2-1D139C2D6B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{48396024-5DA4-4DA1-BE19-43197C80A540}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614-4ABE-AAE2-1D139C2D6B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{071F52FB-BF83-4F37-B62A-8AD2441CE627}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14-4ABE-AAE2-1D139C2D6B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{66C42F70-D231-44B6-A97C-129D872DB91F}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14-4ABE-AAE2-1D139C2D6B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{D603DE9C-1093-408C-9C36-01C2508FE57D}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14-4ABE-AAE2-1D139C2D6B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{267C19E5-444A-4FFB-8BA3-088BA62C1707}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14-4ABE-AAE2-1D139C2D6B9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{AC19A02A-7DA4-4EED-894A-469EE65B8780}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614-4ABE-AAE2-1D139C2D6B9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{566C0EA3-3B17-459C-927E-4DCDAEFE959C}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614-4ABE-AAE2-1D139C2D6B9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{B42FD34D-6D13-4826-A328-47331BF81EFE}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614-4ABE-AAE2-1D139C2D6B9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{EBE5D0E0-1E3F-4E82-8B10-F1AF16432093}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614-4ABE-AAE2-1D139C2D6B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4614-4ABE-AAE2-1D139C2D6B94}"/>
            </c:ext>
          </c:extLst>
        </c:ser>
        <c:dLbls>
          <c:showLegendKey val="0"/>
          <c:showVal val="1"/>
          <c:showCatName val="0"/>
          <c:showSerName val="0"/>
          <c:showPercent val="0"/>
          <c:showBubbleSize val="0"/>
        </c:dLbls>
        <c:axId val="130708608"/>
        <c:axId val="130710528"/>
      </c:scatterChart>
      <c:valAx>
        <c:axId val="130708608"/>
        <c:scaling>
          <c:orientation val="minMax"/>
          <c:max val="60.9"/>
          <c:min val="6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710528"/>
        <c:crosses val="autoZero"/>
        <c:crossBetween val="midCat"/>
      </c:valAx>
      <c:valAx>
        <c:axId val="130710528"/>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708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{3D83D74B-4821-4A44-AE00-F7C3E723DD09}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DF6-4AB2-9795-A3AAB5E037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{03AB3A8E-35D6-4BA1-9286-F20F713DE6B3}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F6-4AB2-9795-A3AAB5E037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{52834A6E-35D0-4A57-AFE9-F0C8F4190D90}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F6-4AB2-9795-A3AAB5E037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{BBCD1C1B-6821-4DD2-9C3C-BE2B6BA3387D}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F6-4AB2-9795-A3AAB5E037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{75A4B0BF-2C07-49B3-B4DD-FBCA6A398922}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F6-4AB2-9795-A3AAB5E037E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{A78A4776-133E-444D-854F-DF364F4DC894}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DF6-4AB2-9795-A3AAB5E037E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{F6E493A2-A2E8-490E-889B-34DF508EC858}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DF6-4AB2-9795-A3AAB5E037E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{202599A4-5DEF-4879-8D87-0528A4BB5A2A}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DF6-4AB2-9795-A3AAB5E037E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{3F9E6457-7A73-41D6-A16D-E912F1E45D28}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DF6-4AB2-9795-A3AAB5E037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4.9000000000000004</c:v>
                </c:pt>
                <c:pt idx="16">
                  <c:v>4.4000000000000004</c:v>
                </c:pt>
                <c:pt idx="24">
                  <c:v>3.9</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DF6-4AB2-9795-A3AAB5E037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{F1613B7B-B531-4DFE-8028-0240B4C42626}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DF6-4AB2-9795-A3AAB5E037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{3BCBD665-D558-4A18-A4B2-30719007B752}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F6-4AB2-9795-A3AAB5E037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{8B8E6C64-4B51-403F-9D05-15273FFDEF9C}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F6-4AB2-9795-A3AAB5E037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{C6DBE6AC-7CEE-4171-A247-3510E4E70791}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F6-4AB2-9795-A3AAB5E037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{536B9296-7950-4CEB-9D09-F1AA7E22B9EF}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F6-4AB2-9795-A3AAB5E037E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{85F621C9-497D-4AAA-A405-4627B55DAAE6}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DF6-4AB2-9795-A3AAB5E037E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{D427DB72-35D4-4AEE-AF9A-3AD2981066D4}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DF6-4AB2-9795-A3AAB5E037E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{96474D67-E63D-4519-88AB-4645EA3515DF}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DF6-4AB2-9795-A3AAB5E037E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{969101B1-1199-4794-9283-CC0993B5BA59}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DF6-4AB2-9795-A3AAB5E037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0DF6-4AB2-9795-A3AAB5E037ED}"/>
            </c:ext>
          </c:extLst>
        </c:ser>
        <c:dLbls>
          <c:showLegendKey val="0"/>
          <c:showVal val="1"/>
          <c:showCatName val="0"/>
          <c:showSerName val="0"/>
          <c:showPercent val="0"/>
          <c:showBubbleSize val="0"/>
        </c:dLbls>
        <c:axId val="131260800"/>
        <c:axId val="131262720"/>
      </c:scatterChart>
      <c:valAx>
        <c:axId val="131260800"/>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62720"/>
        <c:crosses val="autoZero"/>
        <c:crossBetween val="midCat"/>
      </c:valAx>
      <c:valAx>
        <c:axId val="131262720"/>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60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年度借入の臨時財政対策債の元金償還開始（</a:t>
          </a:r>
          <a:r>
            <a:rPr kumimoji="1" lang="en-US" altLang="ja-JP" sz="1400">
              <a:latin typeface="ＭＳ ゴシック" pitchFamily="49" charset="-128"/>
              <a:ea typeface="ＭＳ ゴシック" pitchFamily="49" charset="-128"/>
            </a:rPr>
            <a:t>+90,650</a:t>
          </a:r>
          <a:r>
            <a:rPr kumimoji="1" lang="ja-JP" altLang="en-US" sz="1400">
              <a:latin typeface="ＭＳ ゴシック" pitchFamily="49" charset="-128"/>
              <a:ea typeface="ＭＳ ゴシック" pitchFamily="49" charset="-128"/>
            </a:rPr>
            <a:t>千円）などにより、元利償還金が</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百万円増加した。また、平成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年度より、公共下水道事業特別会計が地方公営企業法の全部適用に伴い企業会計へ移行したため、公営企業債の元利償還金に対する繰入金が減少した。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今後は施設の老朽化対策など、大型事業も予定されているが、国・県支出金や基金の活用により発行額を抑制しつつ、有利な起債を活用することなどにより、負担を抑制していく。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将来負担すべき債務に対し、充当可能基金などによる充当可能財源が上回るため、将来負担比率は算定されない状況を維持している。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公共事業等債が減となったことなどにより、地方債の現在高が減少したことに加え、平成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年度より、公共下水道事業特別会計が地方公営企業法の全部適用に伴い企業会計へ移行したため、公営企業債等繰入見込額が減少し、将来負担額は５．４億円減少した。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充当可能特定歳入や基準財政需要額算入見込額は微減となったが、将来負担額の減少幅が上回ったため、将来負担比率の分子は改善した。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今後予定される庁舎整備や次期ごみ処理施設建設など大型事業に備え、庁舎建設基金や廃棄物処理施設建設基金へ各１億円を積み立てたことや、定期運用による運用利子を積み立てたことで、基金全体としては</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庁舎整備や次期ごみ処理施設建設に伴い、庁舎建設基金、廃棄物処理施設建設基金が繰入される予定である。また、大型事業に伴う公債費の増に備え、市債管理基金に積み立てを行っていく。</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住みよい豊かなまちづくり推進基金・・・分権型社会に対応し、住みよい豊かな地域社会の形成に資する事業の資金に充てる。</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庁舎建設基金・・・庁舎の建設の資金に充てる</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廃棄物処理施設建設基金・・・廃棄物処理施設の建設の資金に充てる</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廃棄物処理施設建設基金は今後予定される次期ごみ処理施設建設に備え、１億円を積み立てるとともに、基金を運用して得た運用利子</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100,186</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民間保育所整備に伴う保育所運営委託料等の増により、扶助費が</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328,344</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千円増となったことなどから、財政調整基金を</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572,399</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千円繰入れたため、財政調整基金残高が減少した。</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今後に控えている庁舎整備や次期ごみ処理施設建設などにより、財政調整基金残高は減少する見込みである。</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既存事業の見直しや経費の節減を徹底し、財政調整基金の残高を維持できるよう努めていく。</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市債管理基金は、定期運用による運用利子</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千円を積立て、</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381,046</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今後に控えている庁舎整備や次期ごみ処理施設建設などの大型事業に伴う公債費の増に備え、積み立てを行っていく。</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有形固定資産減価償却率は、類似団体よりも低い水準であるが、伸び率については、類似団体平均よりも上回っている。</a:t>
          </a:r>
          <a:r>
            <a:rPr lang="ja-JP" altLang="en-US" sz="1100">
              <a:solidFill>
                <a:schemeClr val="dk1"/>
              </a:solidFill>
              <a:effectLst/>
              <a:latin typeface="+mn-lt"/>
              <a:ea typeface="+mn-ea"/>
              <a:cs typeface="+mn-cs"/>
            </a:rPr>
            <a:t>今後は、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年度に策定した公共施設等総合管理計画において掲げた、施設総量（延床面積）を</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％以上縮減することを目標とし、施設の老朽化対策を進める。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3" name="直線コネクタ 72"/>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4"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5" name="直線コネクタ 74"/>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6"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7" name="直線コネクタ 76"/>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8"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9" name="フローチャート: 判断 78"/>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0" name="フローチャート: 判断 79"/>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1" name="フローチャート: 判断 80"/>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7" name="楕円 86"/>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57439</xdr:rowOff>
    </xdr:from>
    <xdr:ext cx="405111" cy="259045"/>
    <xdr:sp macro="" textlink="">
      <xdr:nvSpPr>
        <xdr:cNvPr id="88" name="有形固定資産減価償却率該当値テキスト"/>
        <xdr:cNvSpPr txBox="1"/>
      </xdr:nvSpPr>
      <xdr:spPr>
        <a:xfrm>
          <a:off x="4813300" y="597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89" name="楕円 88"/>
        <xdr:cNvSpPr/>
      </xdr:nvSpPr>
      <xdr:spPr>
        <a:xfrm>
          <a:off x="4000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1542</xdr:rowOff>
    </xdr:to>
    <xdr:cxnSp macro="">
      <xdr:nvCxnSpPr>
        <xdr:cNvPr id="90" name="直線コネクタ 89"/>
        <xdr:cNvCxnSpPr/>
      </xdr:nvCxnSpPr>
      <xdr:spPr>
        <a:xfrm flipV="1">
          <a:off x="4051300" y="604483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1"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2"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43469</xdr:rowOff>
    </xdr:from>
    <xdr:ext cx="405111" cy="259045"/>
    <xdr:sp macro="" textlink="">
      <xdr:nvSpPr>
        <xdr:cNvPr id="93" name="n_1mainValue有形固定資産減価償却率"/>
        <xdr:cNvSpPr txBox="1"/>
      </xdr:nvSpPr>
      <xdr:spPr>
        <a:xfrm>
          <a:off x="38360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債務償還可能年数は類似団体平均を下回っている。将来負担額については、事業に係る新発債を抑制していることから減少傾向である。また、経常一般財源等は市税などが増加したことにより増加傾向である。分子の減少率よりも分母の増加率の方が大きいため、昨年度よりも債務償還可能年数は小さく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8" name="テキスト ボックス 11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4" name="直線コネクタ 12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9"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36" name="楕円 135"/>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89552</xdr:rowOff>
    </xdr:from>
    <xdr:ext cx="340478" cy="259045"/>
    <xdr:sp macro="" textlink="">
      <xdr:nvSpPr>
        <xdr:cNvPr id="137" name="債務償還可能年数該当値テキスト"/>
        <xdr:cNvSpPr txBox="1"/>
      </xdr:nvSpPr>
      <xdr:spPr>
        <a:xfrm>
          <a:off x="14846300" y="6176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71" name="楕円 70"/>
        <xdr:cNvSpPr/>
      </xdr:nvSpPr>
      <xdr:spPr>
        <a:xfrm>
          <a:off x="4584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74040</xdr:rowOff>
    </xdr:from>
    <xdr:ext cx="405111" cy="259045"/>
    <xdr:sp macro="" textlink="">
      <xdr:nvSpPr>
        <xdr:cNvPr id="72" name="【道路】&#10;有形固定資産減価償却率該当値テキスト"/>
        <xdr:cNvSpPr txBox="1"/>
      </xdr:nvSpPr>
      <xdr:spPr>
        <a:xfrm>
          <a:off x="4673600"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110308</xdr:rowOff>
    </xdr:from>
    <xdr:to>
      <xdr:col>20</xdr:col>
      <xdr:colOff>38100</xdr:colOff>
      <xdr:row>38</xdr:row>
      <xdr:rowOff>40458</xdr:rowOff>
    </xdr:to>
    <xdr:sp macro="" textlink="">
      <xdr:nvSpPr>
        <xdr:cNvPr id="73" name="楕円 72"/>
        <xdr:cNvSpPr/>
      </xdr:nvSpPr>
      <xdr:spPr>
        <a:xfrm>
          <a:off x="3746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37</xdr:row>
      <xdr:rowOff>161109</xdr:rowOff>
    </xdr:to>
    <xdr:cxnSp macro="">
      <xdr:nvCxnSpPr>
        <xdr:cNvPr id="74" name="直線コネクタ 73"/>
        <xdr:cNvCxnSpPr/>
      </xdr:nvCxnSpPr>
      <xdr:spPr>
        <a:xfrm flipV="1">
          <a:off x="3797300" y="649006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31586</xdr:rowOff>
    </xdr:from>
    <xdr:ext cx="405111" cy="259045"/>
    <xdr:sp macro="" textlink="">
      <xdr:nvSpPr>
        <xdr:cNvPr id="77" name="n_1mainValue【道路】&#10;有形固定資産減価償却率"/>
        <xdr:cNvSpPr txBox="1"/>
      </xdr:nvSpPr>
      <xdr:spPr>
        <a:xfrm>
          <a:off x="35820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140615</xdr:rowOff>
    </xdr:from>
    <xdr:to>
      <xdr:col>55</xdr:col>
      <xdr:colOff>50800</xdr:colOff>
      <xdr:row>42</xdr:row>
      <xdr:rowOff>70765</xdr:rowOff>
    </xdr:to>
    <xdr:sp macro="" textlink="">
      <xdr:nvSpPr>
        <xdr:cNvPr id="117" name="楕円 116"/>
        <xdr:cNvSpPr/>
      </xdr:nvSpPr>
      <xdr:spPr>
        <a:xfrm>
          <a:off x="10426700" y="71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55542</xdr:rowOff>
    </xdr:from>
    <xdr:ext cx="469744" cy="259045"/>
    <xdr:sp macro="" textlink="">
      <xdr:nvSpPr>
        <xdr:cNvPr id="118" name="【道路】&#10;一人当たり延長該当値テキスト"/>
        <xdr:cNvSpPr txBox="1"/>
      </xdr:nvSpPr>
      <xdr:spPr>
        <a:xfrm>
          <a:off x="10515600" y="708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141447</xdr:rowOff>
    </xdr:from>
    <xdr:to>
      <xdr:col>50</xdr:col>
      <xdr:colOff>165100</xdr:colOff>
      <xdr:row>42</xdr:row>
      <xdr:rowOff>71597</xdr:rowOff>
    </xdr:to>
    <xdr:sp macro="" textlink="">
      <xdr:nvSpPr>
        <xdr:cNvPr id="119" name="楕円 118"/>
        <xdr:cNvSpPr/>
      </xdr:nvSpPr>
      <xdr:spPr>
        <a:xfrm>
          <a:off x="9588500" y="71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19965</xdr:rowOff>
    </xdr:from>
    <xdr:to>
      <xdr:col>55</xdr:col>
      <xdr:colOff>0</xdr:colOff>
      <xdr:row>42</xdr:row>
      <xdr:rowOff>20797</xdr:rowOff>
    </xdr:to>
    <xdr:cxnSp macro="">
      <xdr:nvCxnSpPr>
        <xdr:cNvPr id="120" name="直線コネクタ 119"/>
        <xdr:cNvCxnSpPr/>
      </xdr:nvCxnSpPr>
      <xdr:spPr>
        <a:xfrm flipV="1">
          <a:off x="9639300" y="7220865"/>
          <a:ext cx="8382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62724</xdr:rowOff>
    </xdr:from>
    <xdr:ext cx="469744" cy="259045"/>
    <xdr:sp macro="" textlink="">
      <xdr:nvSpPr>
        <xdr:cNvPr id="123" name="n_1mainValue【道路】&#10;一人当たり延長"/>
        <xdr:cNvSpPr txBox="1"/>
      </xdr:nvSpPr>
      <xdr:spPr>
        <a:xfrm>
          <a:off x="9391727" y="72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125549</xdr:rowOff>
    </xdr:from>
    <xdr:to>
      <xdr:col>24</xdr:col>
      <xdr:colOff>114300</xdr:colOff>
      <xdr:row>59</xdr:row>
      <xdr:rowOff>55699</xdr:rowOff>
    </xdr:to>
    <xdr:sp macro="" textlink="">
      <xdr:nvSpPr>
        <xdr:cNvPr id="163" name="楕円 162"/>
        <xdr:cNvSpPr/>
      </xdr:nvSpPr>
      <xdr:spPr>
        <a:xfrm>
          <a:off x="4584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148426</xdr:rowOff>
    </xdr:from>
    <xdr:ext cx="405111" cy="259045"/>
    <xdr:sp macro="" textlink="">
      <xdr:nvSpPr>
        <xdr:cNvPr id="164" name="【橋りょう・トンネル】&#10;有形固定資産減価償却率該当値テキスト"/>
        <xdr:cNvSpPr txBox="1"/>
      </xdr:nvSpPr>
      <xdr:spPr>
        <a:xfrm>
          <a:off x="4673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151674</xdr:rowOff>
    </xdr:from>
    <xdr:to>
      <xdr:col>20</xdr:col>
      <xdr:colOff>38100</xdr:colOff>
      <xdr:row>59</xdr:row>
      <xdr:rowOff>81824</xdr:rowOff>
    </xdr:to>
    <xdr:sp macro="" textlink="">
      <xdr:nvSpPr>
        <xdr:cNvPr id="165" name="楕円 164"/>
        <xdr:cNvSpPr/>
      </xdr:nvSpPr>
      <xdr:spPr>
        <a:xfrm>
          <a:off x="3746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4899</xdr:rowOff>
    </xdr:from>
    <xdr:to>
      <xdr:col>24</xdr:col>
      <xdr:colOff>63500</xdr:colOff>
      <xdr:row>59</xdr:row>
      <xdr:rowOff>31024</xdr:rowOff>
    </xdr:to>
    <xdr:cxnSp macro="">
      <xdr:nvCxnSpPr>
        <xdr:cNvPr id="166" name="直線コネクタ 165"/>
        <xdr:cNvCxnSpPr/>
      </xdr:nvCxnSpPr>
      <xdr:spPr>
        <a:xfrm flipV="1">
          <a:off x="3797300" y="101204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98351</xdr:rowOff>
    </xdr:from>
    <xdr:ext cx="405111" cy="259045"/>
    <xdr:sp macro="" textlink="">
      <xdr:nvSpPr>
        <xdr:cNvPr id="169" name="n_1mainValue【橋りょう・トンネル】&#10;有形固定資産減価償却率"/>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148827</xdr:rowOff>
    </xdr:from>
    <xdr:to>
      <xdr:col>55</xdr:col>
      <xdr:colOff>50800</xdr:colOff>
      <xdr:row>64</xdr:row>
      <xdr:rowOff>78977</xdr:rowOff>
    </xdr:to>
    <xdr:sp macro="" textlink="">
      <xdr:nvSpPr>
        <xdr:cNvPr id="207" name="楕円 206"/>
        <xdr:cNvSpPr/>
      </xdr:nvSpPr>
      <xdr:spPr>
        <a:xfrm>
          <a:off x="10426700" y="109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63754</xdr:rowOff>
    </xdr:from>
    <xdr:ext cx="534377" cy="259045"/>
    <xdr:sp macro="" textlink="">
      <xdr:nvSpPr>
        <xdr:cNvPr id="208" name="【橋りょう・トンネル】&#10;一人当たり有形固定資産（償却資産）額該当値テキスト"/>
        <xdr:cNvSpPr txBox="1"/>
      </xdr:nvSpPr>
      <xdr:spPr>
        <a:xfrm>
          <a:off x="10515600" y="108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148451</xdr:rowOff>
    </xdr:from>
    <xdr:to>
      <xdr:col>50</xdr:col>
      <xdr:colOff>165100</xdr:colOff>
      <xdr:row>64</xdr:row>
      <xdr:rowOff>78601</xdr:rowOff>
    </xdr:to>
    <xdr:sp macro="" textlink="">
      <xdr:nvSpPr>
        <xdr:cNvPr id="209" name="楕円 208"/>
        <xdr:cNvSpPr/>
      </xdr:nvSpPr>
      <xdr:spPr>
        <a:xfrm>
          <a:off x="9588500" y="109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27801</xdr:rowOff>
    </xdr:from>
    <xdr:to>
      <xdr:col>55</xdr:col>
      <xdr:colOff>0</xdr:colOff>
      <xdr:row>64</xdr:row>
      <xdr:rowOff>28177</xdr:rowOff>
    </xdr:to>
    <xdr:cxnSp macro="">
      <xdr:nvCxnSpPr>
        <xdr:cNvPr id="210" name="直線コネクタ 209"/>
        <xdr:cNvCxnSpPr/>
      </xdr:nvCxnSpPr>
      <xdr:spPr>
        <a:xfrm>
          <a:off x="9639300" y="11000601"/>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69728</xdr:rowOff>
    </xdr:from>
    <xdr:ext cx="534377" cy="259045"/>
    <xdr:sp macro="" textlink="">
      <xdr:nvSpPr>
        <xdr:cNvPr id="213" name="n_1mainValue【橋りょう・トンネル】&#10;一人当たり有形固定資産（償却資産）額"/>
        <xdr:cNvSpPr txBox="1"/>
      </xdr:nvSpPr>
      <xdr:spPr>
        <a:xfrm>
          <a:off x="9359411" y="110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160655</xdr:rowOff>
    </xdr:from>
    <xdr:to>
      <xdr:col>24</xdr:col>
      <xdr:colOff>114300</xdr:colOff>
      <xdr:row>79</xdr:row>
      <xdr:rowOff>90805</xdr:rowOff>
    </xdr:to>
    <xdr:sp macro="" textlink="">
      <xdr:nvSpPr>
        <xdr:cNvPr id="252" name="楕円 251"/>
        <xdr:cNvSpPr/>
      </xdr:nvSpPr>
      <xdr:spPr>
        <a:xfrm>
          <a:off x="45847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12082</xdr:rowOff>
    </xdr:from>
    <xdr:ext cx="405111" cy="259045"/>
    <xdr:sp macro="" textlink="">
      <xdr:nvSpPr>
        <xdr:cNvPr id="253" name="【公営住宅】&#10;有形固定資産減価償却率該当値テキスト"/>
        <xdr:cNvSpPr txBox="1"/>
      </xdr:nvSpPr>
      <xdr:spPr>
        <a:xfrm>
          <a:off x="4673600"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254" name="楕円 253"/>
        <xdr:cNvSpPr/>
      </xdr:nvSpPr>
      <xdr:spPr>
        <a:xfrm>
          <a:off x="3746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40005</xdr:rowOff>
    </xdr:from>
    <xdr:to>
      <xdr:col>24</xdr:col>
      <xdr:colOff>63500</xdr:colOff>
      <xdr:row>79</xdr:row>
      <xdr:rowOff>60961</xdr:rowOff>
    </xdr:to>
    <xdr:cxnSp macro="">
      <xdr:nvCxnSpPr>
        <xdr:cNvPr id="255" name="直線コネクタ 254"/>
        <xdr:cNvCxnSpPr/>
      </xdr:nvCxnSpPr>
      <xdr:spPr>
        <a:xfrm flipV="1">
          <a:off x="3797300" y="135845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6"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128288</xdr:rowOff>
    </xdr:from>
    <xdr:ext cx="405111" cy="259045"/>
    <xdr:sp macro="" textlink="">
      <xdr:nvSpPr>
        <xdr:cNvPr id="258" name="n_1mainValue【公営住宅】&#10;有形固定資産減価償却率"/>
        <xdr:cNvSpPr txBox="1"/>
      </xdr:nvSpPr>
      <xdr:spPr>
        <a:xfrm>
          <a:off x="3582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5"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84226</xdr:rowOff>
    </xdr:from>
    <xdr:to>
      <xdr:col>55</xdr:col>
      <xdr:colOff>50800</xdr:colOff>
      <xdr:row>86</xdr:row>
      <xdr:rowOff>14376</xdr:rowOff>
    </xdr:to>
    <xdr:sp macro="" textlink="">
      <xdr:nvSpPr>
        <xdr:cNvPr id="294" name="楕円 293"/>
        <xdr:cNvSpPr/>
      </xdr:nvSpPr>
      <xdr:spPr>
        <a:xfrm>
          <a:off x="10426700" y="146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170603</xdr:rowOff>
    </xdr:from>
    <xdr:ext cx="469744" cy="259045"/>
    <xdr:sp macro="" textlink="">
      <xdr:nvSpPr>
        <xdr:cNvPr id="295" name="【公営住宅】&#10;一人当たり面積該当値テキスト"/>
        <xdr:cNvSpPr txBox="1"/>
      </xdr:nvSpPr>
      <xdr:spPr>
        <a:xfrm>
          <a:off x="10515600" y="1457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83769</xdr:rowOff>
    </xdr:from>
    <xdr:to>
      <xdr:col>50</xdr:col>
      <xdr:colOff>165100</xdr:colOff>
      <xdr:row>86</xdr:row>
      <xdr:rowOff>13919</xdr:rowOff>
    </xdr:to>
    <xdr:sp macro="" textlink="">
      <xdr:nvSpPr>
        <xdr:cNvPr id="296" name="楕円 295"/>
        <xdr:cNvSpPr/>
      </xdr:nvSpPr>
      <xdr:spPr>
        <a:xfrm>
          <a:off x="95885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134569</xdr:rowOff>
    </xdr:from>
    <xdr:to>
      <xdr:col>55</xdr:col>
      <xdr:colOff>0</xdr:colOff>
      <xdr:row>85</xdr:row>
      <xdr:rowOff>135026</xdr:rowOff>
    </xdr:to>
    <xdr:cxnSp macro="">
      <xdr:nvCxnSpPr>
        <xdr:cNvPr id="297" name="直線コネクタ 296"/>
        <xdr:cNvCxnSpPr/>
      </xdr:nvCxnSpPr>
      <xdr:spPr>
        <a:xfrm>
          <a:off x="9639300" y="1470781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5046</xdr:rowOff>
    </xdr:from>
    <xdr:ext cx="469744" cy="259045"/>
    <xdr:sp macro="" textlink="">
      <xdr:nvSpPr>
        <xdr:cNvPr id="300" name="n_1mainValue【公営住宅】&#10;一人当たり面積"/>
        <xdr:cNvSpPr txBox="1"/>
      </xdr:nvSpPr>
      <xdr:spPr>
        <a:xfrm>
          <a:off x="93917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46"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355" name="楕円 354"/>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356" name="【認定こども園・幼稚園・保育所】&#10;有形固定資産減価償却率該当値テキスト"/>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357" name="楕円 356"/>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129540</xdr:rowOff>
    </xdr:to>
    <xdr:cxnSp macro="">
      <xdr:nvCxnSpPr>
        <xdr:cNvPr id="358" name="直線コネクタ 357"/>
        <xdr:cNvCxnSpPr/>
      </xdr:nvCxnSpPr>
      <xdr:spPr>
        <a:xfrm flipV="1">
          <a:off x="15481300" y="6774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59"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6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361" name="n_1mainValue【認定こども園・幼稚園・保育所】&#10;有形固定資産減価償却率"/>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388"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125984</xdr:rowOff>
    </xdr:from>
    <xdr:to>
      <xdr:col>116</xdr:col>
      <xdr:colOff>114300</xdr:colOff>
      <xdr:row>41</xdr:row>
      <xdr:rowOff>56134</xdr:rowOff>
    </xdr:to>
    <xdr:sp macro="" textlink="">
      <xdr:nvSpPr>
        <xdr:cNvPr id="397" name="楕円 396"/>
        <xdr:cNvSpPr/>
      </xdr:nvSpPr>
      <xdr:spPr>
        <a:xfrm>
          <a:off x="22110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40911</xdr:rowOff>
    </xdr:from>
    <xdr:ext cx="469744" cy="259045"/>
    <xdr:sp macro="" textlink="">
      <xdr:nvSpPr>
        <xdr:cNvPr id="398" name="【認定こども園・幼稚園・保育所】&#10;一人当たり面積該当値テキスト"/>
        <xdr:cNvSpPr txBox="1"/>
      </xdr:nvSpPr>
      <xdr:spPr>
        <a:xfrm>
          <a:off x="22199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399" name="楕円 398"/>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5334</xdr:rowOff>
    </xdr:to>
    <xdr:cxnSp macro="">
      <xdr:nvCxnSpPr>
        <xdr:cNvPr id="400" name="直線コネクタ 399"/>
        <xdr:cNvCxnSpPr/>
      </xdr:nvCxnSpPr>
      <xdr:spPr>
        <a:xfrm>
          <a:off x="21323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1"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403"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33"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442" name="楕円 441"/>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45737</xdr:rowOff>
    </xdr:from>
    <xdr:ext cx="405111" cy="259045"/>
    <xdr:sp macro="" textlink="">
      <xdr:nvSpPr>
        <xdr:cNvPr id="443" name="【学校施設】&#10;有形固定資産減価償却率該当値テキスト"/>
        <xdr:cNvSpPr txBox="1"/>
      </xdr:nvSpPr>
      <xdr:spPr>
        <a:xfrm>
          <a:off x="16357600"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444" name="楕円 443"/>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59</xdr:row>
      <xdr:rowOff>158115</xdr:rowOff>
    </xdr:to>
    <xdr:cxnSp macro="">
      <xdr:nvCxnSpPr>
        <xdr:cNvPr id="445" name="直線コネクタ 444"/>
        <xdr:cNvCxnSpPr/>
      </xdr:nvCxnSpPr>
      <xdr:spPr>
        <a:xfrm flipV="1">
          <a:off x="15481300" y="102336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28592</xdr:rowOff>
    </xdr:from>
    <xdr:ext cx="405111" cy="259045"/>
    <xdr:sp macro="" textlink="">
      <xdr:nvSpPr>
        <xdr:cNvPr id="448" name="n_1mainValue【学校施設】&#10;有形固定資産減価償却率"/>
        <xdr:cNvSpPr txBox="1"/>
      </xdr:nvSpPr>
      <xdr:spPr>
        <a:xfrm>
          <a:off x="15266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76"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7721</xdr:rowOff>
    </xdr:from>
    <xdr:to>
      <xdr:col>116</xdr:col>
      <xdr:colOff>114300</xdr:colOff>
      <xdr:row>63</xdr:row>
      <xdr:rowOff>109321</xdr:rowOff>
    </xdr:to>
    <xdr:sp macro="" textlink="">
      <xdr:nvSpPr>
        <xdr:cNvPr id="485" name="楕円 484"/>
        <xdr:cNvSpPr/>
      </xdr:nvSpPr>
      <xdr:spPr>
        <a:xfrm>
          <a:off x="22110700" y="108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157598</xdr:rowOff>
    </xdr:from>
    <xdr:ext cx="469744" cy="259045"/>
    <xdr:sp macro="" textlink="">
      <xdr:nvSpPr>
        <xdr:cNvPr id="486" name="【学校施設】&#10;一人当たり面積該当値テキスト"/>
        <xdr:cNvSpPr txBox="1"/>
      </xdr:nvSpPr>
      <xdr:spPr>
        <a:xfrm>
          <a:off x="22199600" y="1078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2692</xdr:rowOff>
    </xdr:from>
    <xdr:to>
      <xdr:col>112</xdr:col>
      <xdr:colOff>38100</xdr:colOff>
      <xdr:row>63</xdr:row>
      <xdr:rowOff>104292</xdr:rowOff>
    </xdr:to>
    <xdr:sp macro="" textlink="">
      <xdr:nvSpPr>
        <xdr:cNvPr id="487" name="楕円 486"/>
        <xdr:cNvSpPr/>
      </xdr:nvSpPr>
      <xdr:spPr>
        <a:xfrm>
          <a:off x="21272500" y="108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53492</xdr:rowOff>
    </xdr:from>
    <xdr:to>
      <xdr:col>116</xdr:col>
      <xdr:colOff>63500</xdr:colOff>
      <xdr:row>63</xdr:row>
      <xdr:rowOff>58521</xdr:rowOff>
    </xdr:to>
    <xdr:cxnSp macro="">
      <xdr:nvCxnSpPr>
        <xdr:cNvPr id="488" name="直線コネクタ 487"/>
        <xdr:cNvCxnSpPr/>
      </xdr:nvCxnSpPr>
      <xdr:spPr>
        <a:xfrm>
          <a:off x="21323300" y="1085484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95419</xdr:rowOff>
    </xdr:from>
    <xdr:ext cx="469744" cy="259045"/>
    <xdr:sp macro="" textlink="">
      <xdr:nvSpPr>
        <xdr:cNvPr id="491" name="n_1mainValue【学校施設】&#10;一人当たり面積"/>
        <xdr:cNvSpPr txBox="1"/>
      </xdr:nvSpPr>
      <xdr:spPr>
        <a:xfrm>
          <a:off x="21075727" y="108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21"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4" name="フローチャート: 判断 52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30" name="楕円 529"/>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531" name="【児童館】&#10;有形固定資産減価償却率該当値テキスト"/>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65405</xdr:rowOff>
    </xdr:from>
    <xdr:to>
      <xdr:col>81</xdr:col>
      <xdr:colOff>101600</xdr:colOff>
      <xdr:row>83</xdr:row>
      <xdr:rowOff>167005</xdr:rowOff>
    </xdr:to>
    <xdr:sp macro="" textlink="">
      <xdr:nvSpPr>
        <xdr:cNvPr id="532" name="楕円 531"/>
        <xdr:cNvSpPr/>
      </xdr:nvSpPr>
      <xdr:spPr>
        <a:xfrm>
          <a:off x="15430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116205</xdr:rowOff>
    </xdr:to>
    <xdr:cxnSp macro="">
      <xdr:nvCxnSpPr>
        <xdr:cNvPr id="533" name="直線コネクタ 532"/>
        <xdr:cNvCxnSpPr/>
      </xdr:nvCxnSpPr>
      <xdr:spPr>
        <a:xfrm flipV="1">
          <a:off x="15481300" y="143027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34"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5"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158132</xdr:rowOff>
    </xdr:from>
    <xdr:ext cx="405111" cy="259045"/>
    <xdr:sp macro="" textlink="">
      <xdr:nvSpPr>
        <xdr:cNvPr id="536" name="n_1mainValue【児童館】&#10;有形固定資産減価償却率"/>
        <xdr:cNvSpPr txBox="1"/>
      </xdr:nvSpPr>
      <xdr:spPr>
        <a:xfrm>
          <a:off x="15266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67"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0" name="フローチャート: 判断 56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117929</xdr:rowOff>
    </xdr:from>
    <xdr:to>
      <xdr:col>116</xdr:col>
      <xdr:colOff>114300</xdr:colOff>
      <xdr:row>81</xdr:row>
      <xdr:rowOff>48079</xdr:rowOff>
    </xdr:to>
    <xdr:sp macro="" textlink="">
      <xdr:nvSpPr>
        <xdr:cNvPr id="576" name="楕円 575"/>
        <xdr:cNvSpPr/>
      </xdr:nvSpPr>
      <xdr:spPr>
        <a:xfrm>
          <a:off x="22110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140806</xdr:rowOff>
    </xdr:from>
    <xdr:ext cx="469744" cy="259045"/>
    <xdr:sp macro="" textlink="">
      <xdr:nvSpPr>
        <xdr:cNvPr id="577" name="【児童館】&#10;一人当たり面積該当値テキスト"/>
        <xdr:cNvSpPr txBox="1"/>
      </xdr:nvSpPr>
      <xdr:spPr>
        <a:xfrm>
          <a:off x="22199600" y="136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117929</xdr:rowOff>
    </xdr:from>
    <xdr:to>
      <xdr:col>112</xdr:col>
      <xdr:colOff>38100</xdr:colOff>
      <xdr:row>81</xdr:row>
      <xdr:rowOff>48079</xdr:rowOff>
    </xdr:to>
    <xdr:sp macro="" textlink="">
      <xdr:nvSpPr>
        <xdr:cNvPr id="578" name="楕円 577"/>
        <xdr:cNvSpPr/>
      </xdr:nvSpPr>
      <xdr:spPr>
        <a:xfrm>
          <a:off x="2127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168729</xdr:rowOff>
    </xdr:from>
    <xdr:to>
      <xdr:col>116</xdr:col>
      <xdr:colOff>63500</xdr:colOff>
      <xdr:row>80</xdr:row>
      <xdr:rowOff>168729</xdr:rowOff>
    </xdr:to>
    <xdr:cxnSp macro="">
      <xdr:nvCxnSpPr>
        <xdr:cNvPr id="579" name="直線コネクタ 578"/>
        <xdr:cNvCxnSpPr/>
      </xdr:nvCxnSpPr>
      <xdr:spPr>
        <a:xfrm>
          <a:off x="21323300" y="138847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80"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64606</xdr:rowOff>
    </xdr:from>
    <xdr:ext cx="469744" cy="259045"/>
    <xdr:sp macro="" textlink="">
      <xdr:nvSpPr>
        <xdr:cNvPr id="582" name="n_1mainValue【児童館】&#10;一人当たり面積"/>
        <xdr:cNvSpPr txBox="1"/>
      </xdr:nvSpPr>
      <xdr:spPr>
        <a:xfrm>
          <a:off x="210757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5" name="フローチャート: 判断 614"/>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621" name="楕円 620"/>
        <xdr:cNvSpPr/>
      </xdr:nvSpPr>
      <xdr:spPr>
        <a:xfrm>
          <a:off x="162687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118763</xdr:rowOff>
    </xdr:from>
    <xdr:ext cx="405111" cy="259045"/>
    <xdr:sp macro="" textlink="">
      <xdr:nvSpPr>
        <xdr:cNvPr id="622" name="【公民館】&#10;有形固定資産減価償却率該当値テキスト"/>
        <xdr:cNvSpPr txBox="1"/>
      </xdr:nvSpPr>
      <xdr:spPr>
        <a:xfrm>
          <a:off x="16357600"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132080</xdr:rowOff>
    </xdr:from>
    <xdr:to>
      <xdr:col>81</xdr:col>
      <xdr:colOff>101600</xdr:colOff>
      <xdr:row>104</xdr:row>
      <xdr:rowOff>62230</xdr:rowOff>
    </xdr:to>
    <xdr:sp macro="" textlink="">
      <xdr:nvSpPr>
        <xdr:cNvPr id="623" name="楕円 622"/>
        <xdr:cNvSpPr/>
      </xdr:nvSpPr>
      <xdr:spPr>
        <a:xfrm>
          <a:off x="15430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146686</xdr:rowOff>
    </xdr:from>
    <xdr:to>
      <xdr:col>85</xdr:col>
      <xdr:colOff>127000</xdr:colOff>
      <xdr:row>104</xdr:row>
      <xdr:rowOff>11430</xdr:rowOff>
    </xdr:to>
    <xdr:cxnSp macro="">
      <xdr:nvCxnSpPr>
        <xdr:cNvPr id="624" name="直線コネクタ 623"/>
        <xdr:cNvCxnSpPr/>
      </xdr:nvCxnSpPr>
      <xdr:spPr>
        <a:xfrm flipV="1">
          <a:off x="15481300" y="178060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6"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78757</xdr:rowOff>
    </xdr:from>
    <xdr:ext cx="405111" cy="259045"/>
    <xdr:sp macro="" textlink="">
      <xdr:nvSpPr>
        <xdr:cNvPr id="627" name="n_1mainValue【公民館】&#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58"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1" name="フローチャート: 判断 660"/>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xdr:rowOff>
    </xdr:from>
    <xdr:to>
      <xdr:col>116</xdr:col>
      <xdr:colOff>114300</xdr:colOff>
      <xdr:row>108</xdr:row>
      <xdr:rowOff>110671</xdr:rowOff>
    </xdr:to>
    <xdr:sp macro="" textlink="">
      <xdr:nvSpPr>
        <xdr:cNvPr id="667" name="楕円 666"/>
        <xdr:cNvSpPr/>
      </xdr:nvSpPr>
      <xdr:spPr>
        <a:xfrm>
          <a:off x="22110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95448</xdr:rowOff>
    </xdr:from>
    <xdr:ext cx="469744" cy="259045"/>
    <xdr:sp macro="" textlink="">
      <xdr:nvSpPr>
        <xdr:cNvPr id="668" name="【公民館】&#10;一人当たり面積該当値テキスト"/>
        <xdr:cNvSpPr txBox="1"/>
      </xdr:nvSpPr>
      <xdr:spPr>
        <a:xfrm>
          <a:off x="22199600" y="1844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669" name="楕円 668"/>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59871</xdr:rowOff>
    </xdr:to>
    <xdr:cxnSp macro="">
      <xdr:nvCxnSpPr>
        <xdr:cNvPr id="670" name="直線コネクタ 669"/>
        <xdr:cNvCxnSpPr/>
      </xdr:nvCxnSpPr>
      <xdr:spPr>
        <a:xfrm>
          <a:off x="21323300" y="185732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71"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673" name="n_1mainValue【公民館】&#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類似団体と比較して有形固定資産減価償却率が高くなっている施設は、公営住宅、公民館、橋りょう・トンネルである。</a:t>
          </a:r>
          <a:r>
            <a:rPr lang="ja-JP" altLang="en-US" sz="1100">
              <a:solidFill>
                <a:schemeClr val="dk1"/>
              </a:solidFill>
              <a:effectLst/>
              <a:latin typeface="+mn-lt"/>
              <a:ea typeface="+mn-ea"/>
              <a:cs typeface="+mn-cs"/>
            </a:rPr>
            <a:t>特に、</a:t>
          </a:r>
          <a:r>
            <a:rPr lang="ja-JP" altLang="ja-JP" sz="1100">
              <a:solidFill>
                <a:schemeClr val="dk1"/>
              </a:solidFill>
              <a:effectLst/>
              <a:latin typeface="+mn-lt"/>
              <a:ea typeface="+mn-ea"/>
              <a:cs typeface="+mn-cs"/>
            </a:rPr>
            <a:t>公営住宅については、有形固定資産減価償却率が</a:t>
          </a:r>
          <a:r>
            <a:rPr lang="en-US" altLang="ja-JP" sz="1100">
              <a:solidFill>
                <a:schemeClr val="dk1"/>
              </a:solidFill>
              <a:effectLst/>
              <a:latin typeface="+mn-lt"/>
              <a:ea typeface="+mn-ea"/>
              <a:cs typeface="+mn-cs"/>
            </a:rPr>
            <a:t>86.9</a:t>
          </a:r>
          <a:r>
            <a:rPr lang="ja-JP" altLang="ja-JP" sz="1100">
              <a:solidFill>
                <a:schemeClr val="dk1"/>
              </a:solidFill>
              <a:effectLst/>
              <a:latin typeface="+mn-lt"/>
              <a:ea typeface="+mn-ea"/>
              <a:cs typeface="+mn-cs"/>
            </a:rPr>
            <a:t>％と高く、類似団体平均よりも大きく上回っている。公営住宅等は、昭和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年に建設され、耐用年数</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年に到達する施設もあり、老朽化が進んでいる。公共施設等総合管理計画で定めた方針に従い、戸建ての集約化など効率的な整備を検討していく。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108676</xdr:rowOff>
    </xdr:from>
    <xdr:to>
      <xdr:col>24</xdr:col>
      <xdr:colOff>114300</xdr:colOff>
      <xdr:row>36</xdr:row>
      <xdr:rowOff>38826</xdr:rowOff>
    </xdr:to>
    <xdr:sp macro="" textlink="">
      <xdr:nvSpPr>
        <xdr:cNvPr id="71" name="楕円 70"/>
        <xdr:cNvSpPr/>
      </xdr:nvSpPr>
      <xdr:spPr>
        <a:xfrm>
          <a:off x="45847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131553</xdr:rowOff>
    </xdr:from>
    <xdr:ext cx="405111" cy="259045"/>
    <xdr:sp macro="" textlink="">
      <xdr:nvSpPr>
        <xdr:cNvPr id="72" name="【図書館】&#10;有形固定資産減価償却率該当値テキスト"/>
        <xdr:cNvSpPr txBox="1"/>
      </xdr:nvSpPr>
      <xdr:spPr>
        <a:xfrm>
          <a:off x="4673600" y="59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3" name="楕円 72"/>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159476</xdr:rowOff>
    </xdr:from>
    <xdr:to>
      <xdr:col>24</xdr:col>
      <xdr:colOff>63500</xdr:colOff>
      <xdr:row>36</xdr:row>
      <xdr:rowOff>10886</xdr:rowOff>
    </xdr:to>
    <xdr:cxnSp macro="">
      <xdr:nvCxnSpPr>
        <xdr:cNvPr id="74" name="直線コネクタ 73"/>
        <xdr:cNvCxnSpPr/>
      </xdr:nvCxnSpPr>
      <xdr:spPr>
        <a:xfrm flipV="1">
          <a:off x="3797300" y="61602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77"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15" name="楕円 114"/>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6"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17" name="楕円 116"/>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18" name="直線コネクタ 117"/>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21"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2"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61" name="楕円 160"/>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136633</xdr:rowOff>
    </xdr:from>
    <xdr:ext cx="405111" cy="259045"/>
    <xdr:sp macro="" textlink="">
      <xdr:nvSpPr>
        <xdr:cNvPr id="162" name="【体育館・プール】&#10;有形固定資産減価償却率該当値テキスト"/>
        <xdr:cNvSpPr txBox="1"/>
      </xdr:nvSpPr>
      <xdr:spPr>
        <a:xfrm>
          <a:off x="4673600"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11249</xdr:rowOff>
    </xdr:from>
    <xdr:to>
      <xdr:col>20</xdr:col>
      <xdr:colOff>38100</xdr:colOff>
      <xdr:row>59</xdr:row>
      <xdr:rowOff>112849</xdr:rowOff>
    </xdr:to>
    <xdr:sp macro="" textlink="">
      <xdr:nvSpPr>
        <xdr:cNvPr id="163" name="楕円 162"/>
        <xdr:cNvSpPr/>
      </xdr:nvSpPr>
      <xdr:spPr>
        <a:xfrm>
          <a:off x="3746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62049</xdr:rowOff>
    </xdr:to>
    <xdr:cxnSp macro="">
      <xdr:nvCxnSpPr>
        <xdr:cNvPr id="164" name="直線コネクタ 163"/>
        <xdr:cNvCxnSpPr/>
      </xdr:nvCxnSpPr>
      <xdr:spPr>
        <a:xfrm flipV="1">
          <a:off x="3797300" y="1015310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65"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103976</xdr:rowOff>
    </xdr:from>
    <xdr:ext cx="405111" cy="259045"/>
    <xdr:sp macro="" textlink="">
      <xdr:nvSpPr>
        <xdr:cNvPr id="167" name="n_1mainValue【体育館・プール】&#10;有形固定資産減価償却率"/>
        <xdr:cNvSpPr txBox="1"/>
      </xdr:nvSpPr>
      <xdr:spPr>
        <a:xfrm>
          <a:off x="35820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205" name="楕円 204"/>
        <xdr:cNvSpPr/>
      </xdr:nvSpPr>
      <xdr:spPr>
        <a:xfrm>
          <a:off x="10426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87647</xdr:rowOff>
    </xdr:from>
    <xdr:ext cx="469744" cy="259045"/>
    <xdr:sp macro="" textlink="">
      <xdr:nvSpPr>
        <xdr:cNvPr id="206" name="【体育館・プール】&#10;一人当たり面積該当値テキスト"/>
        <xdr:cNvSpPr txBox="1"/>
      </xdr:nvSpPr>
      <xdr:spPr>
        <a:xfrm>
          <a:off x="105156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105410</xdr:rowOff>
    </xdr:from>
    <xdr:to>
      <xdr:col>50</xdr:col>
      <xdr:colOff>165100</xdr:colOff>
      <xdr:row>62</xdr:row>
      <xdr:rowOff>35560</xdr:rowOff>
    </xdr:to>
    <xdr:sp macro="" textlink="">
      <xdr:nvSpPr>
        <xdr:cNvPr id="207" name="楕円 206"/>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61</xdr:row>
      <xdr:rowOff>160020</xdr:rowOff>
    </xdr:to>
    <xdr:cxnSp macro="">
      <xdr:nvCxnSpPr>
        <xdr:cNvPr id="208" name="直線コネクタ 207"/>
        <xdr:cNvCxnSpPr/>
      </xdr:nvCxnSpPr>
      <xdr:spPr>
        <a:xfrm>
          <a:off x="9639300" y="10614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26687</xdr:rowOff>
    </xdr:from>
    <xdr:ext cx="469744" cy="259045"/>
    <xdr:sp macro="" textlink="">
      <xdr:nvSpPr>
        <xdr:cNvPr id="211" name="n_1mainValue【体育館・プール】&#10;一人当たり面積"/>
        <xdr:cNvSpPr txBox="1"/>
      </xdr:nvSpPr>
      <xdr:spPr>
        <a:xfrm>
          <a:off x="9391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0" name="楕円 249"/>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51" name="【福祉施設】&#10;有形固定資産減価償却率該当値テキスト"/>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252" name="楕円 251"/>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99061</xdr:rowOff>
    </xdr:to>
    <xdr:cxnSp macro="">
      <xdr:nvCxnSpPr>
        <xdr:cNvPr id="253" name="直線コネクタ 252"/>
        <xdr:cNvCxnSpPr/>
      </xdr:nvCxnSpPr>
      <xdr:spPr>
        <a:xfrm flipV="1">
          <a:off x="3797300" y="139522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5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256" name="n_1mainValue【福祉施設】&#10;有形固定資産減価償却率"/>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83"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292" name="楕円 291"/>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293" name="【福祉施設】&#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94" name="楕円 293"/>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3811</xdr:rowOff>
    </xdr:to>
    <xdr:cxnSp macro="">
      <xdr:nvCxnSpPr>
        <xdr:cNvPr id="295" name="直線コネクタ 294"/>
        <xdr:cNvCxnSpPr/>
      </xdr:nvCxnSpPr>
      <xdr:spPr>
        <a:xfrm>
          <a:off x="9639300" y="1474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6"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298" name="n_1mainValue【福祉施設】&#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97245</xdr:rowOff>
    </xdr:from>
    <xdr:to>
      <xdr:col>24</xdr:col>
      <xdr:colOff>114300</xdr:colOff>
      <xdr:row>103</xdr:row>
      <xdr:rowOff>27395</xdr:rowOff>
    </xdr:to>
    <xdr:sp macro="" textlink="">
      <xdr:nvSpPr>
        <xdr:cNvPr id="338" name="楕円 337"/>
        <xdr:cNvSpPr/>
      </xdr:nvSpPr>
      <xdr:spPr>
        <a:xfrm>
          <a:off x="4584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120122</xdr:rowOff>
    </xdr:from>
    <xdr:ext cx="405111" cy="259045"/>
    <xdr:sp macro="" textlink="">
      <xdr:nvSpPr>
        <xdr:cNvPr id="339" name="【市民会館】&#10;有形固定資産減価償却率該当値テキスト"/>
        <xdr:cNvSpPr txBox="1"/>
      </xdr:nvSpPr>
      <xdr:spPr>
        <a:xfrm>
          <a:off x="4673600" y="174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131536</xdr:rowOff>
    </xdr:from>
    <xdr:to>
      <xdr:col>20</xdr:col>
      <xdr:colOff>38100</xdr:colOff>
      <xdr:row>103</xdr:row>
      <xdr:rowOff>61686</xdr:rowOff>
    </xdr:to>
    <xdr:sp macro="" textlink="">
      <xdr:nvSpPr>
        <xdr:cNvPr id="340" name="楕円 339"/>
        <xdr:cNvSpPr/>
      </xdr:nvSpPr>
      <xdr:spPr>
        <a:xfrm>
          <a:off x="3746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148045</xdr:rowOff>
    </xdr:from>
    <xdr:to>
      <xdr:col>24</xdr:col>
      <xdr:colOff>63500</xdr:colOff>
      <xdr:row>103</xdr:row>
      <xdr:rowOff>10886</xdr:rowOff>
    </xdr:to>
    <xdr:cxnSp macro="">
      <xdr:nvCxnSpPr>
        <xdr:cNvPr id="341" name="直線コネクタ 340"/>
        <xdr:cNvCxnSpPr/>
      </xdr:nvCxnSpPr>
      <xdr:spPr>
        <a:xfrm flipV="1">
          <a:off x="3797300" y="176359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78213</xdr:rowOff>
    </xdr:from>
    <xdr:ext cx="405111" cy="259045"/>
    <xdr:sp macro="" textlink="">
      <xdr:nvSpPr>
        <xdr:cNvPr id="344" name="n_1mainValue【市民会館】&#10;有形固定資産減価償却率"/>
        <xdr:cNvSpPr txBox="1"/>
      </xdr:nvSpPr>
      <xdr:spPr>
        <a:xfrm>
          <a:off x="35820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3"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382" name="楕円 381"/>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17797</xdr:rowOff>
    </xdr:from>
    <xdr:ext cx="469744" cy="259045"/>
    <xdr:sp macro="" textlink="">
      <xdr:nvSpPr>
        <xdr:cNvPr id="383" name="【市民会館】&#10;一人当たり面積該当値テキスト"/>
        <xdr:cNvSpPr txBox="1"/>
      </xdr:nvSpPr>
      <xdr:spPr>
        <a:xfrm>
          <a:off x="10515600"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384" name="楕円 383"/>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45720</xdr:rowOff>
    </xdr:to>
    <xdr:cxnSp macro="">
      <xdr:nvCxnSpPr>
        <xdr:cNvPr id="385" name="直線コネクタ 384"/>
        <xdr:cNvCxnSpPr/>
      </xdr:nvCxnSpPr>
      <xdr:spPr>
        <a:xfrm>
          <a:off x="9639300" y="18215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83838</xdr:rowOff>
    </xdr:from>
    <xdr:ext cx="469744" cy="259045"/>
    <xdr:sp macro="" textlink="">
      <xdr:nvSpPr>
        <xdr:cNvPr id="388" name="n_1main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19"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23767</xdr:rowOff>
    </xdr:from>
    <xdr:to>
      <xdr:col>85</xdr:col>
      <xdr:colOff>177800</xdr:colOff>
      <xdr:row>37</xdr:row>
      <xdr:rowOff>125367</xdr:rowOff>
    </xdr:to>
    <xdr:sp macro="" textlink="">
      <xdr:nvSpPr>
        <xdr:cNvPr id="428" name="楕円 427"/>
        <xdr:cNvSpPr/>
      </xdr:nvSpPr>
      <xdr:spPr>
        <a:xfrm>
          <a:off x="16268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2194</xdr:rowOff>
    </xdr:from>
    <xdr:ext cx="405111" cy="259045"/>
    <xdr:sp macro="" textlink="">
      <xdr:nvSpPr>
        <xdr:cNvPr id="429" name="【一般廃棄物処理施設】&#10;有形固定資産減価償却率該当値テキスト"/>
        <xdr:cNvSpPr txBox="1"/>
      </xdr:nvSpPr>
      <xdr:spPr>
        <a:xfrm>
          <a:off x="16357600"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69487</xdr:rowOff>
    </xdr:from>
    <xdr:to>
      <xdr:col>81</xdr:col>
      <xdr:colOff>101600</xdr:colOff>
      <xdr:row>37</xdr:row>
      <xdr:rowOff>171087</xdr:rowOff>
    </xdr:to>
    <xdr:sp macro="" textlink="">
      <xdr:nvSpPr>
        <xdr:cNvPr id="430" name="楕円 429"/>
        <xdr:cNvSpPr/>
      </xdr:nvSpPr>
      <xdr:spPr>
        <a:xfrm>
          <a:off x="15430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74567</xdr:rowOff>
    </xdr:from>
    <xdr:to>
      <xdr:col>85</xdr:col>
      <xdr:colOff>127000</xdr:colOff>
      <xdr:row>37</xdr:row>
      <xdr:rowOff>120287</xdr:rowOff>
    </xdr:to>
    <xdr:cxnSp macro="">
      <xdr:nvCxnSpPr>
        <xdr:cNvPr id="431" name="直線コネクタ 430"/>
        <xdr:cNvCxnSpPr/>
      </xdr:nvCxnSpPr>
      <xdr:spPr>
        <a:xfrm flipV="1">
          <a:off x="15481300" y="64182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32"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162214</xdr:rowOff>
    </xdr:from>
    <xdr:ext cx="405111" cy="259045"/>
    <xdr:sp macro="" textlink="">
      <xdr:nvSpPr>
        <xdr:cNvPr id="434" name="n_1mainValue【一般廃棄物処理施設】&#10;有形固定資産減価償却率"/>
        <xdr:cNvSpPr txBox="1"/>
      </xdr:nvSpPr>
      <xdr:spPr>
        <a:xfrm>
          <a:off x="152660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3"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69535</xdr:rowOff>
    </xdr:from>
    <xdr:to>
      <xdr:col>116</xdr:col>
      <xdr:colOff>114300</xdr:colOff>
      <xdr:row>38</xdr:row>
      <xdr:rowOff>171135</xdr:rowOff>
    </xdr:to>
    <xdr:sp macro="" textlink="">
      <xdr:nvSpPr>
        <xdr:cNvPr id="472" name="楕円 471"/>
        <xdr:cNvSpPr/>
      </xdr:nvSpPr>
      <xdr:spPr>
        <a:xfrm>
          <a:off x="22110700" y="65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92412</xdr:rowOff>
    </xdr:from>
    <xdr:ext cx="534377" cy="259045"/>
    <xdr:sp macro="" textlink="">
      <xdr:nvSpPr>
        <xdr:cNvPr id="473" name="【一般廃棄物処理施設】&#10;一人当たり有形固定資産（償却資産）額該当値テキスト"/>
        <xdr:cNvSpPr txBox="1"/>
      </xdr:nvSpPr>
      <xdr:spPr>
        <a:xfrm>
          <a:off x="22199600" y="643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64003</xdr:rowOff>
    </xdr:from>
    <xdr:to>
      <xdr:col>112</xdr:col>
      <xdr:colOff>38100</xdr:colOff>
      <xdr:row>38</xdr:row>
      <xdr:rowOff>165603</xdr:rowOff>
    </xdr:to>
    <xdr:sp macro="" textlink="">
      <xdr:nvSpPr>
        <xdr:cNvPr id="474" name="楕円 473"/>
        <xdr:cNvSpPr/>
      </xdr:nvSpPr>
      <xdr:spPr>
        <a:xfrm>
          <a:off x="21272500" y="65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114803</xdr:rowOff>
    </xdr:from>
    <xdr:to>
      <xdr:col>116</xdr:col>
      <xdr:colOff>63500</xdr:colOff>
      <xdr:row>38</xdr:row>
      <xdr:rowOff>120335</xdr:rowOff>
    </xdr:to>
    <xdr:cxnSp macro="">
      <xdr:nvCxnSpPr>
        <xdr:cNvPr id="475" name="直線コネクタ 474"/>
        <xdr:cNvCxnSpPr/>
      </xdr:nvCxnSpPr>
      <xdr:spPr>
        <a:xfrm>
          <a:off x="21323300" y="6629903"/>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76"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10680</xdr:rowOff>
    </xdr:from>
    <xdr:ext cx="534377" cy="259045"/>
    <xdr:sp macro="" textlink="">
      <xdr:nvSpPr>
        <xdr:cNvPr id="478" name="n_1mainValue【一般廃棄物処理施設】&#10;一人当たり有形固定資産（償却資産）額"/>
        <xdr:cNvSpPr txBox="1"/>
      </xdr:nvSpPr>
      <xdr:spPr>
        <a:xfrm>
          <a:off x="21043411" y="635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12" name="フローチャート: 判断 51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18" name="楕円 517"/>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19" name="【保健センター・保健所】&#10;有形固定資産減価償却率該当値テキスト"/>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20" name="楕円 519"/>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521" name="直線コネクタ 520"/>
        <xdr:cNvCxnSpPr/>
      </xdr:nvCxnSpPr>
      <xdr:spPr>
        <a:xfrm flipV="1">
          <a:off x="15481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2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23"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524" name="n_1mainValue【保健センター・保健所】&#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55"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58" name="フローチャート: 判断 557"/>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564" name="楕円 563"/>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565" name="【保健センター・保健所】&#10;一人当たり面積該当値テキスト"/>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85272</xdr:rowOff>
    </xdr:from>
    <xdr:to>
      <xdr:col>112</xdr:col>
      <xdr:colOff>38100</xdr:colOff>
      <xdr:row>63</xdr:row>
      <xdr:rowOff>15422</xdr:rowOff>
    </xdr:to>
    <xdr:sp macro="" textlink="">
      <xdr:nvSpPr>
        <xdr:cNvPr id="566" name="楕円 565"/>
        <xdr:cNvSpPr/>
      </xdr:nvSpPr>
      <xdr:spPr>
        <a:xfrm>
          <a:off x="21272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136072</xdr:rowOff>
    </xdr:from>
    <xdr:to>
      <xdr:col>116</xdr:col>
      <xdr:colOff>63500</xdr:colOff>
      <xdr:row>62</xdr:row>
      <xdr:rowOff>146957</xdr:rowOff>
    </xdr:to>
    <xdr:cxnSp macro="">
      <xdr:nvCxnSpPr>
        <xdr:cNvPr id="567" name="直線コネクタ 566"/>
        <xdr:cNvCxnSpPr/>
      </xdr:nvCxnSpPr>
      <xdr:spPr>
        <a:xfrm>
          <a:off x="21323300" y="107659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68"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69"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6549</xdr:rowOff>
    </xdr:from>
    <xdr:ext cx="469744" cy="259045"/>
    <xdr:sp macro="" textlink="">
      <xdr:nvSpPr>
        <xdr:cNvPr id="570" name="n_1mainValue【保健センター・保健所】&#10;一人当たり面積"/>
        <xdr:cNvSpPr txBox="1"/>
      </xdr:nvSpPr>
      <xdr:spPr>
        <a:xfrm>
          <a:off x="210757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01"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04" name="フローチャート: 判断 60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610" name="楕円 609"/>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611" name="【消防施設】&#10;有形固定資産減価償却率該当値テキスト"/>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64044</xdr:rowOff>
    </xdr:from>
    <xdr:to>
      <xdr:col>81</xdr:col>
      <xdr:colOff>101600</xdr:colOff>
      <xdr:row>80</xdr:row>
      <xdr:rowOff>165644</xdr:rowOff>
    </xdr:to>
    <xdr:sp macro="" textlink="">
      <xdr:nvSpPr>
        <xdr:cNvPr id="612" name="楕円 611"/>
        <xdr:cNvSpPr/>
      </xdr:nvSpPr>
      <xdr:spPr>
        <a:xfrm>
          <a:off x="15430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114844</xdr:rowOff>
    </xdr:to>
    <xdr:cxnSp macro="">
      <xdr:nvCxnSpPr>
        <xdr:cNvPr id="613" name="直線コネクタ 612"/>
        <xdr:cNvCxnSpPr/>
      </xdr:nvCxnSpPr>
      <xdr:spPr>
        <a:xfrm flipV="1">
          <a:off x="15481300" y="137998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14"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15"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10721</xdr:rowOff>
    </xdr:from>
    <xdr:ext cx="405111" cy="259045"/>
    <xdr:sp macro="" textlink="">
      <xdr:nvSpPr>
        <xdr:cNvPr id="616" name="n_1mainValue【消防施設】&#10;有形固定資産減価償却率"/>
        <xdr:cNvSpPr txBox="1"/>
      </xdr:nvSpPr>
      <xdr:spPr>
        <a:xfrm>
          <a:off x="152660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43"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46" name="フローチャート: 判断 645"/>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652" name="楕円 651"/>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653" name="【消防施設】&#10;一人当たり面積該当値テキスト"/>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654" name="楕円 653"/>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655" name="直線コネクタ 654"/>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5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57"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658" name="n_1mainValue【消防施設】&#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8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92" name="フローチャート: 判断 69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49893</xdr:rowOff>
    </xdr:from>
    <xdr:to>
      <xdr:col>85</xdr:col>
      <xdr:colOff>177800</xdr:colOff>
      <xdr:row>102</xdr:row>
      <xdr:rowOff>151493</xdr:rowOff>
    </xdr:to>
    <xdr:sp macro="" textlink="">
      <xdr:nvSpPr>
        <xdr:cNvPr id="698" name="楕円 697"/>
        <xdr:cNvSpPr/>
      </xdr:nvSpPr>
      <xdr:spPr>
        <a:xfrm>
          <a:off x="16268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72770</xdr:rowOff>
    </xdr:from>
    <xdr:ext cx="405111" cy="259045"/>
    <xdr:sp macro="" textlink="">
      <xdr:nvSpPr>
        <xdr:cNvPr id="699" name="【庁舎】&#10;有形固定資産減価償却率該当値テキスト"/>
        <xdr:cNvSpPr txBox="1"/>
      </xdr:nvSpPr>
      <xdr:spPr>
        <a:xfrm>
          <a:off x="16357600"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700" name="楕円 699"/>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100693</xdr:rowOff>
    </xdr:from>
    <xdr:to>
      <xdr:col>85</xdr:col>
      <xdr:colOff>127000</xdr:colOff>
      <xdr:row>102</xdr:row>
      <xdr:rowOff>136616</xdr:rowOff>
    </xdr:to>
    <xdr:cxnSp macro="">
      <xdr:nvCxnSpPr>
        <xdr:cNvPr id="701" name="直線コネクタ 700"/>
        <xdr:cNvCxnSpPr/>
      </xdr:nvCxnSpPr>
      <xdr:spPr>
        <a:xfrm flipV="1">
          <a:off x="15481300" y="175885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02"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03"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32493</xdr:rowOff>
    </xdr:from>
    <xdr:ext cx="405111" cy="259045"/>
    <xdr:sp macro="" textlink="">
      <xdr:nvSpPr>
        <xdr:cNvPr id="704"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34"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7" name="フローチャート: 判断 736"/>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90170</xdr:rowOff>
    </xdr:from>
    <xdr:to>
      <xdr:col>116</xdr:col>
      <xdr:colOff>114300</xdr:colOff>
      <xdr:row>109</xdr:row>
      <xdr:rowOff>20320</xdr:rowOff>
    </xdr:to>
    <xdr:sp macro="" textlink="">
      <xdr:nvSpPr>
        <xdr:cNvPr id="743" name="楕円 742"/>
        <xdr:cNvSpPr/>
      </xdr:nvSpPr>
      <xdr:spPr>
        <a:xfrm>
          <a:off x="221107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5097</xdr:rowOff>
    </xdr:from>
    <xdr:ext cx="469744" cy="259045"/>
    <xdr:sp macro="" textlink="">
      <xdr:nvSpPr>
        <xdr:cNvPr id="744" name="【庁舎】&#10;一人当たり面積該当値テキスト"/>
        <xdr:cNvSpPr txBox="1"/>
      </xdr:nvSpPr>
      <xdr:spPr>
        <a:xfrm>
          <a:off x="22199600" y="185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745" name="楕円 744"/>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137161</xdr:rowOff>
    </xdr:from>
    <xdr:to>
      <xdr:col>116</xdr:col>
      <xdr:colOff>63500</xdr:colOff>
      <xdr:row>108</xdr:row>
      <xdr:rowOff>140970</xdr:rowOff>
    </xdr:to>
    <xdr:cxnSp macro="">
      <xdr:nvCxnSpPr>
        <xdr:cNvPr id="746" name="直線コネクタ 745"/>
        <xdr:cNvCxnSpPr/>
      </xdr:nvCxnSpPr>
      <xdr:spPr>
        <a:xfrm>
          <a:off x="21323300" y="18653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47"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48"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749" name="n_1mainValue【庁舎】&#10;一人当たり面積"/>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有形固定資産減価償却率は、ほとんどの施設で類似団体よりも高くなっている。特に、庁舎は昭和４４年に、図書館は昭和</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年に建設され、どちらの施設も建設から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年以上経過しており、計画な改修等を行い長寿命化を図る必要がある、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前年度に引き続き、基準財政需要額、基準財政収入額ともに増加したが、</a:t>
          </a:r>
          <a:r>
            <a:rPr kumimoji="1" lang="ja-JP" altLang="en-US" sz="1300">
              <a:solidFill>
                <a:schemeClr val="dk1"/>
              </a:solidFill>
              <a:effectLst/>
              <a:latin typeface="ＭＳ Ｐゴシック" pitchFamily="50" charset="-128"/>
              <a:ea typeface="ＭＳ Ｐゴシック" pitchFamily="50" charset="-128"/>
              <a:cs typeface="+mn-cs"/>
            </a:rPr>
            <a:t>公立保育所在籍人員の増による社会福祉費</a:t>
          </a:r>
          <a:r>
            <a:rPr kumimoji="1" lang="ja-JP" altLang="ja-JP" sz="1300">
              <a:solidFill>
                <a:schemeClr val="dk1"/>
              </a:solidFill>
              <a:effectLst/>
              <a:latin typeface="ＭＳ Ｐゴシック" pitchFamily="50" charset="-128"/>
              <a:ea typeface="ＭＳ Ｐゴシック" pitchFamily="50" charset="-128"/>
              <a:cs typeface="+mn-cs"/>
            </a:rPr>
            <a:t>の増（前年度比</a:t>
          </a:r>
          <a:r>
            <a:rPr kumimoji="1" lang="en-US" altLang="ja-JP" sz="1300">
              <a:solidFill>
                <a:schemeClr val="dk1"/>
              </a:solidFill>
              <a:effectLst/>
              <a:latin typeface="ＭＳ Ｐゴシック" pitchFamily="50" charset="-128"/>
              <a:ea typeface="ＭＳ Ｐゴシック" pitchFamily="50" charset="-128"/>
              <a:cs typeface="+mn-cs"/>
            </a:rPr>
            <a:t>141,902</a:t>
          </a:r>
          <a:r>
            <a:rPr kumimoji="1" lang="ja-JP" altLang="en-US" sz="1300">
              <a:solidFill>
                <a:schemeClr val="dk1"/>
              </a:solidFill>
              <a:effectLst/>
              <a:latin typeface="ＭＳ Ｐゴシック" pitchFamily="50" charset="-128"/>
              <a:ea typeface="ＭＳ Ｐゴシック" pitchFamily="50" charset="-128"/>
              <a:cs typeface="+mn-cs"/>
            </a:rPr>
            <a:t>千円</a:t>
          </a:r>
          <a:r>
            <a:rPr kumimoji="1" lang="ja-JP" altLang="ja-JP" sz="1300">
              <a:solidFill>
                <a:schemeClr val="dk1"/>
              </a:solidFill>
              <a:effectLst/>
              <a:latin typeface="ＭＳ Ｐゴシック" pitchFamily="50" charset="-128"/>
              <a:ea typeface="ＭＳ Ｐゴシック" pitchFamily="50" charset="-128"/>
              <a:cs typeface="+mn-cs"/>
            </a:rPr>
            <a:t>増）により基準財政</a:t>
          </a:r>
          <a:r>
            <a:rPr kumimoji="1" lang="ja-JP" altLang="en-US" sz="1300">
              <a:solidFill>
                <a:schemeClr val="dk1"/>
              </a:solidFill>
              <a:effectLst/>
              <a:latin typeface="ＭＳ Ｐゴシック" pitchFamily="50" charset="-128"/>
              <a:ea typeface="ＭＳ Ｐゴシック" pitchFamily="50" charset="-128"/>
              <a:cs typeface="+mn-cs"/>
            </a:rPr>
            <a:t>需要</a:t>
          </a:r>
          <a:r>
            <a:rPr kumimoji="1" lang="ja-JP" altLang="ja-JP" sz="1300">
              <a:solidFill>
                <a:schemeClr val="dk1"/>
              </a:solidFill>
              <a:effectLst/>
              <a:latin typeface="ＭＳ Ｐゴシック" pitchFamily="50" charset="-128"/>
              <a:ea typeface="ＭＳ Ｐゴシック" pitchFamily="50" charset="-128"/>
              <a:cs typeface="+mn-cs"/>
            </a:rPr>
            <a:t>額の増加率が基準財政</a:t>
          </a:r>
          <a:r>
            <a:rPr kumimoji="1" lang="ja-JP" altLang="en-US" sz="1300">
              <a:solidFill>
                <a:schemeClr val="dk1"/>
              </a:solidFill>
              <a:effectLst/>
              <a:latin typeface="ＭＳ Ｐゴシック" pitchFamily="50" charset="-128"/>
              <a:ea typeface="ＭＳ Ｐゴシック" pitchFamily="50" charset="-128"/>
              <a:cs typeface="+mn-cs"/>
            </a:rPr>
            <a:t>収入</a:t>
          </a:r>
          <a:r>
            <a:rPr kumimoji="1" lang="ja-JP" altLang="ja-JP" sz="1300">
              <a:solidFill>
                <a:schemeClr val="dk1"/>
              </a:solidFill>
              <a:effectLst/>
              <a:latin typeface="ＭＳ Ｐゴシック" pitchFamily="50" charset="-128"/>
              <a:ea typeface="ＭＳ Ｐゴシック" pitchFamily="50" charset="-128"/>
              <a:cs typeface="+mn-cs"/>
            </a:rPr>
            <a:t>額の増加率を上回ったため、財政力指数が微</a:t>
          </a:r>
          <a:r>
            <a:rPr kumimoji="1" lang="ja-JP" altLang="en-US" sz="1300">
              <a:solidFill>
                <a:schemeClr val="dk1"/>
              </a:solidFill>
              <a:effectLst/>
              <a:latin typeface="ＭＳ Ｐゴシック" pitchFamily="50" charset="-128"/>
              <a:ea typeface="ＭＳ Ｐゴシック" pitchFamily="50" charset="-128"/>
              <a:cs typeface="+mn-cs"/>
            </a:rPr>
            <a:t>減</a:t>
          </a:r>
          <a:r>
            <a:rPr kumimoji="1" lang="ja-JP" altLang="ja-JP" sz="1300">
              <a:solidFill>
                <a:schemeClr val="dk1"/>
              </a:solidFill>
              <a:effectLst/>
              <a:latin typeface="ＭＳ Ｐゴシック" pitchFamily="50" charset="-128"/>
              <a:ea typeface="ＭＳ Ｐゴシック" pitchFamily="50" charset="-128"/>
              <a:cs typeface="+mn-cs"/>
            </a:rPr>
            <a:t>し、０．８</a:t>
          </a:r>
          <a:r>
            <a:rPr kumimoji="1" lang="ja-JP" altLang="en-US" sz="1300">
              <a:solidFill>
                <a:schemeClr val="dk1"/>
              </a:solidFill>
              <a:effectLst/>
              <a:latin typeface="ＭＳ Ｐゴシック" pitchFamily="50" charset="-128"/>
              <a:ea typeface="ＭＳ Ｐゴシック" pitchFamily="50" charset="-128"/>
              <a:cs typeface="+mn-cs"/>
            </a:rPr>
            <a:t>１</a:t>
          </a:r>
          <a:r>
            <a:rPr kumimoji="1" lang="ja-JP" altLang="ja-JP" sz="1300">
              <a:solidFill>
                <a:schemeClr val="dk1"/>
              </a:solidFill>
              <a:effectLst/>
              <a:latin typeface="ＭＳ Ｐゴシック" pitchFamily="50" charset="-128"/>
              <a:ea typeface="ＭＳ Ｐゴシック" pitchFamily="50" charset="-128"/>
              <a:cs typeface="+mn-cs"/>
            </a:rPr>
            <a:t>となった。</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前年度より０．０１</a:t>
          </a:r>
          <a:r>
            <a:rPr kumimoji="1" lang="ja-JP" altLang="en-US" sz="1300">
              <a:solidFill>
                <a:schemeClr val="dk1"/>
              </a:solidFill>
              <a:effectLst/>
              <a:latin typeface="ＭＳ Ｐゴシック" pitchFamily="50" charset="-128"/>
              <a:ea typeface="ＭＳ Ｐゴシック" pitchFamily="50" charset="-128"/>
              <a:cs typeface="+mn-cs"/>
            </a:rPr>
            <a:t>減少</a:t>
          </a:r>
          <a:r>
            <a:rPr kumimoji="1" lang="ja-JP" altLang="ja-JP" sz="1300">
              <a:solidFill>
                <a:schemeClr val="dk1"/>
              </a:solidFill>
              <a:effectLst/>
              <a:latin typeface="ＭＳ Ｐゴシック" pitchFamily="50" charset="-128"/>
              <a:ea typeface="ＭＳ Ｐゴシック" pitchFamily="50" charset="-128"/>
              <a:cs typeface="+mn-cs"/>
            </a:rPr>
            <a:t>したが、市税徴収率の向上や、経営改革会議を通じた事業等の見直しを行うなどして、財政基盤の強化を図っていく</a:t>
          </a:r>
          <a:r>
            <a:rPr kumimoji="1" lang="ja-JP" altLang="ja-JP" sz="1100">
              <a:solidFill>
                <a:schemeClr val="dk1"/>
              </a:solidFill>
              <a:effectLst/>
              <a:latin typeface="ＭＳ Ｐゴシック" pitchFamily="50" charset="-128"/>
              <a:ea typeface="ＭＳ Ｐゴシック" pitchFamily="50" charset="-128"/>
              <a:cs typeface="+mn-cs"/>
            </a:rPr>
            <a:t>。</a:t>
          </a:r>
          <a:endParaRPr lang="ja-JP" altLang="ja-JP" sz="14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市税や各種交付金、地方交付税が増加したため、一般財源は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億円の増となったものの、扶助費を中心とする社会保障関係経費が増加したため、経常収支比率は、前年度比２．３％減の９７．４％に留まっている。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経常経費の一件査定に加え、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平成２７年度より行っている経営改革会議を通じて、全庁を挙げて経常経費の総点検を行い、歳入確保・歳出削減に努めていく。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153035</xdr:rowOff>
    </xdr:to>
    <xdr:cxnSp macro="">
      <xdr:nvCxnSpPr>
        <xdr:cNvPr id="132" name="直線コネクタ 131"/>
        <xdr:cNvCxnSpPr/>
      </xdr:nvCxnSpPr>
      <xdr:spPr>
        <a:xfrm flipV="1">
          <a:off x="4114800" y="10690437"/>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153035</xdr:rowOff>
    </xdr:to>
    <xdr:cxnSp macro="">
      <xdr:nvCxnSpPr>
        <xdr:cNvPr id="135" name="直線コネクタ 134"/>
        <xdr:cNvCxnSpPr/>
      </xdr:nvCxnSpPr>
      <xdr:spPr>
        <a:xfrm>
          <a:off x="3225800" y="1055370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100754</xdr:rowOff>
    </xdr:to>
    <xdr:cxnSp macro="">
      <xdr:nvCxnSpPr>
        <xdr:cNvPr id="138" name="直線コネクタ 137"/>
        <xdr:cNvCxnSpPr/>
      </xdr:nvCxnSpPr>
      <xdr:spPr>
        <a:xfrm flipV="1">
          <a:off x="2336800" y="105537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67098</xdr:rowOff>
    </xdr:from>
    <xdr:to>
      <xdr:col>11</xdr:col>
      <xdr:colOff>31750</xdr:colOff>
      <xdr:row>62</xdr:row>
      <xdr:rowOff>100754</xdr:rowOff>
    </xdr:to>
    <xdr:cxnSp macro="">
      <xdr:nvCxnSpPr>
        <xdr:cNvPr id="141" name="直線コネクタ 140"/>
        <xdr:cNvCxnSpPr/>
      </xdr:nvCxnSpPr>
      <xdr:spPr>
        <a:xfrm>
          <a:off x="1447800" y="10525548"/>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153264</xdr:rowOff>
    </xdr:from>
    <xdr:ext cx="762000" cy="259045"/>
    <xdr:sp macro="" textlink="">
      <xdr:nvSpPr>
        <xdr:cNvPr id="152" name="財政構造の弾力性該当値テキスト"/>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3" name="楕円 152"/>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17162</xdr:rowOff>
    </xdr:from>
    <xdr:ext cx="736600" cy="259045"/>
    <xdr:sp macro="" textlink="">
      <xdr:nvSpPr>
        <xdr:cNvPr id="154" name="テキスト ボックス 153"/>
        <xdr:cNvSpPr txBox="1"/>
      </xdr:nvSpPr>
      <xdr:spPr>
        <a:xfrm>
          <a:off x="3733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5" name="楕円 154"/>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6" name="テキスト ボックス 155"/>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7" name="楕円 156"/>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58" name="テキスト ボックス 157"/>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59" name="楕円 158"/>
        <xdr:cNvSpPr/>
      </xdr:nvSpPr>
      <xdr:spPr>
        <a:xfrm>
          <a:off x="1397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102675</xdr:rowOff>
    </xdr:from>
    <xdr:ext cx="762000" cy="259045"/>
    <xdr:sp macro="" textlink="">
      <xdr:nvSpPr>
        <xdr:cNvPr id="160" name="テキスト ボックス 159"/>
        <xdr:cNvSpPr txBox="1"/>
      </xdr:nvSpPr>
      <xdr:spPr>
        <a:xfrm>
          <a:off x="1066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人件費は、定員適正化計画に基づく職員数削減などにより抑制に努め、また、物件費は、既存事業の見直しなどによりコスト削減に努めている。全体としては昨年度より</a:t>
          </a:r>
          <a:r>
            <a:rPr kumimoji="1" lang="en-US" altLang="ja-JP" sz="1300">
              <a:latin typeface="ＭＳ Ｐゴシック" panose="020B0600070205080204" pitchFamily="50" charset="-128"/>
              <a:ea typeface="ＭＳ Ｐゴシック" panose="020B0600070205080204" pitchFamily="50" charset="-128"/>
            </a:rPr>
            <a:t>2,072</a:t>
          </a:r>
          <a:r>
            <a:rPr kumimoji="1" lang="ja-JP" altLang="en-US" sz="1300">
              <a:latin typeface="ＭＳ Ｐゴシック" panose="020B0600070205080204" pitchFamily="50" charset="-128"/>
              <a:ea typeface="ＭＳ Ｐゴシック" panose="020B0600070205080204" pitchFamily="50" charset="-128"/>
            </a:rPr>
            <a:t>円の減となっており、類似団体平均より低い水準となっている。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今後も適正な給与水準の確保による人件費の抑制、既存の事業の見直しや仕様・設計の見直し等により委託費・需用費等を節減し、物件費に係るコスト削減に努める。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10683</xdr:rowOff>
    </xdr:from>
    <xdr:to>
      <xdr:col>23</xdr:col>
      <xdr:colOff>133350</xdr:colOff>
      <xdr:row>84</xdr:row>
      <xdr:rowOff>38460</xdr:rowOff>
    </xdr:to>
    <xdr:cxnSp macro="">
      <xdr:nvCxnSpPr>
        <xdr:cNvPr id="195" name="直線コネクタ 194"/>
        <xdr:cNvCxnSpPr/>
      </xdr:nvCxnSpPr>
      <xdr:spPr>
        <a:xfrm flipV="1">
          <a:off x="4114800" y="14412483"/>
          <a:ext cx="838200" cy="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27346</xdr:rowOff>
    </xdr:from>
    <xdr:to>
      <xdr:col>19</xdr:col>
      <xdr:colOff>133350</xdr:colOff>
      <xdr:row>84</xdr:row>
      <xdr:rowOff>38460</xdr:rowOff>
    </xdr:to>
    <xdr:cxnSp macro="">
      <xdr:nvCxnSpPr>
        <xdr:cNvPr id="198" name="直線コネクタ 197"/>
        <xdr:cNvCxnSpPr/>
      </xdr:nvCxnSpPr>
      <xdr:spPr>
        <a:xfrm>
          <a:off x="3225800" y="14429146"/>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152479</xdr:rowOff>
    </xdr:from>
    <xdr:to>
      <xdr:col>15</xdr:col>
      <xdr:colOff>82550</xdr:colOff>
      <xdr:row>84</xdr:row>
      <xdr:rowOff>27346</xdr:rowOff>
    </xdr:to>
    <xdr:cxnSp macro="">
      <xdr:nvCxnSpPr>
        <xdr:cNvPr id="201" name="直線コネクタ 200"/>
        <xdr:cNvCxnSpPr/>
      </xdr:nvCxnSpPr>
      <xdr:spPr>
        <a:xfrm>
          <a:off x="2336800" y="14382829"/>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121701</xdr:rowOff>
    </xdr:from>
    <xdr:to>
      <xdr:col>11</xdr:col>
      <xdr:colOff>31750</xdr:colOff>
      <xdr:row>83</xdr:row>
      <xdr:rowOff>152479</xdr:rowOff>
    </xdr:to>
    <xdr:cxnSp macro="">
      <xdr:nvCxnSpPr>
        <xdr:cNvPr id="204" name="直線コネクタ 203"/>
        <xdr:cNvCxnSpPr/>
      </xdr:nvCxnSpPr>
      <xdr:spPr>
        <a:xfrm>
          <a:off x="1447800" y="14352051"/>
          <a:ext cx="889000" cy="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131333</xdr:rowOff>
    </xdr:from>
    <xdr:to>
      <xdr:col>23</xdr:col>
      <xdr:colOff>184150</xdr:colOff>
      <xdr:row>84</xdr:row>
      <xdr:rowOff>61483</xdr:rowOff>
    </xdr:to>
    <xdr:sp macro="" textlink="">
      <xdr:nvSpPr>
        <xdr:cNvPr id="214" name="楕円 213"/>
        <xdr:cNvSpPr/>
      </xdr:nvSpPr>
      <xdr:spPr>
        <a:xfrm>
          <a:off x="4902200" y="143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147860</xdr:rowOff>
    </xdr:from>
    <xdr:ext cx="762000" cy="259045"/>
    <xdr:sp macro="" textlink="">
      <xdr:nvSpPr>
        <xdr:cNvPr id="215" name="人件費・物件費等の状況該当値テキスト"/>
        <xdr:cNvSpPr txBox="1"/>
      </xdr:nvSpPr>
      <xdr:spPr>
        <a:xfrm>
          <a:off x="5041900" y="1420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159110</xdr:rowOff>
    </xdr:from>
    <xdr:to>
      <xdr:col>19</xdr:col>
      <xdr:colOff>184150</xdr:colOff>
      <xdr:row>84</xdr:row>
      <xdr:rowOff>89260</xdr:rowOff>
    </xdr:to>
    <xdr:sp macro="" textlink="">
      <xdr:nvSpPr>
        <xdr:cNvPr id="216" name="楕円 215"/>
        <xdr:cNvSpPr/>
      </xdr:nvSpPr>
      <xdr:spPr>
        <a:xfrm>
          <a:off x="4064000" y="143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99437</xdr:rowOff>
    </xdr:from>
    <xdr:ext cx="736600" cy="259045"/>
    <xdr:sp macro="" textlink="">
      <xdr:nvSpPr>
        <xdr:cNvPr id="217" name="テキスト ボックス 216"/>
        <xdr:cNvSpPr txBox="1"/>
      </xdr:nvSpPr>
      <xdr:spPr>
        <a:xfrm>
          <a:off x="3733800" y="1415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147996</xdr:rowOff>
    </xdr:from>
    <xdr:to>
      <xdr:col>15</xdr:col>
      <xdr:colOff>133350</xdr:colOff>
      <xdr:row>84</xdr:row>
      <xdr:rowOff>78146</xdr:rowOff>
    </xdr:to>
    <xdr:sp macro="" textlink="">
      <xdr:nvSpPr>
        <xdr:cNvPr id="218" name="楕円 217"/>
        <xdr:cNvSpPr/>
      </xdr:nvSpPr>
      <xdr:spPr>
        <a:xfrm>
          <a:off x="3175000" y="143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62923</xdr:rowOff>
    </xdr:from>
    <xdr:ext cx="762000" cy="259045"/>
    <xdr:sp macro="" textlink="">
      <xdr:nvSpPr>
        <xdr:cNvPr id="219" name="テキスト ボックス 218"/>
        <xdr:cNvSpPr txBox="1"/>
      </xdr:nvSpPr>
      <xdr:spPr>
        <a:xfrm>
          <a:off x="2844800" y="1446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101679</xdr:rowOff>
    </xdr:from>
    <xdr:to>
      <xdr:col>11</xdr:col>
      <xdr:colOff>82550</xdr:colOff>
      <xdr:row>84</xdr:row>
      <xdr:rowOff>31829</xdr:rowOff>
    </xdr:to>
    <xdr:sp macro="" textlink="">
      <xdr:nvSpPr>
        <xdr:cNvPr id="220" name="楕円 219"/>
        <xdr:cNvSpPr/>
      </xdr:nvSpPr>
      <xdr:spPr>
        <a:xfrm>
          <a:off x="2286000" y="143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42006</xdr:rowOff>
    </xdr:from>
    <xdr:ext cx="762000" cy="259045"/>
    <xdr:sp macro="" textlink="">
      <xdr:nvSpPr>
        <xdr:cNvPr id="221" name="テキスト ボックス 220"/>
        <xdr:cNvSpPr txBox="1"/>
      </xdr:nvSpPr>
      <xdr:spPr>
        <a:xfrm>
          <a:off x="1955800" y="1410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70901</xdr:rowOff>
    </xdr:from>
    <xdr:to>
      <xdr:col>7</xdr:col>
      <xdr:colOff>31750</xdr:colOff>
      <xdr:row>84</xdr:row>
      <xdr:rowOff>1051</xdr:rowOff>
    </xdr:to>
    <xdr:sp macro="" textlink="">
      <xdr:nvSpPr>
        <xdr:cNvPr id="222" name="楕円 221"/>
        <xdr:cNvSpPr/>
      </xdr:nvSpPr>
      <xdr:spPr>
        <a:xfrm>
          <a:off x="1397000" y="1430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11228</xdr:rowOff>
    </xdr:from>
    <xdr:ext cx="762000" cy="259045"/>
    <xdr:sp macro="" textlink="">
      <xdr:nvSpPr>
        <xdr:cNvPr id="223" name="テキスト ボックス 222"/>
        <xdr:cNvSpPr txBox="1"/>
      </xdr:nvSpPr>
      <xdr:spPr>
        <a:xfrm>
          <a:off x="1066800" y="1407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平成２９年度は数値が未確定であるため前年度の数値がそのまま記載されている。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9" name="直線コネクタ 258"/>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85271</xdr:rowOff>
    </xdr:to>
    <xdr:cxnSp macro="">
      <xdr:nvCxnSpPr>
        <xdr:cNvPr id="262" name="直線コネクタ 261"/>
        <xdr:cNvCxnSpPr/>
      </xdr:nvCxnSpPr>
      <xdr:spPr>
        <a:xfrm>
          <a:off x="15290800" y="148463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101600</xdr:rowOff>
    </xdr:to>
    <xdr:cxnSp macro="">
      <xdr:nvCxnSpPr>
        <xdr:cNvPr id="265" name="直線コネクタ 264"/>
        <xdr:cNvCxnSpPr/>
      </xdr:nvCxnSpPr>
      <xdr:spPr>
        <a:xfrm>
          <a:off x="14401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67129</xdr:rowOff>
    </xdr:to>
    <xdr:cxnSp macro="">
      <xdr:nvCxnSpPr>
        <xdr:cNvPr id="268" name="直線コネクタ 267"/>
        <xdr:cNvCxnSpPr/>
      </xdr:nvCxnSpPr>
      <xdr:spPr>
        <a:xfrm flipV="1">
          <a:off x="13512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8" name="楕円 277"/>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9"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3" name="テキスト ボックス 28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4" name="楕円 283"/>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5" name="テキスト ボックス 284"/>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過去から定員適正化の取り組みにより、類似団体平均と概ね同水準となっている。</a:t>
          </a: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127953</xdr:rowOff>
    </xdr:to>
    <xdr:cxnSp macro="">
      <xdr:nvCxnSpPr>
        <xdr:cNvPr id="322" name="直線コネクタ 321"/>
        <xdr:cNvCxnSpPr/>
      </xdr:nvCxnSpPr>
      <xdr:spPr>
        <a:xfrm flipV="1">
          <a:off x="16179800" y="104028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135996</xdr:rowOff>
    </xdr:to>
    <xdr:cxnSp macro="">
      <xdr:nvCxnSpPr>
        <xdr:cNvPr id="325" name="直線コネクタ 324"/>
        <xdr:cNvCxnSpPr/>
      </xdr:nvCxnSpPr>
      <xdr:spPr>
        <a:xfrm flipV="1">
          <a:off x="15290800" y="104149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60</xdr:row>
      <xdr:rowOff>144039</xdr:rowOff>
    </xdr:to>
    <xdr:cxnSp macro="">
      <xdr:nvCxnSpPr>
        <xdr:cNvPr id="328" name="直線コネクタ 327"/>
        <xdr:cNvCxnSpPr/>
      </xdr:nvCxnSpPr>
      <xdr:spPr>
        <a:xfrm flipV="1">
          <a:off x="14401800" y="10422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60</xdr:row>
      <xdr:rowOff>152082</xdr:rowOff>
    </xdr:to>
    <xdr:cxnSp macro="">
      <xdr:nvCxnSpPr>
        <xdr:cNvPr id="331" name="直線コネクタ 330"/>
        <xdr:cNvCxnSpPr/>
      </xdr:nvCxnSpPr>
      <xdr:spPr>
        <a:xfrm flipV="1">
          <a:off x="13512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41" name="楕円 340"/>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42"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77153</xdr:rowOff>
    </xdr:from>
    <xdr:to>
      <xdr:col>77</xdr:col>
      <xdr:colOff>95250</xdr:colOff>
      <xdr:row>61</xdr:row>
      <xdr:rowOff>7303</xdr:rowOff>
    </xdr:to>
    <xdr:sp macro="" textlink="">
      <xdr:nvSpPr>
        <xdr:cNvPr id="343" name="楕円 342"/>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17480</xdr:rowOff>
    </xdr:from>
    <xdr:ext cx="736600" cy="259045"/>
    <xdr:sp macro="" textlink="">
      <xdr:nvSpPr>
        <xdr:cNvPr id="344" name="テキスト ボックス 343"/>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85196</xdr:rowOff>
    </xdr:from>
    <xdr:to>
      <xdr:col>73</xdr:col>
      <xdr:colOff>44450</xdr:colOff>
      <xdr:row>61</xdr:row>
      <xdr:rowOff>15346</xdr:rowOff>
    </xdr:to>
    <xdr:sp macro="" textlink="">
      <xdr:nvSpPr>
        <xdr:cNvPr id="345" name="楕円 344"/>
        <xdr:cNvSpPr/>
      </xdr:nvSpPr>
      <xdr:spPr>
        <a:xfrm>
          <a:off x="15240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123</xdr:rowOff>
    </xdr:from>
    <xdr:ext cx="762000" cy="259045"/>
    <xdr:sp macro="" textlink="">
      <xdr:nvSpPr>
        <xdr:cNvPr id="346" name="テキスト ボックス 345"/>
        <xdr:cNvSpPr txBox="1"/>
      </xdr:nvSpPr>
      <xdr:spPr>
        <a:xfrm>
          <a:off x="14909800" y="1045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7" name="楕円 346"/>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8" name="テキスト ボックス 347"/>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49" name="楕円 348"/>
        <xdr:cNvSpPr/>
      </xdr:nvSpPr>
      <xdr:spPr>
        <a:xfrm>
          <a:off x="13462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50" name="テキスト ボックス 349"/>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平成２９年度から</a:t>
          </a:r>
          <a:r>
            <a:rPr lang="ja-JP" altLang="en-US" sz="1300" b="0" i="0" u="none" strike="noStrike" baseline="0" smtClean="0">
              <a:solidFill>
                <a:schemeClr val="dk1"/>
              </a:solidFill>
              <a:latin typeface="ＭＳ Ｐゴシック" pitchFamily="50" charset="-128"/>
              <a:ea typeface="ＭＳ Ｐゴシック" pitchFamily="50" charset="-128"/>
              <a:cs typeface="+mn-cs"/>
            </a:rPr>
            <a:t>公共下水道事業特別会計が地方公営企業法の全部適用となり、地方債償還の財源に充てられる繰入金が減少（△</a:t>
          </a:r>
          <a:r>
            <a:rPr lang="en-US" altLang="ja-JP" sz="1300" b="0" i="0" u="none" strike="noStrike" baseline="0" smtClean="0">
              <a:solidFill>
                <a:schemeClr val="dk1"/>
              </a:solidFill>
              <a:latin typeface="ＭＳ Ｐゴシック" pitchFamily="50" charset="-128"/>
              <a:ea typeface="ＭＳ Ｐゴシック" pitchFamily="50" charset="-128"/>
              <a:cs typeface="+mn-cs"/>
            </a:rPr>
            <a:t>165,537</a:t>
          </a:r>
          <a:r>
            <a:rPr lang="ja-JP" altLang="en-US" sz="1300" b="0" i="0" u="none" strike="noStrike" baseline="0" smtClean="0">
              <a:solidFill>
                <a:schemeClr val="dk1"/>
              </a:solidFill>
              <a:latin typeface="ＭＳ Ｐゴシック" pitchFamily="50" charset="-128"/>
              <a:ea typeface="ＭＳ Ｐゴシック" pitchFamily="50" charset="-128"/>
              <a:cs typeface="+mn-cs"/>
            </a:rPr>
            <a:t>千円）したことや、標準財政規模の増（</a:t>
          </a:r>
          <a:r>
            <a:rPr lang="en-US" altLang="ja-JP" sz="1300" b="0" i="0" u="none" strike="noStrike" baseline="0" smtClean="0">
              <a:solidFill>
                <a:schemeClr val="dk1"/>
              </a:solidFill>
              <a:latin typeface="ＭＳ Ｐゴシック" pitchFamily="50" charset="-128"/>
              <a:ea typeface="ＭＳ Ｐゴシック" pitchFamily="50" charset="-128"/>
              <a:cs typeface="+mn-cs"/>
            </a:rPr>
            <a:t>+329,211</a:t>
          </a:r>
          <a:r>
            <a:rPr lang="ja-JP" altLang="en-US" sz="1300" b="0" i="0" u="none" strike="noStrike" baseline="0" smtClean="0">
              <a:solidFill>
                <a:schemeClr val="dk1"/>
              </a:solidFill>
              <a:latin typeface="ＭＳ Ｐゴシック" pitchFamily="50" charset="-128"/>
              <a:ea typeface="ＭＳ Ｐゴシック" pitchFamily="50" charset="-128"/>
              <a:cs typeface="+mn-cs"/>
            </a:rPr>
            <a:t>千円）などにより、平成２９年度単年度の実質公債費比率が３．２％となったことから、３カ年平均で見た実質公債費比率は３．５％となり、前年度から０．４％改善した。</a:t>
          </a:r>
        </a:p>
        <a:p>
          <a:endParaRPr lang="ja-JP" altLang="en-US" sz="1300" b="0" i="0" u="none" strike="noStrike" baseline="0" smtClean="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77788</xdr:rowOff>
    </xdr:from>
    <xdr:to>
      <xdr:col>81</xdr:col>
      <xdr:colOff>44450</xdr:colOff>
      <xdr:row>38</xdr:row>
      <xdr:rowOff>101918</xdr:rowOff>
    </xdr:to>
    <xdr:cxnSp macro="">
      <xdr:nvCxnSpPr>
        <xdr:cNvPr id="380" name="直線コネクタ 379"/>
        <xdr:cNvCxnSpPr/>
      </xdr:nvCxnSpPr>
      <xdr:spPr>
        <a:xfrm flipV="1">
          <a:off x="16179800" y="65928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101918</xdr:rowOff>
    </xdr:from>
    <xdr:to>
      <xdr:col>77</xdr:col>
      <xdr:colOff>44450</xdr:colOff>
      <xdr:row>38</xdr:row>
      <xdr:rowOff>132080</xdr:rowOff>
    </xdr:to>
    <xdr:cxnSp macro="">
      <xdr:nvCxnSpPr>
        <xdr:cNvPr id="383" name="直線コネクタ 382"/>
        <xdr:cNvCxnSpPr/>
      </xdr:nvCxnSpPr>
      <xdr:spPr>
        <a:xfrm flipV="1">
          <a:off x="15290800" y="66170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162243</xdr:rowOff>
    </xdr:to>
    <xdr:cxnSp macro="">
      <xdr:nvCxnSpPr>
        <xdr:cNvPr id="386" name="直線コネクタ 385"/>
        <xdr:cNvCxnSpPr/>
      </xdr:nvCxnSpPr>
      <xdr:spPr>
        <a:xfrm flipV="1">
          <a:off x="14401800" y="66471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162243</xdr:rowOff>
    </xdr:from>
    <xdr:to>
      <xdr:col>68</xdr:col>
      <xdr:colOff>152400</xdr:colOff>
      <xdr:row>38</xdr:row>
      <xdr:rowOff>162243</xdr:rowOff>
    </xdr:to>
    <xdr:cxnSp macro="">
      <xdr:nvCxnSpPr>
        <xdr:cNvPr id="389" name="直線コネクタ 388"/>
        <xdr:cNvCxnSpPr/>
      </xdr:nvCxnSpPr>
      <xdr:spPr>
        <a:xfrm>
          <a:off x="13512800" y="6677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26988</xdr:rowOff>
    </xdr:from>
    <xdr:to>
      <xdr:col>81</xdr:col>
      <xdr:colOff>95250</xdr:colOff>
      <xdr:row>38</xdr:row>
      <xdr:rowOff>128588</xdr:rowOff>
    </xdr:to>
    <xdr:sp macro="" textlink="">
      <xdr:nvSpPr>
        <xdr:cNvPr id="399" name="楕円 398"/>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43515</xdr:rowOff>
    </xdr:from>
    <xdr:ext cx="762000" cy="259045"/>
    <xdr:sp macro="" textlink="">
      <xdr:nvSpPr>
        <xdr:cNvPr id="400"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51118</xdr:rowOff>
    </xdr:from>
    <xdr:to>
      <xdr:col>77</xdr:col>
      <xdr:colOff>95250</xdr:colOff>
      <xdr:row>38</xdr:row>
      <xdr:rowOff>152718</xdr:rowOff>
    </xdr:to>
    <xdr:sp macro="" textlink="">
      <xdr:nvSpPr>
        <xdr:cNvPr id="401" name="楕円 400"/>
        <xdr:cNvSpPr/>
      </xdr:nvSpPr>
      <xdr:spPr>
        <a:xfrm>
          <a:off x="16129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162894</xdr:rowOff>
    </xdr:from>
    <xdr:ext cx="736600" cy="259045"/>
    <xdr:sp macro="" textlink="">
      <xdr:nvSpPr>
        <xdr:cNvPr id="402" name="テキスト ボックス 401"/>
        <xdr:cNvSpPr txBox="1"/>
      </xdr:nvSpPr>
      <xdr:spPr>
        <a:xfrm>
          <a:off x="15798800" y="633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111443</xdr:rowOff>
    </xdr:from>
    <xdr:to>
      <xdr:col>68</xdr:col>
      <xdr:colOff>203200</xdr:colOff>
      <xdr:row>39</xdr:row>
      <xdr:rowOff>41593</xdr:rowOff>
    </xdr:to>
    <xdr:sp macro="" textlink="">
      <xdr:nvSpPr>
        <xdr:cNvPr id="405" name="楕円 404"/>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51769</xdr:rowOff>
    </xdr:from>
    <xdr:ext cx="762000" cy="259045"/>
    <xdr:sp macro="" textlink="">
      <xdr:nvSpPr>
        <xdr:cNvPr id="406" name="テキスト ボックス 405"/>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111443</xdr:rowOff>
    </xdr:from>
    <xdr:to>
      <xdr:col>64</xdr:col>
      <xdr:colOff>152400</xdr:colOff>
      <xdr:row>39</xdr:row>
      <xdr:rowOff>41593</xdr:rowOff>
    </xdr:to>
    <xdr:sp macro="" textlink="">
      <xdr:nvSpPr>
        <xdr:cNvPr id="407" name="楕円 406"/>
        <xdr:cNvSpPr/>
      </xdr:nvSpPr>
      <xdr:spPr>
        <a:xfrm>
          <a:off x="13462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51769</xdr:rowOff>
    </xdr:from>
    <xdr:ext cx="762000" cy="259045"/>
    <xdr:sp macro="" textlink="">
      <xdr:nvSpPr>
        <xdr:cNvPr id="408" name="テキスト ボックス 407"/>
        <xdr:cNvSpPr txBox="1"/>
      </xdr:nvSpPr>
      <xdr:spPr>
        <a:xfrm>
          <a:off x="13131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前年度に引き続き、地方債残高などによる将来負担すべき債務（</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26,396,914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千円）より、充当可能基金などによる充当可能財源（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31,480,631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千円）が上回っているため、将来負担比率はマイナスとなっている。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今後も、後世への負担軽減に努めつつ、地方債の有効活用を図っていく。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類似団体と比較すると、人件費に係る経常収支比率は４．７ポイント高くなっている。これは、ごみ処理業務及び消防業務を直営していることが主な原因である。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今後も、適正な給与水準を確保するとともに、定員の適正化などにより人件費の抑制に努める。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115570</xdr:rowOff>
    </xdr:to>
    <xdr:cxnSp macro="">
      <xdr:nvCxnSpPr>
        <xdr:cNvPr id="66" name="直線コネクタ 65"/>
        <xdr:cNvCxnSpPr/>
      </xdr:nvCxnSpPr>
      <xdr:spPr>
        <a:xfrm flipV="1">
          <a:off x="3987800" y="6695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115570</xdr:rowOff>
    </xdr:to>
    <xdr:cxnSp macro="">
      <xdr:nvCxnSpPr>
        <xdr:cNvPr id="69" name="直線コネクタ 68"/>
        <xdr:cNvCxnSpPr/>
      </xdr:nvCxnSpPr>
      <xdr:spPr>
        <a:xfrm>
          <a:off x="3098800" y="672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168910</xdr:rowOff>
    </xdr:to>
    <xdr:cxnSp macro="">
      <xdr:nvCxnSpPr>
        <xdr:cNvPr id="72" name="直線コネクタ 71"/>
        <xdr:cNvCxnSpPr/>
      </xdr:nvCxnSpPr>
      <xdr:spPr>
        <a:xfrm flipV="1">
          <a:off x="2209800" y="67259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39</xdr:row>
      <xdr:rowOff>168910</xdr:rowOff>
    </xdr:to>
    <xdr:cxnSp macro="">
      <xdr:nvCxnSpPr>
        <xdr:cNvPr id="75" name="直線コネクタ 74"/>
        <xdr:cNvCxnSpPr/>
      </xdr:nvCxnSpPr>
      <xdr:spPr>
        <a:xfrm>
          <a:off x="1320800" y="683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118110</xdr:rowOff>
    </xdr:from>
    <xdr:to>
      <xdr:col>11</xdr:col>
      <xdr:colOff>60325</xdr:colOff>
      <xdr:row>40</xdr:row>
      <xdr:rowOff>48260</xdr:rowOff>
    </xdr:to>
    <xdr:sp macro="" textlink="">
      <xdr:nvSpPr>
        <xdr:cNvPr id="91" name="楕円 90"/>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33037</xdr:rowOff>
    </xdr:from>
    <xdr:ext cx="762000" cy="259045"/>
    <xdr:sp macro="" textlink="">
      <xdr:nvSpPr>
        <xdr:cNvPr id="92" name="テキスト ボックス 91"/>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物件費の経常経費充当一般財源は昨年度と比較すると微増（</a:t>
          </a:r>
          <a:r>
            <a:rPr kumimoji="1" lang="en-US" altLang="ja-JP" sz="1200">
              <a:latin typeface="ＭＳ Ｐゴシック" panose="020B0600070205080204" pitchFamily="50" charset="-128"/>
              <a:ea typeface="ＭＳ Ｐゴシック" panose="020B0600070205080204" pitchFamily="50" charset="-128"/>
            </a:rPr>
            <a:t>+107</a:t>
          </a:r>
          <a:r>
            <a:rPr kumimoji="1" lang="ja-JP" altLang="en-US" sz="1200">
              <a:latin typeface="ＭＳ Ｐゴシック" panose="020B0600070205080204" pitchFamily="50" charset="-128"/>
              <a:ea typeface="ＭＳ Ｐゴシック" panose="020B0600070205080204" pitchFamily="50" charset="-128"/>
            </a:rPr>
            <a:t>千円）となったが、一般財源総額が増（</a:t>
          </a:r>
          <a:r>
            <a:rPr kumimoji="1" lang="en-US" altLang="ja-JP" sz="1200">
              <a:latin typeface="ＭＳ Ｐゴシック" panose="020B0600070205080204" pitchFamily="50" charset="-128"/>
              <a:ea typeface="ＭＳ Ｐゴシック" panose="020B0600070205080204" pitchFamily="50" charset="-128"/>
            </a:rPr>
            <a:t>+670,621</a:t>
          </a:r>
          <a:r>
            <a:rPr kumimoji="1" lang="ja-JP" altLang="en-US" sz="1200">
              <a:latin typeface="ＭＳ Ｐゴシック" panose="020B0600070205080204" pitchFamily="50" charset="-128"/>
              <a:ea typeface="ＭＳ Ｐゴシック" panose="020B0600070205080204" pitchFamily="50" charset="-128"/>
            </a:rPr>
            <a:t>千円）となったことにより、０．９ポイント減少した。しかし、ごみ処理業務を市単独で担っていることからごみ処理施設の運転管理などの委託料のウエイトが大きいため、依然として類似団体内平均より大幅に高い。</a:t>
          </a:r>
        </a:p>
        <a:p>
          <a:r>
            <a:rPr kumimoji="1" lang="ja-JP" altLang="en-US" sz="1200">
              <a:latin typeface="ＭＳ Ｐゴシック" panose="020B0600070205080204" pitchFamily="50" charset="-128"/>
              <a:ea typeface="ＭＳ Ｐゴシック" panose="020B0600070205080204" pitchFamily="50" charset="-128"/>
            </a:rPr>
            <a:t>　今後も引き続き、既存の事業の見直しや仕様・設計の見直し等により、委託費・需用費等を節減し、必要性を考慮しつつ、さらなる改善を図っていく。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136144</xdr:rowOff>
    </xdr:from>
    <xdr:to>
      <xdr:col>82</xdr:col>
      <xdr:colOff>107950</xdr:colOff>
      <xdr:row>19</xdr:row>
      <xdr:rowOff>46990</xdr:rowOff>
    </xdr:to>
    <xdr:cxnSp macro="">
      <xdr:nvCxnSpPr>
        <xdr:cNvPr id="125" name="直線コネクタ 124"/>
        <xdr:cNvCxnSpPr/>
      </xdr:nvCxnSpPr>
      <xdr:spPr>
        <a:xfrm flipV="1">
          <a:off x="15671800" y="32222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19</xdr:row>
      <xdr:rowOff>46990</xdr:rowOff>
    </xdr:to>
    <xdr:cxnSp macro="">
      <xdr:nvCxnSpPr>
        <xdr:cNvPr id="128" name="直線コネクタ 127"/>
        <xdr:cNvCxnSpPr/>
      </xdr:nvCxnSpPr>
      <xdr:spPr>
        <a:xfrm>
          <a:off x="14782800" y="31856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19</xdr:row>
      <xdr:rowOff>19558</xdr:rowOff>
    </xdr:to>
    <xdr:cxnSp macro="">
      <xdr:nvCxnSpPr>
        <xdr:cNvPr id="131" name="直線コネクタ 130"/>
        <xdr:cNvCxnSpPr/>
      </xdr:nvCxnSpPr>
      <xdr:spPr>
        <a:xfrm flipV="1">
          <a:off x="13893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19</xdr:row>
      <xdr:rowOff>19558</xdr:rowOff>
    </xdr:to>
    <xdr:cxnSp macro="">
      <xdr:nvCxnSpPr>
        <xdr:cNvPr id="134" name="直線コネクタ 133"/>
        <xdr:cNvCxnSpPr/>
      </xdr:nvCxnSpPr>
      <xdr:spPr>
        <a:xfrm>
          <a:off x="13004800" y="31673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4" name="楕円 143"/>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5"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8" name="楕円 147"/>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9" name="テキスト ボックス 148"/>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140208</xdr:rowOff>
    </xdr:from>
    <xdr:to>
      <xdr:col>69</xdr:col>
      <xdr:colOff>142875</xdr:colOff>
      <xdr:row>19</xdr:row>
      <xdr:rowOff>70358</xdr:rowOff>
    </xdr:to>
    <xdr:sp macro="" textlink="">
      <xdr:nvSpPr>
        <xdr:cNvPr id="150" name="楕円 149"/>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55135</xdr:rowOff>
    </xdr:from>
    <xdr:ext cx="762000" cy="259045"/>
    <xdr:sp macro="" textlink="">
      <xdr:nvSpPr>
        <xdr:cNvPr id="151" name="テキスト ボックス 150"/>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保育所や、こども医療費等の子育て施策に力を入れていることから、児童福祉費のウエイトが高く、類似団体内平均よりも高い水準で推移している。</a:t>
          </a:r>
        </a:p>
        <a:p>
          <a:r>
            <a:rPr kumimoji="1" lang="ja-JP" altLang="en-US" sz="1200">
              <a:latin typeface="ＭＳ Ｐゴシック" panose="020B0600070205080204" pitchFamily="50" charset="-128"/>
              <a:ea typeface="ＭＳ Ｐゴシック" panose="020B0600070205080204" pitchFamily="50" charset="-128"/>
            </a:rPr>
            <a:t>　民間保育所新設（平成２９年度新設１園）に伴う保育所運営委託費の増や子ども医療費の増などにより、前年度より０．３ポイント悪化した。</a:t>
          </a:r>
        </a:p>
        <a:p>
          <a:r>
            <a:rPr kumimoji="1" lang="ja-JP" altLang="en-US" sz="1200">
              <a:latin typeface="ＭＳ Ｐゴシック" panose="020B0600070205080204" pitchFamily="50" charset="-128"/>
              <a:ea typeface="ＭＳ Ｐゴシック" panose="020B0600070205080204" pitchFamily="50" charset="-128"/>
            </a:rPr>
            <a:t>　今後も増加が見込まれるが、適正な運用を徹底し、縮減に努めていく。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124278</xdr:rowOff>
    </xdr:to>
    <xdr:cxnSp macro="">
      <xdr:nvCxnSpPr>
        <xdr:cNvPr id="188" name="直線コネクタ 187"/>
        <xdr:cNvCxnSpPr/>
      </xdr:nvCxnSpPr>
      <xdr:spPr>
        <a:xfrm>
          <a:off x="3987800" y="9864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91622</xdr:rowOff>
    </xdr:to>
    <xdr:cxnSp macro="">
      <xdr:nvCxnSpPr>
        <xdr:cNvPr id="191" name="直線コネクタ 190"/>
        <xdr:cNvCxnSpPr/>
      </xdr:nvCxnSpPr>
      <xdr:spPr>
        <a:xfrm>
          <a:off x="3098800" y="9788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15422</xdr:rowOff>
    </xdr:to>
    <xdr:cxnSp macro="">
      <xdr:nvCxnSpPr>
        <xdr:cNvPr id="194" name="直線コネクタ 193"/>
        <xdr:cNvCxnSpPr/>
      </xdr:nvCxnSpPr>
      <xdr:spPr>
        <a:xfrm>
          <a:off x="2209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57</xdr:row>
      <xdr:rowOff>4535</xdr:rowOff>
    </xdr:to>
    <xdr:cxnSp macro="">
      <xdr:nvCxnSpPr>
        <xdr:cNvPr id="197" name="直線コネクタ 196"/>
        <xdr:cNvCxnSpPr/>
      </xdr:nvCxnSpPr>
      <xdr:spPr>
        <a:xfrm>
          <a:off x="1320800" y="95050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1" name="楕円 210"/>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2" name="テキスト ボックス 211"/>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3" name="楕円 212"/>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4" name="テキスト ボックス 213"/>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5" name="楕円 214"/>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16" name="テキスト ボックス 215"/>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平成２９年度から公共下水道事業特別会計が地方公営企業法の全部適用に伴い企業会計へ移行し、下水道事業会計に対する繰出金が皆減（△</a:t>
          </a:r>
          <a:r>
            <a:rPr kumimoji="1" lang="en-US" altLang="ja-JP" sz="1300" baseline="0">
              <a:latin typeface="ＭＳ Ｐゴシック" panose="020B0600070205080204" pitchFamily="50" charset="-128"/>
              <a:ea typeface="ＭＳ Ｐゴシック" panose="020B0600070205080204" pitchFamily="50" charset="-128"/>
            </a:rPr>
            <a:t>342,064</a:t>
          </a:r>
          <a:r>
            <a:rPr kumimoji="1" lang="ja-JP" altLang="en-US" sz="1300" baseline="0">
              <a:latin typeface="ＭＳ Ｐゴシック" panose="020B0600070205080204" pitchFamily="50" charset="-128"/>
              <a:ea typeface="ＭＳ Ｐゴシック" panose="020B0600070205080204" pitchFamily="50" charset="-128"/>
            </a:rPr>
            <a:t>千円）したことにより、０．９ポイント減少した。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高齢化の進展などから、繰出金の増加傾向は、継続すると思われるため、他の費目での節減や、歳入確保策により、経常収支比率の改善を図る。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115570</xdr:rowOff>
    </xdr:to>
    <xdr:cxnSp macro="">
      <xdr:nvCxnSpPr>
        <xdr:cNvPr id="249" name="直線コネクタ 248"/>
        <xdr:cNvCxnSpPr/>
      </xdr:nvCxnSpPr>
      <xdr:spPr>
        <a:xfrm flipV="1">
          <a:off x="15671800" y="981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115570</xdr:rowOff>
    </xdr:to>
    <xdr:cxnSp macro="">
      <xdr:nvCxnSpPr>
        <xdr:cNvPr id="252" name="直線コネクタ 251"/>
        <xdr:cNvCxnSpPr/>
      </xdr:nvCxnSpPr>
      <xdr:spPr>
        <a:xfrm>
          <a:off x="14782800" y="976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165100</xdr:rowOff>
    </xdr:to>
    <xdr:cxnSp macro="">
      <xdr:nvCxnSpPr>
        <xdr:cNvPr id="255" name="直線コネクタ 254"/>
        <xdr:cNvCxnSpPr/>
      </xdr:nvCxnSpPr>
      <xdr:spPr>
        <a:xfrm>
          <a:off x="13893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149860</xdr:rowOff>
    </xdr:to>
    <xdr:cxnSp macro="">
      <xdr:nvCxnSpPr>
        <xdr:cNvPr id="258" name="直線コネクタ 257"/>
        <xdr:cNvCxnSpPr/>
      </xdr:nvCxnSpPr>
      <xdr:spPr>
        <a:xfrm>
          <a:off x="13004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4" name="楕円 27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5" name="テキスト ボックス 27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7" name="テキスト ボックス 276"/>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消防業務やごみ処理業務を市単独で担っていることから、一部事務組合等に対する負担金額が少なく、類似団体内平均よりも低い値で推移している。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平成２９年度から公共下水道事業特別会計が地方公営企業法の全部適用に伴い企業会計へ移行したため、下水道事業会計に対する負担金が増（</a:t>
          </a:r>
          <a:r>
            <a:rPr kumimoji="1" lang="en-US" altLang="ja-JP" sz="1300">
              <a:latin typeface="ＭＳ Ｐゴシック" panose="020B0600070205080204" pitchFamily="50" charset="-128"/>
              <a:ea typeface="ＭＳ Ｐゴシック" panose="020B0600070205080204" pitchFamily="50" charset="-128"/>
            </a:rPr>
            <a:t>+198,868</a:t>
          </a:r>
          <a:r>
            <a:rPr kumimoji="1" lang="ja-JP" altLang="en-US" sz="1300">
              <a:latin typeface="ＭＳ Ｐゴシック" panose="020B0600070205080204" pitchFamily="50" charset="-128"/>
              <a:ea typeface="ＭＳ Ｐゴシック" panose="020B0600070205080204" pitchFamily="50" charset="-128"/>
            </a:rPr>
            <a:t>千円）となったことにより、０．８ポイント増加した。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149860</xdr:rowOff>
    </xdr:to>
    <xdr:cxnSp macro="">
      <xdr:nvCxnSpPr>
        <xdr:cNvPr id="307" name="直線コネクタ 306"/>
        <xdr:cNvCxnSpPr/>
      </xdr:nvCxnSpPr>
      <xdr:spPr>
        <a:xfrm>
          <a:off x="15671800" y="59425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113284</xdr:rowOff>
    </xdr:to>
    <xdr:cxnSp macro="">
      <xdr:nvCxnSpPr>
        <xdr:cNvPr id="310" name="直線コネクタ 309"/>
        <xdr:cNvCxnSpPr/>
      </xdr:nvCxnSpPr>
      <xdr:spPr>
        <a:xfrm>
          <a:off x="14782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117856</xdr:rowOff>
    </xdr:to>
    <xdr:cxnSp macro="">
      <xdr:nvCxnSpPr>
        <xdr:cNvPr id="313" name="直線コネクタ 312"/>
        <xdr:cNvCxnSpPr/>
      </xdr:nvCxnSpPr>
      <xdr:spPr>
        <a:xfrm flipV="1">
          <a:off x="13893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117856</xdr:rowOff>
    </xdr:to>
    <xdr:cxnSp macro="">
      <xdr:nvCxnSpPr>
        <xdr:cNvPr id="316" name="直線コネクタ 315"/>
        <xdr:cNvCxnSpPr/>
      </xdr:nvCxnSpPr>
      <xdr:spPr>
        <a:xfrm>
          <a:off x="13004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6" name="楕円 325"/>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7"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28" name="楕円 327"/>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29" name="テキスト ボックス 328"/>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30" name="楕円 329"/>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31" name="テキスト ボックス 330"/>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2" name="楕円 331"/>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3" name="テキスト ボックス 332"/>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4" name="楕円 333"/>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5" name="テキスト ボックス 334"/>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公債費は、平成２５年度借入の臨時財政対策債の元金償還開始（</a:t>
          </a:r>
          <a:r>
            <a:rPr kumimoji="1" lang="en-US" altLang="ja-JP" sz="1200" baseline="0">
              <a:latin typeface="ＭＳ Ｐゴシック" panose="020B0600070205080204" pitchFamily="50" charset="-128"/>
              <a:ea typeface="ＭＳ Ｐゴシック" panose="020B0600070205080204" pitchFamily="50" charset="-128"/>
            </a:rPr>
            <a:t>+90,650</a:t>
          </a:r>
          <a:r>
            <a:rPr kumimoji="1" lang="ja-JP" altLang="en-US" sz="1200" baseline="0">
              <a:latin typeface="ＭＳ Ｐゴシック" panose="020B0600070205080204" pitchFamily="50" charset="-128"/>
              <a:ea typeface="ＭＳ Ｐゴシック" panose="020B0600070205080204" pitchFamily="50" charset="-128"/>
            </a:rPr>
            <a:t>千円）などにより増となったが、普通交付税算定結果による臨時財政対策債の増（</a:t>
          </a:r>
          <a:r>
            <a:rPr kumimoji="1" lang="en-US" altLang="ja-JP" sz="1200" baseline="0">
              <a:latin typeface="ＭＳ Ｐゴシック" panose="020B0600070205080204" pitchFamily="50" charset="-128"/>
              <a:ea typeface="ＭＳ Ｐゴシック" panose="020B0600070205080204" pitchFamily="50" charset="-128"/>
            </a:rPr>
            <a:t>+168,500</a:t>
          </a:r>
          <a:r>
            <a:rPr kumimoji="1" lang="ja-JP" altLang="en-US" sz="1200" baseline="0">
              <a:latin typeface="ＭＳ Ｐゴシック" panose="020B0600070205080204" pitchFamily="50" charset="-128"/>
              <a:ea typeface="ＭＳ Ｐゴシック" panose="020B0600070205080204" pitchFamily="50" charset="-128"/>
            </a:rPr>
            <a:t>千円）や個人住民税（</a:t>
          </a:r>
          <a:r>
            <a:rPr kumimoji="1" lang="en-US" altLang="ja-JP" sz="1200" baseline="0">
              <a:latin typeface="ＭＳ Ｐゴシック" panose="020B0600070205080204" pitchFamily="50" charset="-128"/>
              <a:ea typeface="ＭＳ Ｐゴシック" panose="020B0600070205080204" pitchFamily="50" charset="-128"/>
            </a:rPr>
            <a:t>+147,925</a:t>
          </a:r>
          <a:r>
            <a:rPr kumimoji="1" lang="ja-JP" altLang="en-US" sz="1200" baseline="0">
              <a:latin typeface="ＭＳ Ｐゴシック" panose="020B0600070205080204" pitchFamily="50" charset="-128"/>
              <a:ea typeface="ＭＳ Ｐゴシック" panose="020B0600070205080204" pitchFamily="50" charset="-128"/>
            </a:rPr>
            <a:t>千円）及び固定資産税の増（</a:t>
          </a:r>
          <a:r>
            <a:rPr kumimoji="1" lang="en-US" altLang="ja-JP" sz="1200" baseline="0">
              <a:latin typeface="ＭＳ Ｐゴシック" panose="020B0600070205080204" pitchFamily="50" charset="-128"/>
              <a:ea typeface="ＭＳ Ｐゴシック" panose="020B0600070205080204" pitchFamily="50" charset="-128"/>
            </a:rPr>
            <a:t>+92,588</a:t>
          </a:r>
          <a:r>
            <a:rPr kumimoji="1" lang="ja-JP" altLang="en-US" sz="1200" baseline="0">
              <a:latin typeface="ＭＳ Ｐゴシック" panose="020B0600070205080204" pitchFamily="50" charset="-128"/>
              <a:ea typeface="ＭＳ Ｐゴシック" panose="020B0600070205080204" pitchFamily="50" charset="-128"/>
            </a:rPr>
            <a:t>千円）などにより、一般財源総額が増（</a:t>
          </a:r>
          <a:r>
            <a:rPr kumimoji="1" lang="en-US" altLang="ja-JP" sz="1200" baseline="0">
              <a:latin typeface="ＭＳ Ｐゴシック" panose="020B0600070205080204" pitchFamily="50" charset="-128"/>
              <a:ea typeface="ＭＳ Ｐゴシック" panose="020B0600070205080204" pitchFamily="50" charset="-128"/>
            </a:rPr>
            <a:t>+670,621</a:t>
          </a:r>
          <a:r>
            <a:rPr kumimoji="1" lang="ja-JP" altLang="en-US" sz="1200" baseline="0">
              <a:latin typeface="ＭＳ Ｐゴシック" panose="020B0600070205080204" pitchFamily="50" charset="-128"/>
              <a:ea typeface="ＭＳ Ｐゴシック" panose="020B0600070205080204" pitchFamily="50" charset="-128"/>
            </a:rPr>
            <a:t>千円）となったことにより前年度より０．２ポイント減少した。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今後予定している公共事業の実施に当たっては、将来負担に配慮しつつ、地方債の活用を図っていく。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51563</xdr:rowOff>
    </xdr:to>
    <xdr:cxnSp macro="">
      <xdr:nvCxnSpPr>
        <xdr:cNvPr id="365" name="直線コネクタ 364"/>
        <xdr:cNvCxnSpPr/>
      </xdr:nvCxnSpPr>
      <xdr:spPr>
        <a:xfrm flipV="1">
          <a:off x="3987800" y="132440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51563</xdr:rowOff>
    </xdr:to>
    <xdr:cxnSp macro="">
      <xdr:nvCxnSpPr>
        <xdr:cNvPr id="368" name="直線コネクタ 367"/>
        <xdr:cNvCxnSpPr/>
      </xdr:nvCxnSpPr>
      <xdr:spPr>
        <a:xfrm>
          <a:off x="3098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88137</xdr:rowOff>
    </xdr:to>
    <xdr:cxnSp macro="">
      <xdr:nvCxnSpPr>
        <xdr:cNvPr id="371" name="直線コネクタ 370"/>
        <xdr:cNvCxnSpPr/>
      </xdr:nvCxnSpPr>
      <xdr:spPr>
        <a:xfrm flipV="1">
          <a:off x="2209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88137</xdr:rowOff>
    </xdr:to>
    <xdr:cxnSp macro="">
      <xdr:nvCxnSpPr>
        <xdr:cNvPr id="374" name="直線コネクタ 373"/>
        <xdr:cNvCxnSpPr/>
      </xdr:nvCxnSpPr>
      <xdr:spPr>
        <a:xfrm>
          <a:off x="1320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4" name="楕円 383"/>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5"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6" name="楕円 385"/>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7" name="テキスト ボックス 386"/>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8" name="楕円 387"/>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9" name="テキスト ボックス 38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0" name="楕円 389"/>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1" name="テキスト ボックス 390"/>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2" name="楕円 391"/>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3" name="テキスト ボックス 392"/>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公債費は類似団体よりも低い値で推移しているが、社会保障関係経費の増大などから、物件費やその他が大幅に増加し、類似団体平均を４．７ポイント上回った。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今後、一般財源の大幅増は見込めないため、既存事業の見直しや経費の節減をしながら、収支改善を図っていく。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92711</xdr:rowOff>
    </xdr:to>
    <xdr:cxnSp macro="">
      <xdr:nvCxnSpPr>
        <xdr:cNvPr id="426" name="直線コネクタ 425"/>
        <xdr:cNvCxnSpPr/>
      </xdr:nvCxnSpPr>
      <xdr:spPr>
        <a:xfrm flipV="1">
          <a:off x="15671800" y="133858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78</xdr:row>
      <xdr:rowOff>92711</xdr:rowOff>
    </xdr:to>
    <xdr:cxnSp macro="">
      <xdr:nvCxnSpPr>
        <xdr:cNvPr id="429" name="直線コネクタ 428"/>
        <xdr:cNvCxnSpPr/>
      </xdr:nvCxnSpPr>
      <xdr:spPr>
        <a:xfrm>
          <a:off x="14782800" y="132867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12700</xdr:rowOff>
    </xdr:to>
    <xdr:cxnSp macro="">
      <xdr:nvCxnSpPr>
        <xdr:cNvPr id="432" name="直線コネクタ 431"/>
        <xdr:cNvCxnSpPr/>
      </xdr:nvCxnSpPr>
      <xdr:spPr>
        <a:xfrm flipV="1">
          <a:off x="13893800" y="132867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12700</xdr:rowOff>
    </xdr:to>
    <xdr:cxnSp macro="">
      <xdr:nvCxnSpPr>
        <xdr:cNvPr id="435" name="直線コネクタ 434"/>
        <xdr:cNvCxnSpPr/>
      </xdr:nvCxnSpPr>
      <xdr:spPr>
        <a:xfrm>
          <a:off x="13004800" y="13202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5" name="楕円 444"/>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6"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47" name="楕円 446"/>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48" name="テキスト ボックス 447"/>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9" name="楕円 448"/>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50" name="テキスト ボックス 44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1" name="楕円 450"/>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2" name="テキスト ボックス 45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3" name="楕円 452"/>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4" name="テキスト ボックス 453"/>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81089</xdr:rowOff>
    </xdr:from>
    <xdr:to>
      <xdr:col>29</xdr:col>
      <xdr:colOff>127000</xdr:colOff>
      <xdr:row>18</xdr:row>
      <xdr:rowOff>97396</xdr:rowOff>
    </xdr:to>
    <xdr:cxnSp macro="">
      <xdr:nvCxnSpPr>
        <xdr:cNvPr id="50" name="直線コネクタ 49"/>
        <xdr:cNvCxnSpPr/>
      </xdr:nvCxnSpPr>
      <xdr:spPr bwMode="auto">
        <a:xfrm>
          <a:off x="5003800" y="3214814"/>
          <a:ext cx="6477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68155</xdr:rowOff>
    </xdr:from>
    <xdr:to>
      <xdr:col>26</xdr:col>
      <xdr:colOff>50800</xdr:colOff>
      <xdr:row>18</xdr:row>
      <xdr:rowOff>81089</xdr:rowOff>
    </xdr:to>
    <xdr:cxnSp macro="">
      <xdr:nvCxnSpPr>
        <xdr:cNvPr id="53" name="直線コネクタ 52"/>
        <xdr:cNvCxnSpPr/>
      </xdr:nvCxnSpPr>
      <xdr:spPr bwMode="auto">
        <a:xfrm>
          <a:off x="4305300" y="3201880"/>
          <a:ext cx="698500" cy="1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67831</xdr:rowOff>
    </xdr:from>
    <xdr:to>
      <xdr:col>22</xdr:col>
      <xdr:colOff>114300</xdr:colOff>
      <xdr:row>18</xdr:row>
      <xdr:rowOff>68155</xdr:rowOff>
    </xdr:to>
    <xdr:cxnSp macro="">
      <xdr:nvCxnSpPr>
        <xdr:cNvPr id="56" name="直線コネクタ 55"/>
        <xdr:cNvCxnSpPr/>
      </xdr:nvCxnSpPr>
      <xdr:spPr bwMode="auto">
        <a:xfrm>
          <a:off x="3606800" y="3201556"/>
          <a:ext cx="698500" cy="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67831</xdr:rowOff>
    </xdr:from>
    <xdr:to>
      <xdr:col>18</xdr:col>
      <xdr:colOff>177800</xdr:colOff>
      <xdr:row>18</xdr:row>
      <xdr:rowOff>73374</xdr:rowOff>
    </xdr:to>
    <xdr:cxnSp macro="">
      <xdr:nvCxnSpPr>
        <xdr:cNvPr id="59" name="直線コネクタ 58"/>
        <xdr:cNvCxnSpPr/>
      </xdr:nvCxnSpPr>
      <xdr:spPr bwMode="auto">
        <a:xfrm flipV="1">
          <a:off x="2908300" y="3201556"/>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46596</xdr:rowOff>
    </xdr:from>
    <xdr:to>
      <xdr:col>29</xdr:col>
      <xdr:colOff>177800</xdr:colOff>
      <xdr:row>18</xdr:row>
      <xdr:rowOff>148196</xdr:rowOff>
    </xdr:to>
    <xdr:sp macro="" textlink="">
      <xdr:nvSpPr>
        <xdr:cNvPr id="69" name="楕円 68"/>
        <xdr:cNvSpPr/>
      </xdr:nvSpPr>
      <xdr:spPr bwMode="auto">
        <a:xfrm>
          <a:off x="5600700" y="31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18673</xdr:rowOff>
    </xdr:from>
    <xdr:ext cx="762000" cy="259045"/>
    <xdr:sp macro="" textlink="">
      <xdr:nvSpPr>
        <xdr:cNvPr id="70" name="人口1人当たり決算額の推移該当値テキスト130"/>
        <xdr:cNvSpPr txBox="1"/>
      </xdr:nvSpPr>
      <xdr:spPr>
        <a:xfrm>
          <a:off x="5740400" y="315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30289</xdr:rowOff>
    </xdr:from>
    <xdr:to>
      <xdr:col>26</xdr:col>
      <xdr:colOff>101600</xdr:colOff>
      <xdr:row>18</xdr:row>
      <xdr:rowOff>131890</xdr:rowOff>
    </xdr:to>
    <xdr:sp macro="" textlink="">
      <xdr:nvSpPr>
        <xdr:cNvPr id="71" name="楕円 70"/>
        <xdr:cNvSpPr/>
      </xdr:nvSpPr>
      <xdr:spPr bwMode="auto">
        <a:xfrm>
          <a:off x="4953000" y="31640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116667</xdr:rowOff>
    </xdr:from>
    <xdr:ext cx="736600" cy="259045"/>
    <xdr:sp macro="" textlink="">
      <xdr:nvSpPr>
        <xdr:cNvPr id="72" name="テキスト ボックス 71"/>
        <xdr:cNvSpPr txBox="1"/>
      </xdr:nvSpPr>
      <xdr:spPr>
        <a:xfrm>
          <a:off x="4622800" y="325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17355</xdr:rowOff>
    </xdr:from>
    <xdr:to>
      <xdr:col>22</xdr:col>
      <xdr:colOff>165100</xdr:colOff>
      <xdr:row>18</xdr:row>
      <xdr:rowOff>118955</xdr:rowOff>
    </xdr:to>
    <xdr:sp macro="" textlink="">
      <xdr:nvSpPr>
        <xdr:cNvPr id="73" name="楕円 72"/>
        <xdr:cNvSpPr/>
      </xdr:nvSpPr>
      <xdr:spPr bwMode="auto">
        <a:xfrm>
          <a:off x="4254500" y="315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103731</xdr:rowOff>
    </xdr:from>
    <xdr:ext cx="762000" cy="259045"/>
    <xdr:sp macro="" textlink="">
      <xdr:nvSpPr>
        <xdr:cNvPr id="74" name="テキスト ボックス 73"/>
        <xdr:cNvSpPr txBox="1"/>
      </xdr:nvSpPr>
      <xdr:spPr>
        <a:xfrm>
          <a:off x="3924300" y="323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17031</xdr:rowOff>
    </xdr:from>
    <xdr:to>
      <xdr:col>19</xdr:col>
      <xdr:colOff>38100</xdr:colOff>
      <xdr:row>18</xdr:row>
      <xdr:rowOff>118631</xdr:rowOff>
    </xdr:to>
    <xdr:sp macro="" textlink="">
      <xdr:nvSpPr>
        <xdr:cNvPr id="75" name="楕円 74"/>
        <xdr:cNvSpPr/>
      </xdr:nvSpPr>
      <xdr:spPr bwMode="auto">
        <a:xfrm>
          <a:off x="3556000" y="315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103408</xdr:rowOff>
    </xdr:from>
    <xdr:ext cx="762000" cy="259045"/>
    <xdr:sp macro="" textlink="">
      <xdr:nvSpPr>
        <xdr:cNvPr id="76" name="テキスト ボックス 75"/>
        <xdr:cNvSpPr txBox="1"/>
      </xdr:nvSpPr>
      <xdr:spPr>
        <a:xfrm>
          <a:off x="3225800" y="32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22574</xdr:rowOff>
    </xdr:from>
    <xdr:to>
      <xdr:col>15</xdr:col>
      <xdr:colOff>101600</xdr:colOff>
      <xdr:row>18</xdr:row>
      <xdr:rowOff>124174</xdr:rowOff>
    </xdr:to>
    <xdr:sp macro="" textlink="">
      <xdr:nvSpPr>
        <xdr:cNvPr id="77" name="楕円 76"/>
        <xdr:cNvSpPr/>
      </xdr:nvSpPr>
      <xdr:spPr bwMode="auto">
        <a:xfrm>
          <a:off x="2857500" y="31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108951</xdr:rowOff>
    </xdr:from>
    <xdr:ext cx="762000" cy="259045"/>
    <xdr:sp macro="" textlink="">
      <xdr:nvSpPr>
        <xdr:cNvPr id="78" name="テキスト ボックス 77"/>
        <xdr:cNvSpPr txBox="1"/>
      </xdr:nvSpPr>
      <xdr:spPr>
        <a:xfrm>
          <a:off x="2527300" y="324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138757</xdr:rowOff>
    </xdr:from>
    <xdr:to>
      <xdr:col>29</xdr:col>
      <xdr:colOff>127000</xdr:colOff>
      <xdr:row>37</xdr:row>
      <xdr:rowOff>290</xdr:rowOff>
    </xdr:to>
    <xdr:cxnSp macro="">
      <xdr:nvCxnSpPr>
        <xdr:cNvPr id="113" name="直線コネクタ 112"/>
        <xdr:cNvCxnSpPr/>
      </xdr:nvCxnSpPr>
      <xdr:spPr bwMode="auto">
        <a:xfrm>
          <a:off x="5003800" y="7092007"/>
          <a:ext cx="647700" cy="3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138757</xdr:rowOff>
    </xdr:from>
    <xdr:to>
      <xdr:col>26</xdr:col>
      <xdr:colOff>50800</xdr:colOff>
      <xdr:row>36</xdr:row>
      <xdr:rowOff>153518</xdr:rowOff>
    </xdr:to>
    <xdr:cxnSp macro="">
      <xdr:nvCxnSpPr>
        <xdr:cNvPr id="116" name="直線コネクタ 115"/>
        <xdr:cNvCxnSpPr/>
      </xdr:nvCxnSpPr>
      <xdr:spPr bwMode="auto">
        <a:xfrm flipV="1">
          <a:off x="4305300" y="7092007"/>
          <a:ext cx="6985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121906</xdr:rowOff>
    </xdr:from>
    <xdr:to>
      <xdr:col>22</xdr:col>
      <xdr:colOff>114300</xdr:colOff>
      <xdr:row>36</xdr:row>
      <xdr:rowOff>153518</xdr:rowOff>
    </xdr:to>
    <xdr:cxnSp macro="">
      <xdr:nvCxnSpPr>
        <xdr:cNvPr id="119" name="直線コネクタ 118"/>
        <xdr:cNvCxnSpPr/>
      </xdr:nvCxnSpPr>
      <xdr:spPr bwMode="auto">
        <a:xfrm>
          <a:off x="3606800" y="7075156"/>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64070</xdr:rowOff>
    </xdr:from>
    <xdr:to>
      <xdr:col>18</xdr:col>
      <xdr:colOff>177800</xdr:colOff>
      <xdr:row>36</xdr:row>
      <xdr:rowOff>121906</xdr:rowOff>
    </xdr:to>
    <xdr:cxnSp macro="">
      <xdr:nvCxnSpPr>
        <xdr:cNvPr id="122" name="直線コネクタ 121"/>
        <xdr:cNvCxnSpPr/>
      </xdr:nvCxnSpPr>
      <xdr:spPr bwMode="auto">
        <a:xfrm>
          <a:off x="2908300" y="7017320"/>
          <a:ext cx="698500" cy="57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120940</xdr:rowOff>
    </xdr:from>
    <xdr:to>
      <xdr:col>29</xdr:col>
      <xdr:colOff>177800</xdr:colOff>
      <xdr:row>37</xdr:row>
      <xdr:rowOff>51090</xdr:rowOff>
    </xdr:to>
    <xdr:sp macro="" textlink="">
      <xdr:nvSpPr>
        <xdr:cNvPr id="132" name="楕円 131"/>
        <xdr:cNvSpPr/>
      </xdr:nvSpPr>
      <xdr:spPr bwMode="auto">
        <a:xfrm>
          <a:off x="5600700" y="707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93017</xdr:rowOff>
    </xdr:from>
    <xdr:ext cx="762000" cy="259045"/>
    <xdr:sp macro="" textlink="">
      <xdr:nvSpPr>
        <xdr:cNvPr id="133" name="人口1人当たり決算額の推移該当値テキスト445"/>
        <xdr:cNvSpPr txBox="1"/>
      </xdr:nvSpPr>
      <xdr:spPr>
        <a:xfrm>
          <a:off x="5740400" y="704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87957</xdr:rowOff>
    </xdr:from>
    <xdr:to>
      <xdr:col>26</xdr:col>
      <xdr:colOff>101600</xdr:colOff>
      <xdr:row>37</xdr:row>
      <xdr:rowOff>18107</xdr:rowOff>
    </xdr:to>
    <xdr:sp macro="" textlink="">
      <xdr:nvSpPr>
        <xdr:cNvPr id="134" name="楕円 133"/>
        <xdr:cNvSpPr/>
      </xdr:nvSpPr>
      <xdr:spPr bwMode="auto">
        <a:xfrm>
          <a:off x="4953000" y="70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2884</xdr:rowOff>
    </xdr:from>
    <xdr:ext cx="736600" cy="259045"/>
    <xdr:sp macro="" textlink="">
      <xdr:nvSpPr>
        <xdr:cNvPr id="135" name="テキスト ボックス 134"/>
        <xdr:cNvSpPr txBox="1"/>
      </xdr:nvSpPr>
      <xdr:spPr>
        <a:xfrm>
          <a:off x="4622800" y="712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102718</xdr:rowOff>
    </xdr:from>
    <xdr:to>
      <xdr:col>22</xdr:col>
      <xdr:colOff>165100</xdr:colOff>
      <xdr:row>37</xdr:row>
      <xdr:rowOff>32868</xdr:rowOff>
    </xdr:to>
    <xdr:sp macro="" textlink="">
      <xdr:nvSpPr>
        <xdr:cNvPr id="136" name="楕円 135"/>
        <xdr:cNvSpPr/>
      </xdr:nvSpPr>
      <xdr:spPr bwMode="auto">
        <a:xfrm>
          <a:off x="4254500" y="70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17645</xdr:rowOff>
    </xdr:from>
    <xdr:ext cx="762000" cy="259045"/>
    <xdr:sp macro="" textlink="">
      <xdr:nvSpPr>
        <xdr:cNvPr id="137" name="テキスト ボックス 136"/>
        <xdr:cNvSpPr txBox="1"/>
      </xdr:nvSpPr>
      <xdr:spPr>
        <a:xfrm>
          <a:off x="3924300" y="714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71106</xdr:rowOff>
    </xdr:from>
    <xdr:to>
      <xdr:col>19</xdr:col>
      <xdr:colOff>38100</xdr:colOff>
      <xdr:row>37</xdr:row>
      <xdr:rowOff>1256</xdr:rowOff>
    </xdr:to>
    <xdr:sp macro="" textlink="">
      <xdr:nvSpPr>
        <xdr:cNvPr id="138" name="楕円 137"/>
        <xdr:cNvSpPr/>
      </xdr:nvSpPr>
      <xdr:spPr bwMode="auto">
        <a:xfrm>
          <a:off x="3556000" y="702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157483</xdr:rowOff>
    </xdr:from>
    <xdr:ext cx="762000" cy="259045"/>
    <xdr:sp macro="" textlink="">
      <xdr:nvSpPr>
        <xdr:cNvPr id="139" name="テキスト ボックス 138"/>
        <xdr:cNvSpPr txBox="1"/>
      </xdr:nvSpPr>
      <xdr:spPr>
        <a:xfrm>
          <a:off x="3225800" y="7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13270</xdr:rowOff>
    </xdr:from>
    <xdr:to>
      <xdr:col>15</xdr:col>
      <xdr:colOff>101600</xdr:colOff>
      <xdr:row>36</xdr:row>
      <xdr:rowOff>114870</xdr:rowOff>
    </xdr:to>
    <xdr:sp macro="" textlink="">
      <xdr:nvSpPr>
        <xdr:cNvPr id="140" name="楕円 139"/>
        <xdr:cNvSpPr/>
      </xdr:nvSpPr>
      <xdr:spPr bwMode="auto">
        <a:xfrm>
          <a:off x="2857500" y="696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99647</xdr:rowOff>
    </xdr:from>
    <xdr:ext cx="762000" cy="259045"/>
    <xdr:sp macro="" textlink="">
      <xdr:nvSpPr>
        <xdr:cNvPr id="141" name="テキスト ボックス 140"/>
        <xdr:cNvSpPr txBox="1"/>
      </xdr:nvSpPr>
      <xdr:spPr>
        <a:xfrm>
          <a:off x="2527300" y="705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119278</xdr:rowOff>
    </xdr:from>
    <xdr:to>
      <xdr:col>24</xdr:col>
      <xdr:colOff>63500</xdr:colOff>
      <xdr:row>37</xdr:row>
      <xdr:rowOff>136995</xdr:rowOff>
    </xdr:to>
    <xdr:cxnSp macro="">
      <xdr:nvCxnSpPr>
        <xdr:cNvPr id="61" name="直線コネクタ 60"/>
        <xdr:cNvCxnSpPr/>
      </xdr:nvCxnSpPr>
      <xdr:spPr>
        <a:xfrm>
          <a:off x="3797300" y="6462928"/>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111049</xdr:rowOff>
    </xdr:from>
    <xdr:to>
      <xdr:col>19</xdr:col>
      <xdr:colOff>177800</xdr:colOff>
      <xdr:row>37</xdr:row>
      <xdr:rowOff>119278</xdr:rowOff>
    </xdr:to>
    <xdr:cxnSp macro="">
      <xdr:nvCxnSpPr>
        <xdr:cNvPr id="64" name="直線コネクタ 63"/>
        <xdr:cNvCxnSpPr/>
      </xdr:nvCxnSpPr>
      <xdr:spPr>
        <a:xfrm>
          <a:off x="2908300" y="645469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110706</xdr:rowOff>
    </xdr:from>
    <xdr:to>
      <xdr:col>15</xdr:col>
      <xdr:colOff>50800</xdr:colOff>
      <xdr:row>37</xdr:row>
      <xdr:rowOff>111049</xdr:rowOff>
    </xdr:to>
    <xdr:cxnSp macro="">
      <xdr:nvCxnSpPr>
        <xdr:cNvPr id="67" name="直線コネクタ 66"/>
        <xdr:cNvCxnSpPr/>
      </xdr:nvCxnSpPr>
      <xdr:spPr>
        <a:xfrm>
          <a:off x="2019300" y="64543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99981</xdr:rowOff>
    </xdr:from>
    <xdr:to>
      <xdr:col>10</xdr:col>
      <xdr:colOff>114300</xdr:colOff>
      <xdr:row>37</xdr:row>
      <xdr:rowOff>110706</xdr:rowOff>
    </xdr:to>
    <xdr:cxnSp macro="">
      <xdr:nvCxnSpPr>
        <xdr:cNvPr id="70" name="直線コネクタ 69"/>
        <xdr:cNvCxnSpPr/>
      </xdr:nvCxnSpPr>
      <xdr:spPr>
        <a:xfrm>
          <a:off x="1130300" y="644363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86195</xdr:rowOff>
    </xdr:from>
    <xdr:to>
      <xdr:col>24</xdr:col>
      <xdr:colOff>114300</xdr:colOff>
      <xdr:row>38</xdr:row>
      <xdr:rowOff>16345</xdr:rowOff>
    </xdr:to>
    <xdr:sp macro="" textlink="">
      <xdr:nvSpPr>
        <xdr:cNvPr id="80" name="楕円 79"/>
        <xdr:cNvSpPr/>
      </xdr:nvSpPr>
      <xdr:spPr>
        <a:xfrm>
          <a:off x="45847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64622</xdr:rowOff>
    </xdr:from>
    <xdr:ext cx="534377" cy="259045"/>
    <xdr:sp macro="" textlink="">
      <xdr:nvSpPr>
        <xdr:cNvPr id="81" name="人件費該当値テキスト"/>
        <xdr:cNvSpPr txBox="1"/>
      </xdr:nvSpPr>
      <xdr:spPr>
        <a:xfrm>
          <a:off x="4686300" y="64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68478</xdr:rowOff>
    </xdr:from>
    <xdr:to>
      <xdr:col>20</xdr:col>
      <xdr:colOff>38100</xdr:colOff>
      <xdr:row>37</xdr:row>
      <xdr:rowOff>170078</xdr:rowOff>
    </xdr:to>
    <xdr:sp macro="" textlink="">
      <xdr:nvSpPr>
        <xdr:cNvPr id="82" name="楕円 81"/>
        <xdr:cNvSpPr/>
      </xdr:nvSpPr>
      <xdr:spPr>
        <a:xfrm>
          <a:off x="3746500" y="64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161206</xdr:rowOff>
    </xdr:from>
    <xdr:ext cx="534377" cy="259045"/>
    <xdr:sp macro="" textlink="">
      <xdr:nvSpPr>
        <xdr:cNvPr id="83" name="テキスト ボックス 82"/>
        <xdr:cNvSpPr txBox="1"/>
      </xdr:nvSpPr>
      <xdr:spPr>
        <a:xfrm>
          <a:off x="3530111" y="65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60249</xdr:rowOff>
    </xdr:from>
    <xdr:to>
      <xdr:col>15</xdr:col>
      <xdr:colOff>101600</xdr:colOff>
      <xdr:row>37</xdr:row>
      <xdr:rowOff>161849</xdr:rowOff>
    </xdr:to>
    <xdr:sp macro="" textlink="">
      <xdr:nvSpPr>
        <xdr:cNvPr id="84" name="楕円 83"/>
        <xdr:cNvSpPr/>
      </xdr:nvSpPr>
      <xdr:spPr>
        <a:xfrm>
          <a:off x="2857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152976</xdr:rowOff>
    </xdr:from>
    <xdr:ext cx="534377" cy="259045"/>
    <xdr:sp macro="" textlink="">
      <xdr:nvSpPr>
        <xdr:cNvPr id="85" name="テキスト ボックス 84"/>
        <xdr:cNvSpPr txBox="1"/>
      </xdr:nvSpPr>
      <xdr:spPr>
        <a:xfrm>
          <a:off x="2641111" y="64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59906</xdr:rowOff>
    </xdr:from>
    <xdr:to>
      <xdr:col>10</xdr:col>
      <xdr:colOff>165100</xdr:colOff>
      <xdr:row>37</xdr:row>
      <xdr:rowOff>161506</xdr:rowOff>
    </xdr:to>
    <xdr:sp macro="" textlink="">
      <xdr:nvSpPr>
        <xdr:cNvPr id="86" name="楕円 85"/>
        <xdr:cNvSpPr/>
      </xdr:nvSpPr>
      <xdr:spPr>
        <a:xfrm>
          <a:off x="1968500" y="64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152633</xdr:rowOff>
    </xdr:from>
    <xdr:ext cx="534377" cy="259045"/>
    <xdr:sp macro="" textlink="">
      <xdr:nvSpPr>
        <xdr:cNvPr id="87" name="テキスト ボックス 86"/>
        <xdr:cNvSpPr txBox="1"/>
      </xdr:nvSpPr>
      <xdr:spPr>
        <a:xfrm>
          <a:off x="1752111" y="64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49181</xdr:rowOff>
    </xdr:from>
    <xdr:to>
      <xdr:col>6</xdr:col>
      <xdr:colOff>38100</xdr:colOff>
      <xdr:row>37</xdr:row>
      <xdr:rowOff>150781</xdr:rowOff>
    </xdr:to>
    <xdr:sp macro="" textlink="">
      <xdr:nvSpPr>
        <xdr:cNvPr id="88" name="楕円 87"/>
        <xdr:cNvSpPr/>
      </xdr:nvSpPr>
      <xdr:spPr>
        <a:xfrm>
          <a:off x="1079500" y="63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141908</xdr:rowOff>
    </xdr:from>
    <xdr:ext cx="534377" cy="259045"/>
    <xdr:sp macro="" textlink="">
      <xdr:nvSpPr>
        <xdr:cNvPr id="89" name="テキスト ボックス 88"/>
        <xdr:cNvSpPr txBox="1"/>
      </xdr:nvSpPr>
      <xdr:spPr>
        <a:xfrm>
          <a:off x="863111" y="6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147734</xdr:rowOff>
    </xdr:from>
    <xdr:to>
      <xdr:col>24</xdr:col>
      <xdr:colOff>63500</xdr:colOff>
      <xdr:row>56</xdr:row>
      <xdr:rowOff>15309</xdr:rowOff>
    </xdr:to>
    <xdr:cxnSp macro="">
      <xdr:nvCxnSpPr>
        <xdr:cNvPr id="121" name="直線コネクタ 120"/>
        <xdr:cNvCxnSpPr/>
      </xdr:nvCxnSpPr>
      <xdr:spPr>
        <a:xfrm>
          <a:off x="3797300" y="9577484"/>
          <a:ext cx="8382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147734</xdr:rowOff>
    </xdr:from>
    <xdr:to>
      <xdr:col>19</xdr:col>
      <xdr:colOff>177800</xdr:colOff>
      <xdr:row>55</xdr:row>
      <xdr:rowOff>163148</xdr:rowOff>
    </xdr:to>
    <xdr:cxnSp macro="">
      <xdr:nvCxnSpPr>
        <xdr:cNvPr id="124" name="直線コネクタ 123"/>
        <xdr:cNvCxnSpPr/>
      </xdr:nvCxnSpPr>
      <xdr:spPr>
        <a:xfrm flipV="1">
          <a:off x="2908300" y="9577484"/>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163148</xdr:rowOff>
    </xdr:from>
    <xdr:to>
      <xdr:col>15</xdr:col>
      <xdr:colOff>50800</xdr:colOff>
      <xdr:row>56</xdr:row>
      <xdr:rowOff>100185</xdr:rowOff>
    </xdr:to>
    <xdr:cxnSp macro="">
      <xdr:nvCxnSpPr>
        <xdr:cNvPr id="127" name="直線コネクタ 126"/>
        <xdr:cNvCxnSpPr/>
      </xdr:nvCxnSpPr>
      <xdr:spPr>
        <a:xfrm flipV="1">
          <a:off x="2019300" y="9592898"/>
          <a:ext cx="889000" cy="10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100185</xdr:rowOff>
    </xdr:from>
    <xdr:to>
      <xdr:col>10</xdr:col>
      <xdr:colOff>114300</xdr:colOff>
      <xdr:row>57</xdr:row>
      <xdr:rowOff>15766</xdr:rowOff>
    </xdr:to>
    <xdr:cxnSp macro="">
      <xdr:nvCxnSpPr>
        <xdr:cNvPr id="130" name="直線コネクタ 129"/>
        <xdr:cNvCxnSpPr/>
      </xdr:nvCxnSpPr>
      <xdr:spPr>
        <a:xfrm flipV="1">
          <a:off x="1130300" y="9701385"/>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135959</xdr:rowOff>
    </xdr:from>
    <xdr:to>
      <xdr:col>24</xdr:col>
      <xdr:colOff>114300</xdr:colOff>
      <xdr:row>56</xdr:row>
      <xdr:rowOff>66109</xdr:rowOff>
    </xdr:to>
    <xdr:sp macro="" textlink="">
      <xdr:nvSpPr>
        <xdr:cNvPr id="140" name="楕円 139"/>
        <xdr:cNvSpPr/>
      </xdr:nvSpPr>
      <xdr:spPr>
        <a:xfrm>
          <a:off x="4584700" y="95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114386</xdr:rowOff>
    </xdr:from>
    <xdr:ext cx="534377" cy="259045"/>
    <xdr:sp macro="" textlink="">
      <xdr:nvSpPr>
        <xdr:cNvPr id="141" name="物件費該当値テキスト"/>
        <xdr:cNvSpPr txBox="1"/>
      </xdr:nvSpPr>
      <xdr:spPr>
        <a:xfrm>
          <a:off x="4686300" y="95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96934</xdr:rowOff>
    </xdr:from>
    <xdr:to>
      <xdr:col>20</xdr:col>
      <xdr:colOff>38100</xdr:colOff>
      <xdr:row>56</xdr:row>
      <xdr:rowOff>27084</xdr:rowOff>
    </xdr:to>
    <xdr:sp macro="" textlink="">
      <xdr:nvSpPr>
        <xdr:cNvPr id="142" name="楕円 141"/>
        <xdr:cNvSpPr/>
      </xdr:nvSpPr>
      <xdr:spPr>
        <a:xfrm>
          <a:off x="3746500" y="95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18211</xdr:rowOff>
    </xdr:from>
    <xdr:ext cx="534377" cy="259045"/>
    <xdr:sp macro="" textlink="">
      <xdr:nvSpPr>
        <xdr:cNvPr id="143" name="テキスト ボックス 142"/>
        <xdr:cNvSpPr txBox="1"/>
      </xdr:nvSpPr>
      <xdr:spPr>
        <a:xfrm>
          <a:off x="3530111" y="96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112348</xdr:rowOff>
    </xdr:from>
    <xdr:to>
      <xdr:col>15</xdr:col>
      <xdr:colOff>101600</xdr:colOff>
      <xdr:row>56</xdr:row>
      <xdr:rowOff>42498</xdr:rowOff>
    </xdr:to>
    <xdr:sp macro="" textlink="">
      <xdr:nvSpPr>
        <xdr:cNvPr id="144" name="楕円 143"/>
        <xdr:cNvSpPr/>
      </xdr:nvSpPr>
      <xdr:spPr>
        <a:xfrm>
          <a:off x="2857500" y="95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59025</xdr:rowOff>
    </xdr:from>
    <xdr:ext cx="534377" cy="259045"/>
    <xdr:sp macro="" textlink="">
      <xdr:nvSpPr>
        <xdr:cNvPr id="145" name="テキスト ボックス 144"/>
        <xdr:cNvSpPr txBox="1"/>
      </xdr:nvSpPr>
      <xdr:spPr>
        <a:xfrm>
          <a:off x="2641111" y="93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49385</xdr:rowOff>
    </xdr:from>
    <xdr:to>
      <xdr:col>10</xdr:col>
      <xdr:colOff>165100</xdr:colOff>
      <xdr:row>56</xdr:row>
      <xdr:rowOff>150985</xdr:rowOff>
    </xdr:to>
    <xdr:sp macro="" textlink="">
      <xdr:nvSpPr>
        <xdr:cNvPr id="146" name="楕円 145"/>
        <xdr:cNvSpPr/>
      </xdr:nvSpPr>
      <xdr:spPr>
        <a:xfrm>
          <a:off x="1968500" y="9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142112</xdr:rowOff>
    </xdr:from>
    <xdr:ext cx="534377" cy="259045"/>
    <xdr:sp macro="" textlink="">
      <xdr:nvSpPr>
        <xdr:cNvPr id="147" name="テキスト ボックス 146"/>
        <xdr:cNvSpPr txBox="1"/>
      </xdr:nvSpPr>
      <xdr:spPr>
        <a:xfrm>
          <a:off x="1752111" y="97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136416</xdr:rowOff>
    </xdr:from>
    <xdr:to>
      <xdr:col>6</xdr:col>
      <xdr:colOff>38100</xdr:colOff>
      <xdr:row>57</xdr:row>
      <xdr:rowOff>66566</xdr:rowOff>
    </xdr:to>
    <xdr:sp macro="" textlink="">
      <xdr:nvSpPr>
        <xdr:cNvPr id="148" name="楕円 147"/>
        <xdr:cNvSpPr/>
      </xdr:nvSpPr>
      <xdr:spPr>
        <a:xfrm>
          <a:off x="1079500" y="97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57693</xdr:rowOff>
    </xdr:from>
    <xdr:ext cx="534377" cy="259045"/>
    <xdr:sp macro="" textlink="">
      <xdr:nvSpPr>
        <xdr:cNvPr id="149" name="テキスト ボックス 148"/>
        <xdr:cNvSpPr txBox="1"/>
      </xdr:nvSpPr>
      <xdr:spPr>
        <a:xfrm>
          <a:off x="863111" y="983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89043</xdr:rowOff>
    </xdr:from>
    <xdr:to>
      <xdr:col>24</xdr:col>
      <xdr:colOff>63500</xdr:colOff>
      <xdr:row>77</xdr:row>
      <xdr:rowOff>95489</xdr:rowOff>
    </xdr:to>
    <xdr:cxnSp macro="">
      <xdr:nvCxnSpPr>
        <xdr:cNvPr id="176" name="直線コネクタ 175"/>
        <xdr:cNvCxnSpPr/>
      </xdr:nvCxnSpPr>
      <xdr:spPr>
        <a:xfrm>
          <a:off x="3797300" y="13290693"/>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89043</xdr:rowOff>
    </xdr:from>
    <xdr:to>
      <xdr:col>19</xdr:col>
      <xdr:colOff>177800</xdr:colOff>
      <xdr:row>77</xdr:row>
      <xdr:rowOff>128682</xdr:rowOff>
    </xdr:to>
    <xdr:cxnSp macro="">
      <xdr:nvCxnSpPr>
        <xdr:cNvPr id="179" name="直線コネクタ 178"/>
        <xdr:cNvCxnSpPr/>
      </xdr:nvCxnSpPr>
      <xdr:spPr>
        <a:xfrm flipV="1">
          <a:off x="2908300" y="1329069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128682</xdr:rowOff>
    </xdr:from>
    <xdr:to>
      <xdr:col>15</xdr:col>
      <xdr:colOff>50800</xdr:colOff>
      <xdr:row>77</xdr:row>
      <xdr:rowOff>134169</xdr:rowOff>
    </xdr:to>
    <xdr:cxnSp macro="">
      <xdr:nvCxnSpPr>
        <xdr:cNvPr id="182" name="直線コネクタ 181"/>
        <xdr:cNvCxnSpPr/>
      </xdr:nvCxnSpPr>
      <xdr:spPr>
        <a:xfrm flipV="1">
          <a:off x="2019300" y="1333033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97684</xdr:rowOff>
    </xdr:from>
    <xdr:to>
      <xdr:col>10</xdr:col>
      <xdr:colOff>114300</xdr:colOff>
      <xdr:row>77</xdr:row>
      <xdr:rowOff>134169</xdr:rowOff>
    </xdr:to>
    <xdr:cxnSp macro="">
      <xdr:nvCxnSpPr>
        <xdr:cNvPr id="185" name="直線コネクタ 184"/>
        <xdr:cNvCxnSpPr/>
      </xdr:nvCxnSpPr>
      <xdr:spPr>
        <a:xfrm>
          <a:off x="1130300" y="13299334"/>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44689</xdr:rowOff>
    </xdr:from>
    <xdr:to>
      <xdr:col>24</xdr:col>
      <xdr:colOff>114300</xdr:colOff>
      <xdr:row>77</xdr:row>
      <xdr:rowOff>146289</xdr:rowOff>
    </xdr:to>
    <xdr:sp macro="" textlink="">
      <xdr:nvSpPr>
        <xdr:cNvPr id="195" name="楕円 194"/>
        <xdr:cNvSpPr/>
      </xdr:nvSpPr>
      <xdr:spPr>
        <a:xfrm>
          <a:off x="4584700" y="132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67566</xdr:rowOff>
    </xdr:from>
    <xdr:ext cx="469744" cy="259045"/>
    <xdr:sp macro="" textlink="">
      <xdr:nvSpPr>
        <xdr:cNvPr id="196" name="維持補修費該当値テキスト"/>
        <xdr:cNvSpPr txBox="1"/>
      </xdr:nvSpPr>
      <xdr:spPr>
        <a:xfrm>
          <a:off x="4686300" y="1309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38243</xdr:rowOff>
    </xdr:from>
    <xdr:to>
      <xdr:col>20</xdr:col>
      <xdr:colOff>38100</xdr:colOff>
      <xdr:row>77</xdr:row>
      <xdr:rowOff>139843</xdr:rowOff>
    </xdr:to>
    <xdr:sp macro="" textlink="">
      <xdr:nvSpPr>
        <xdr:cNvPr id="197" name="楕円 196"/>
        <xdr:cNvSpPr/>
      </xdr:nvSpPr>
      <xdr:spPr>
        <a:xfrm>
          <a:off x="3746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156370</xdr:rowOff>
    </xdr:from>
    <xdr:ext cx="469744" cy="259045"/>
    <xdr:sp macro="" textlink="">
      <xdr:nvSpPr>
        <xdr:cNvPr id="198" name="テキスト ボックス 197"/>
        <xdr:cNvSpPr txBox="1"/>
      </xdr:nvSpPr>
      <xdr:spPr>
        <a:xfrm>
          <a:off x="3562428" y="130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77882</xdr:rowOff>
    </xdr:from>
    <xdr:to>
      <xdr:col>15</xdr:col>
      <xdr:colOff>101600</xdr:colOff>
      <xdr:row>78</xdr:row>
      <xdr:rowOff>8032</xdr:rowOff>
    </xdr:to>
    <xdr:sp macro="" textlink="">
      <xdr:nvSpPr>
        <xdr:cNvPr id="199" name="楕円 198"/>
        <xdr:cNvSpPr/>
      </xdr:nvSpPr>
      <xdr:spPr>
        <a:xfrm>
          <a:off x="2857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24559</xdr:rowOff>
    </xdr:from>
    <xdr:ext cx="469744" cy="259045"/>
    <xdr:sp macro="" textlink="">
      <xdr:nvSpPr>
        <xdr:cNvPr id="200" name="テキスト ボックス 199"/>
        <xdr:cNvSpPr txBox="1"/>
      </xdr:nvSpPr>
      <xdr:spPr>
        <a:xfrm>
          <a:off x="2673428" y="130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83369</xdr:rowOff>
    </xdr:from>
    <xdr:to>
      <xdr:col>10</xdr:col>
      <xdr:colOff>165100</xdr:colOff>
      <xdr:row>78</xdr:row>
      <xdr:rowOff>13519</xdr:rowOff>
    </xdr:to>
    <xdr:sp macro="" textlink="">
      <xdr:nvSpPr>
        <xdr:cNvPr id="201" name="楕円 200"/>
        <xdr:cNvSpPr/>
      </xdr:nvSpPr>
      <xdr:spPr>
        <a:xfrm>
          <a:off x="1968500" y="132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4646</xdr:rowOff>
    </xdr:from>
    <xdr:ext cx="469744" cy="259045"/>
    <xdr:sp macro="" textlink="">
      <xdr:nvSpPr>
        <xdr:cNvPr id="202" name="テキスト ボックス 201"/>
        <xdr:cNvSpPr txBox="1"/>
      </xdr:nvSpPr>
      <xdr:spPr>
        <a:xfrm>
          <a:off x="1784428" y="133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46884</xdr:rowOff>
    </xdr:from>
    <xdr:to>
      <xdr:col>6</xdr:col>
      <xdr:colOff>38100</xdr:colOff>
      <xdr:row>77</xdr:row>
      <xdr:rowOff>148484</xdr:rowOff>
    </xdr:to>
    <xdr:sp macro="" textlink="">
      <xdr:nvSpPr>
        <xdr:cNvPr id="203" name="楕円 202"/>
        <xdr:cNvSpPr/>
      </xdr:nvSpPr>
      <xdr:spPr>
        <a:xfrm>
          <a:off x="1079500" y="132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165011</xdr:rowOff>
    </xdr:from>
    <xdr:ext cx="469744" cy="259045"/>
    <xdr:sp macro="" textlink="">
      <xdr:nvSpPr>
        <xdr:cNvPr id="204" name="テキスト ボックス 203"/>
        <xdr:cNvSpPr txBox="1"/>
      </xdr:nvSpPr>
      <xdr:spPr>
        <a:xfrm>
          <a:off x="895428" y="1302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35610</xdr:rowOff>
    </xdr:from>
    <xdr:to>
      <xdr:col>24</xdr:col>
      <xdr:colOff>63500</xdr:colOff>
      <xdr:row>97</xdr:row>
      <xdr:rowOff>79121</xdr:rowOff>
    </xdr:to>
    <xdr:cxnSp macro="">
      <xdr:nvCxnSpPr>
        <xdr:cNvPr id="232" name="直線コネクタ 231"/>
        <xdr:cNvCxnSpPr/>
      </xdr:nvCxnSpPr>
      <xdr:spPr>
        <a:xfrm flipV="1">
          <a:off x="3797300" y="16666260"/>
          <a:ext cx="8382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79121</xdr:rowOff>
    </xdr:from>
    <xdr:to>
      <xdr:col>19</xdr:col>
      <xdr:colOff>177800</xdr:colOff>
      <xdr:row>97</xdr:row>
      <xdr:rowOff>151405</xdr:rowOff>
    </xdr:to>
    <xdr:cxnSp macro="">
      <xdr:nvCxnSpPr>
        <xdr:cNvPr id="235" name="直線コネクタ 234"/>
        <xdr:cNvCxnSpPr/>
      </xdr:nvCxnSpPr>
      <xdr:spPr>
        <a:xfrm flipV="1">
          <a:off x="2908300" y="16709771"/>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151405</xdr:rowOff>
    </xdr:from>
    <xdr:to>
      <xdr:col>15</xdr:col>
      <xdr:colOff>50800</xdr:colOff>
      <xdr:row>97</xdr:row>
      <xdr:rowOff>168732</xdr:rowOff>
    </xdr:to>
    <xdr:cxnSp macro="">
      <xdr:nvCxnSpPr>
        <xdr:cNvPr id="238" name="直線コネクタ 237"/>
        <xdr:cNvCxnSpPr/>
      </xdr:nvCxnSpPr>
      <xdr:spPr>
        <a:xfrm flipV="1">
          <a:off x="2019300" y="16782055"/>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168732</xdr:rowOff>
    </xdr:from>
    <xdr:to>
      <xdr:col>10</xdr:col>
      <xdr:colOff>114300</xdr:colOff>
      <xdr:row>98</xdr:row>
      <xdr:rowOff>90125</xdr:rowOff>
    </xdr:to>
    <xdr:cxnSp macro="">
      <xdr:nvCxnSpPr>
        <xdr:cNvPr id="241" name="直線コネクタ 240"/>
        <xdr:cNvCxnSpPr/>
      </xdr:nvCxnSpPr>
      <xdr:spPr>
        <a:xfrm flipV="1">
          <a:off x="1130300" y="16799382"/>
          <a:ext cx="889000" cy="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156260</xdr:rowOff>
    </xdr:from>
    <xdr:to>
      <xdr:col>24</xdr:col>
      <xdr:colOff>114300</xdr:colOff>
      <xdr:row>97</xdr:row>
      <xdr:rowOff>86410</xdr:rowOff>
    </xdr:to>
    <xdr:sp macro="" textlink="">
      <xdr:nvSpPr>
        <xdr:cNvPr id="251" name="楕円 250"/>
        <xdr:cNvSpPr/>
      </xdr:nvSpPr>
      <xdr:spPr>
        <a:xfrm>
          <a:off x="4584700" y="166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134687</xdr:rowOff>
    </xdr:from>
    <xdr:ext cx="534377" cy="259045"/>
    <xdr:sp macro="" textlink="">
      <xdr:nvSpPr>
        <xdr:cNvPr id="252" name="扶助費該当値テキスト"/>
        <xdr:cNvSpPr txBox="1"/>
      </xdr:nvSpPr>
      <xdr:spPr>
        <a:xfrm>
          <a:off x="4686300" y="165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28321</xdr:rowOff>
    </xdr:from>
    <xdr:to>
      <xdr:col>20</xdr:col>
      <xdr:colOff>38100</xdr:colOff>
      <xdr:row>97</xdr:row>
      <xdr:rowOff>129921</xdr:rowOff>
    </xdr:to>
    <xdr:sp macro="" textlink="">
      <xdr:nvSpPr>
        <xdr:cNvPr id="253" name="楕円 252"/>
        <xdr:cNvSpPr/>
      </xdr:nvSpPr>
      <xdr:spPr>
        <a:xfrm>
          <a:off x="3746500" y="166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121048</xdr:rowOff>
    </xdr:from>
    <xdr:ext cx="534377" cy="259045"/>
    <xdr:sp macro="" textlink="">
      <xdr:nvSpPr>
        <xdr:cNvPr id="254" name="テキスト ボックス 253"/>
        <xdr:cNvSpPr txBox="1"/>
      </xdr:nvSpPr>
      <xdr:spPr>
        <a:xfrm>
          <a:off x="3530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100605</xdr:rowOff>
    </xdr:from>
    <xdr:to>
      <xdr:col>15</xdr:col>
      <xdr:colOff>101600</xdr:colOff>
      <xdr:row>98</xdr:row>
      <xdr:rowOff>30755</xdr:rowOff>
    </xdr:to>
    <xdr:sp macro="" textlink="">
      <xdr:nvSpPr>
        <xdr:cNvPr id="255" name="楕円 254"/>
        <xdr:cNvSpPr/>
      </xdr:nvSpPr>
      <xdr:spPr>
        <a:xfrm>
          <a:off x="2857500" y="167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21882</xdr:rowOff>
    </xdr:from>
    <xdr:ext cx="534377" cy="259045"/>
    <xdr:sp macro="" textlink="">
      <xdr:nvSpPr>
        <xdr:cNvPr id="256" name="テキスト ボックス 255"/>
        <xdr:cNvSpPr txBox="1"/>
      </xdr:nvSpPr>
      <xdr:spPr>
        <a:xfrm>
          <a:off x="2641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117932</xdr:rowOff>
    </xdr:from>
    <xdr:to>
      <xdr:col>10</xdr:col>
      <xdr:colOff>165100</xdr:colOff>
      <xdr:row>98</xdr:row>
      <xdr:rowOff>48082</xdr:rowOff>
    </xdr:to>
    <xdr:sp macro="" textlink="">
      <xdr:nvSpPr>
        <xdr:cNvPr id="257" name="楕円 256"/>
        <xdr:cNvSpPr/>
      </xdr:nvSpPr>
      <xdr:spPr>
        <a:xfrm>
          <a:off x="1968500" y="167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39209</xdr:rowOff>
    </xdr:from>
    <xdr:ext cx="534377" cy="259045"/>
    <xdr:sp macro="" textlink="">
      <xdr:nvSpPr>
        <xdr:cNvPr id="258" name="テキスト ボックス 257"/>
        <xdr:cNvSpPr txBox="1"/>
      </xdr:nvSpPr>
      <xdr:spPr>
        <a:xfrm>
          <a:off x="1752111" y="168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39325</xdr:rowOff>
    </xdr:from>
    <xdr:to>
      <xdr:col>6</xdr:col>
      <xdr:colOff>38100</xdr:colOff>
      <xdr:row>98</xdr:row>
      <xdr:rowOff>140925</xdr:rowOff>
    </xdr:to>
    <xdr:sp macro="" textlink="">
      <xdr:nvSpPr>
        <xdr:cNvPr id="259" name="楕円 258"/>
        <xdr:cNvSpPr/>
      </xdr:nvSpPr>
      <xdr:spPr>
        <a:xfrm>
          <a:off x="1079500" y="168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132052</xdr:rowOff>
    </xdr:from>
    <xdr:ext cx="534377" cy="259045"/>
    <xdr:sp macro="" textlink="">
      <xdr:nvSpPr>
        <xdr:cNvPr id="260" name="テキスト ボックス 259"/>
        <xdr:cNvSpPr txBox="1"/>
      </xdr:nvSpPr>
      <xdr:spPr>
        <a:xfrm>
          <a:off x="863111" y="1693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61531</xdr:rowOff>
    </xdr:from>
    <xdr:to>
      <xdr:col>55</xdr:col>
      <xdr:colOff>0</xdr:colOff>
      <xdr:row>38</xdr:row>
      <xdr:rowOff>77216</xdr:rowOff>
    </xdr:to>
    <xdr:cxnSp macro="">
      <xdr:nvCxnSpPr>
        <xdr:cNvPr id="289" name="直線コネクタ 288"/>
        <xdr:cNvCxnSpPr/>
      </xdr:nvCxnSpPr>
      <xdr:spPr>
        <a:xfrm flipV="1">
          <a:off x="9639300" y="6576631"/>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59792</xdr:rowOff>
    </xdr:from>
    <xdr:to>
      <xdr:col>50</xdr:col>
      <xdr:colOff>114300</xdr:colOff>
      <xdr:row>38</xdr:row>
      <xdr:rowOff>77216</xdr:rowOff>
    </xdr:to>
    <xdr:cxnSp macro="">
      <xdr:nvCxnSpPr>
        <xdr:cNvPr id="292" name="直線コネクタ 291"/>
        <xdr:cNvCxnSpPr/>
      </xdr:nvCxnSpPr>
      <xdr:spPr>
        <a:xfrm>
          <a:off x="8750300" y="6574892"/>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59792</xdr:rowOff>
    </xdr:from>
    <xdr:to>
      <xdr:col>45</xdr:col>
      <xdr:colOff>177800</xdr:colOff>
      <xdr:row>38</xdr:row>
      <xdr:rowOff>81852</xdr:rowOff>
    </xdr:to>
    <xdr:cxnSp macro="">
      <xdr:nvCxnSpPr>
        <xdr:cNvPr id="295" name="直線コネクタ 294"/>
        <xdr:cNvCxnSpPr/>
      </xdr:nvCxnSpPr>
      <xdr:spPr>
        <a:xfrm flipV="1">
          <a:off x="7861300" y="6574892"/>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81852</xdr:rowOff>
    </xdr:from>
    <xdr:to>
      <xdr:col>41</xdr:col>
      <xdr:colOff>50800</xdr:colOff>
      <xdr:row>38</xdr:row>
      <xdr:rowOff>98222</xdr:rowOff>
    </xdr:to>
    <xdr:cxnSp macro="">
      <xdr:nvCxnSpPr>
        <xdr:cNvPr id="298" name="直線コネクタ 297"/>
        <xdr:cNvCxnSpPr/>
      </xdr:nvCxnSpPr>
      <xdr:spPr>
        <a:xfrm flipV="1">
          <a:off x="6972300" y="6596952"/>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10731</xdr:rowOff>
    </xdr:from>
    <xdr:to>
      <xdr:col>55</xdr:col>
      <xdr:colOff>50800</xdr:colOff>
      <xdr:row>38</xdr:row>
      <xdr:rowOff>112331</xdr:rowOff>
    </xdr:to>
    <xdr:sp macro="" textlink="">
      <xdr:nvSpPr>
        <xdr:cNvPr id="308" name="楕円 307"/>
        <xdr:cNvSpPr/>
      </xdr:nvSpPr>
      <xdr:spPr>
        <a:xfrm>
          <a:off x="10426700" y="65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97109</xdr:rowOff>
    </xdr:from>
    <xdr:ext cx="534377" cy="259045"/>
    <xdr:sp macro="" textlink="">
      <xdr:nvSpPr>
        <xdr:cNvPr id="309" name="補助費等該当値テキスト"/>
        <xdr:cNvSpPr txBox="1"/>
      </xdr:nvSpPr>
      <xdr:spPr>
        <a:xfrm>
          <a:off x="10528300" y="64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26416</xdr:rowOff>
    </xdr:from>
    <xdr:to>
      <xdr:col>50</xdr:col>
      <xdr:colOff>165100</xdr:colOff>
      <xdr:row>38</xdr:row>
      <xdr:rowOff>128016</xdr:rowOff>
    </xdr:to>
    <xdr:sp macro="" textlink="">
      <xdr:nvSpPr>
        <xdr:cNvPr id="310" name="楕円 309"/>
        <xdr:cNvSpPr/>
      </xdr:nvSpPr>
      <xdr:spPr>
        <a:xfrm>
          <a:off x="9588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119143</xdr:rowOff>
    </xdr:from>
    <xdr:ext cx="534377" cy="259045"/>
    <xdr:sp macro="" textlink="">
      <xdr:nvSpPr>
        <xdr:cNvPr id="311" name="テキスト ボックス 310"/>
        <xdr:cNvSpPr txBox="1"/>
      </xdr:nvSpPr>
      <xdr:spPr>
        <a:xfrm>
          <a:off x="9372111" y="66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8992</xdr:rowOff>
    </xdr:from>
    <xdr:to>
      <xdr:col>46</xdr:col>
      <xdr:colOff>38100</xdr:colOff>
      <xdr:row>38</xdr:row>
      <xdr:rowOff>110592</xdr:rowOff>
    </xdr:to>
    <xdr:sp macro="" textlink="">
      <xdr:nvSpPr>
        <xdr:cNvPr id="312" name="楕円 311"/>
        <xdr:cNvSpPr/>
      </xdr:nvSpPr>
      <xdr:spPr>
        <a:xfrm>
          <a:off x="8699500" y="6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101719</xdr:rowOff>
    </xdr:from>
    <xdr:ext cx="534377" cy="259045"/>
    <xdr:sp macro="" textlink="">
      <xdr:nvSpPr>
        <xdr:cNvPr id="313" name="テキスト ボックス 312"/>
        <xdr:cNvSpPr txBox="1"/>
      </xdr:nvSpPr>
      <xdr:spPr>
        <a:xfrm>
          <a:off x="8483111" y="66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31052</xdr:rowOff>
    </xdr:from>
    <xdr:to>
      <xdr:col>41</xdr:col>
      <xdr:colOff>101600</xdr:colOff>
      <xdr:row>38</xdr:row>
      <xdr:rowOff>132652</xdr:rowOff>
    </xdr:to>
    <xdr:sp macro="" textlink="">
      <xdr:nvSpPr>
        <xdr:cNvPr id="314" name="楕円 313"/>
        <xdr:cNvSpPr/>
      </xdr:nvSpPr>
      <xdr:spPr>
        <a:xfrm>
          <a:off x="7810500" y="65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123779</xdr:rowOff>
    </xdr:from>
    <xdr:ext cx="534377" cy="259045"/>
    <xdr:sp macro="" textlink="">
      <xdr:nvSpPr>
        <xdr:cNvPr id="315" name="テキスト ボックス 314"/>
        <xdr:cNvSpPr txBox="1"/>
      </xdr:nvSpPr>
      <xdr:spPr>
        <a:xfrm>
          <a:off x="7594111" y="66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47422</xdr:rowOff>
    </xdr:from>
    <xdr:to>
      <xdr:col>36</xdr:col>
      <xdr:colOff>165100</xdr:colOff>
      <xdr:row>38</xdr:row>
      <xdr:rowOff>149022</xdr:rowOff>
    </xdr:to>
    <xdr:sp macro="" textlink="">
      <xdr:nvSpPr>
        <xdr:cNvPr id="316" name="楕円 315"/>
        <xdr:cNvSpPr/>
      </xdr:nvSpPr>
      <xdr:spPr>
        <a:xfrm>
          <a:off x="6921500" y="65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140149</xdr:rowOff>
    </xdr:from>
    <xdr:ext cx="469744" cy="259045"/>
    <xdr:sp macro="" textlink="">
      <xdr:nvSpPr>
        <xdr:cNvPr id="317" name="テキスト ボックス 316"/>
        <xdr:cNvSpPr txBox="1"/>
      </xdr:nvSpPr>
      <xdr:spPr>
        <a:xfrm>
          <a:off x="6737428" y="665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39733</xdr:rowOff>
    </xdr:from>
    <xdr:to>
      <xdr:col>55</xdr:col>
      <xdr:colOff>0</xdr:colOff>
      <xdr:row>58</xdr:row>
      <xdr:rowOff>59928</xdr:rowOff>
    </xdr:to>
    <xdr:cxnSp macro="">
      <xdr:nvCxnSpPr>
        <xdr:cNvPr id="344" name="直線コネクタ 343"/>
        <xdr:cNvCxnSpPr/>
      </xdr:nvCxnSpPr>
      <xdr:spPr>
        <a:xfrm>
          <a:off x="9639300" y="9983833"/>
          <a:ext cx="838200" cy="2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9472</xdr:rowOff>
    </xdr:from>
    <xdr:to>
      <xdr:col>50</xdr:col>
      <xdr:colOff>114300</xdr:colOff>
      <xdr:row>58</xdr:row>
      <xdr:rowOff>39733</xdr:rowOff>
    </xdr:to>
    <xdr:cxnSp macro="">
      <xdr:nvCxnSpPr>
        <xdr:cNvPr id="347" name="直線コネクタ 346"/>
        <xdr:cNvCxnSpPr/>
      </xdr:nvCxnSpPr>
      <xdr:spPr>
        <a:xfrm>
          <a:off x="8750300" y="9953572"/>
          <a:ext cx="889000" cy="3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139078</xdr:rowOff>
    </xdr:from>
    <xdr:to>
      <xdr:col>45</xdr:col>
      <xdr:colOff>177800</xdr:colOff>
      <xdr:row>58</xdr:row>
      <xdr:rowOff>9472</xdr:rowOff>
    </xdr:to>
    <xdr:cxnSp macro="">
      <xdr:nvCxnSpPr>
        <xdr:cNvPr id="350" name="直線コネクタ 349"/>
        <xdr:cNvCxnSpPr/>
      </xdr:nvCxnSpPr>
      <xdr:spPr>
        <a:xfrm>
          <a:off x="7861300" y="9911728"/>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139078</xdr:rowOff>
    </xdr:from>
    <xdr:to>
      <xdr:col>41</xdr:col>
      <xdr:colOff>50800</xdr:colOff>
      <xdr:row>57</xdr:row>
      <xdr:rowOff>141191</xdr:rowOff>
    </xdr:to>
    <xdr:cxnSp macro="">
      <xdr:nvCxnSpPr>
        <xdr:cNvPr id="353" name="直線コネクタ 352"/>
        <xdr:cNvCxnSpPr/>
      </xdr:nvCxnSpPr>
      <xdr:spPr>
        <a:xfrm flipV="1">
          <a:off x="6972300" y="9911728"/>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9128</xdr:rowOff>
    </xdr:from>
    <xdr:to>
      <xdr:col>55</xdr:col>
      <xdr:colOff>50800</xdr:colOff>
      <xdr:row>58</xdr:row>
      <xdr:rowOff>110728</xdr:rowOff>
    </xdr:to>
    <xdr:sp macro="" textlink="">
      <xdr:nvSpPr>
        <xdr:cNvPr id="363" name="楕円 362"/>
        <xdr:cNvSpPr/>
      </xdr:nvSpPr>
      <xdr:spPr>
        <a:xfrm>
          <a:off x="10426700" y="99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95505</xdr:rowOff>
    </xdr:from>
    <xdr:ext cx="534377" cy="259045"/>
    <xdr:sp macro="" textlink="">
      <xdr:nvSpPr>
        <xdr:cNvPr id="364" name="普通建設事業費該当値テキスト"/>
        <xdr:cNvSpPr txBox="1"/>
      </xdr:nvSpPr>
      <xdr:spPr>
        <a:xfrm>
          <a:off x="10528300" y="986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160383</xdr:rowOff>
    </xdr:from>
    <xdr:to>
      <xdr:col>50</xdr:col>
      <xdr:colOff>165100</xdr:colOff>
      <xdr:row>58</xdr:row>
      <xdr:rowOff>90533</xdr:rowOff>
    </xdr:to>
    <xdr:sp macro="" textlink="">
      <xdr:nvSpPr>
        <xdr:cNvPr id="365" name="楕円 364"/>
        <xdr:cNvSpPr/>
      </xdr:nvSpPr>
      <xdr:spPr>
        <a:xfrm>
          <a:off x="9588500" y="99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81660</xdr:rowOff>
    </xdr:from>
    <xdr:ext cx="534377" cy="259045"/>
    <xdr:sp macro="" textlink="">
      <xdr:nvSpPr>
        <xdr:cNvPr id="366" name="テキスト ボックス 365"/>
        <xdr:cNvSpPr txBox="1"/>
      </xdr:nvSpPr>
      <xdr:spPr>
        <a:xfrm>
          <a:off x="9372111" y="100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130122</xdr:rowOff>
    </xdr:from>
    <xdr:to>
      <xdr:col>46</xdr:col>
      <xdr:colOff>38100</xdr:colOff>
      <xdr:row>58</xdr:row>
      <xdr:rowOff>60272</xdr:rowOff>
    </xdr:to>
    <xdr:sp macro="" textlink="">
      <xdr:nvSpPr>
        <xdr:cNvPr id="367" name="楕円 366"/>
        <xdr:cNvSpPr/>
      </xdr:nvSpPr>
      <xdr:spPr>
        <a:xfrm>
          <a:off x="8699500" y="99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51399</xdr:rowOff>
    </xdr:from>
    <xdr:ext cx="534377" cy="259045"/>
    <xdr:sp macro="" textlink="">
      <xdr:nvSpPr>
        <xdr:cNvPr id="368" name="テキスト ボックス 367"/>
        <xdr:cNvSpPr txBox="1"/>
      </xdr:nvSpPr>
      <xdr:spPr>
        <a:xfrm>
          <a:off x="8483111" y="9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88278</xdr:rowOff>
    </xdr:from>
    <xdr:to>
      <xdr:col>41</xdr:col>
      <xdr:colOff>101600</xdr:colOff>
      <xdr:row>58</xdr:row>
      <xdr:rowOff>18428</xdr:rowOff>
    </xdr:to>
    <xdr:sp macro="" textlink="">
      <xdr:nvSpPr>
        <xdr:cNvPr id="369" name="楕円 368"/>
        <xdr:cNvSpPr/>
      </xdr:nvSpPr>
      <xdr:spPr>
        <a:xfrm>
          <a:off x="7810500" y="9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9555</xdr:rowOff>
    </xdr:from>
    <xdr:ext cx="534377" cy="259045"/>
    <xdr:sp macro="" textlink="">
      <xdr:nvSpPr>
        <xdr:cNvPr id="370" name="テキスト ボックス 369"/>
        <xdr:cNvSpPr txBox="1"/>
      </xdr:nvSpPr>
      <xdr:spPr>
        <a:xfrm>
          <a:off x="7594111" y="99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90391</xdr:rowOff>
    </xdr:from>
    <xdr:to>
      <xdr:col>36</xdr:col>
      <xdr:colOff>165100</xdr:colOff>
      <xdr:row>58</xdr:row>
      <xdr:rowOff>20541</xdr:rowOff>
    </xdr:to>
    <xdr:sp macro="" textlink="">
      <xdr:nvSpPr>
        <xdr:cNvPr id="371" name="楕円 370"/>
        <xdr:cNvSpPr/>
      </xdr:nvSpPr>
      <xdr:spPr>
        <a:xfrm>
          <a:off x="6921500" y="98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11668</xdr:rowOff>
    </xdr:from>
    <xdr:ext cx="534377" cy="259045"/>
    <xdr:sp macro="" textlink="">
      <xdr:nvSpPr>
        <xdr:cNvPr id="372" name="テキスト ボックス 371"/>
        <xdr:cNvSpPr txBox="1"/>
      </xdr:nvSpPr>
      <xdr:spPr>
        <a:xfrm>
          <a:off x="6705111" y="995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134288</xdr:rowOff>
    </xdr:from>
    <xdr:to>
      <xdr:col>55</xdr:col>
      <xdr:colOff>0</xdr:colOff>
      <xdr:row>77</xdr:row>
      <xdr:rowOff>154598</xdr:rowOff>
    </xdr:to>
    <xdr:cxnSp macro="">
      <xdr:nvCxnSpPr>
        <xdr:cNvPr id="397" name="直線コネクタ 396"/>
        <xdr:cNvCxnSpPr/>
      </xdr:nvCxnSpPr>
      <xdr:spPr>
        <a:xfrm>
          <a:off x="9639300" y="13335938"/>
          <a:ext cx="838200" cy="2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134288</xdr:rowOff>
    </xdr:from>
    <xdr:to>
      <xdr:col>50</xdr:col>
      <xdr:colOff>114300</xdr:colOff>
      <xdr:row>77</xdr:row>
      <xdr:rowOff>146776</xdr:rowOff>
    </xdr:to>
    <xdr:cxnSp macro="">
      <xdr:nvCxnSpPr>
        <xdr:cNvPr id="400" name="直線コネクタ 399"/>
        <xdr:cNvCxnSpPr/>
      </xdr:nvCxnSpPr>
      <xdr:spPr>
        <a:xfrm flipV="1">
          <a:off x="8750300" y="13335938"/>
          <a:ext cx="8890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119475</xdr:rowOff>
    </xdr:from>
    <xdr:to>
      <xdr:col>45</xdr:col>
      <xdr:colOff>177800</xdr:colOff>
      <xdr:row>77</xdr:row>
      <xdr:rowOff>146776</xdr:rowOff>
    </xdr:to>
    <xdr:cxnSp macro="">
      <xdr:nvCxnSpPr>
        <xdr:cNvPr id="403" name="直線コネクタ 402"/>
        <xdr:cNvCxnSpPr/>
      </xdr:nvCxnSpPr>
      <xdr:spPr>
        <a:xfrm>
          <a:off x="7861300" y="13321125"/>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103798</xdr:rowOff>
    </xdr:from>
    <xdr:to>
      <xdr:col>55</xdr:col>
      <xdr:colOff>50800</xdr:colOff>
      <xdr:row>78</xdr:row>
      <xdr:rowOff>33948</xdr:rowOff>
    </xdr:to>
    <xdr:sp macro="" textlink="">
      <xdr:nvSpPr>
        <xdr:cNvPr id="413" name="楕円 412"/>
        <xdr:cNvSpPr/>
      </xdr:nvSpPr>
      <xdr:spPr>
        <a:xfrm>
          <a:off x="10426700" y="13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50518</xdr:rowOff>
    </xdr:from>
    <xdr:ext cx="469744" cy="259045"/>
    <xdr:sp macro="" textlink="">
      <xdr:nvSpPr>
        <xdr:cNvPr id="414" name="普通建設事業費 （ うち新規整備　）該当値テキスト"/>
        <xdr:cNvSpPr txBox="1"/>
      </xdr:nvSpPr>
      <xdr:spPr>
        <a:xfrm>
          <a:off x="10528300" y="132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83488</xdr:rowOff>
    </xdr:from>
    <xdr:to>
      <xdr:col>50</xdr:col>
      <xdr:colOff>165100</xdr:colOff>
      <xdr:row>78</xdr:row>
      <xdr:rowOff>13638</xdr:rowOff>
    </xdr:to>
    <xdr:sp macro="" textlink="">
      <xdr:nvSpPr>
        <xdr:cNvPr id="415" name="楕円 414"/>
        <xdr:cNvSpPr/>
      </xdr:nvSpPr>
      <xdr:spPr>
        <a:xfrm>
          <a:off x="9588500" y="132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4765</xdr:rowOff>
    </xdr:from>
    <xdr:ext cx="534377" cy="259045"/>
    <xdr:sp macro="" textlink="">
      <xdr:nvSpPr>
        <xdr:cNvPr id="416" name="テキスト ボックス 415"/>
        <xdr:cNvSpPr txBox="1"/>
      </xdr:nvSpPr>
      <xdr:spPr>
        <a:xfrm>
          <a:off x="9372111" y="133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95976</xdr:rowOff>
    </xdr:from>
    <xdr:to>
      <xdr:col>46</xdr:col>
      <xdr:colOff>38100</xdr:colOff>
      <xdr:row>78</xdr:row>
      <xdr:rowOff>26126</xdr:rowOff>
    </xdr:to>
    <xdr:sp macro="" textlink="">
      <xdr:nvSpPr>
        <xdr:cNvPr id="417" name="楕円 416"/>
        <xdr:cNvSpPr/>
      </xdr:nvSpPr>
      <xdr:spPr>
        <a:xfrm>
          <a:off x="8699500" y="132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17253</xdr:rowOff>
    </xdr:from>
    <xdr:ext cx="469744" cy="259045"/>
    <xdr:sp macro="" textlink="">
      <xdr:nvSpPr>
        <xdr:cNvPr id="418" name="テキスト ボックス 417"/>
        <xdr:cNvSpPr txBox="1"/>
      </xdr:nvSpPr>
      <xdr:spPr>
        <a:xfrm>
          <a:off x="8515428" y="133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68675</xdr:rowOff>
    </xdr:from>
    <xdr:to>
      <xdr:col>41</xdr:col>
      <xdr:colOff>101600</xdr:colOff>
      <xdr:row>77</xdr:row>
      <xdr:rowOff>170275</xdr:rowOff>
    </xdr:to>
    <xdr:sp macro="" textlink="">
      <xdr:nvSpPr>
        <xdr:cNvPr id="419" name="楕円 418"/>
        <xdr:cNvSpPr/>
      </xdr:nvSpPr>
      <xdr:spPr>
        <a:xfrm>
          <a:off x="7810500" y="132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161402</xdr:rowOff>
    </xdr:from>
    <xdr:ext cx="534377" cy="259045"/>
    <xdr:sp macro="" textlink="">
      <xdr:nvSpPr>
        <xdr:cNvPr id="420" name="テキスト ボックス 419"/>
        <xdr:cNvSpPr txBox="1"/>
      </xdr:nvSpPr>
      <xdr:spPr>
        <a:xfrm>
          <a:off x="7594111" y="133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119191</xdr:rowOff>
    </xdr:from>
    <xdr:to>
      <xdr:col>55</xdr:col>
      <xdr:colOff>0</xdr:colOff>
      <xdr:row>98</xdr:row>
      <xdr:rowOff>122343</xdr:rowOff>
    </xdr:to>
    <xdr:cxnSp macro="">
      <xdr:nvCxnSpPr>
        <xdr:cNvPr id="451" name="直線コネクタ 450"/>
        <xdr:cNvCxnSpPr/>
      </xdr:nvCxnSpPr>
      <xdr:spPr>
        <a:xfrm>
          <a:off x="9639300" y="16921291"/>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146639</xdr:rowOff>
    </xdr:from>
    <xdr:to>
      <xdr:col>50</xdr:col>
      <xdr:colOff>114300</xdr:colOff>
      <xdr:row>98</xdr:row>
      <xdr:rowOff>119191</xdr:rowOff>
    </xdr:to>
    <xdr:cxnSp macro="">
      <xdr:nvCxnSpPr>
        <xdr:cNvPr id="454" name="直線コネクタ 453"/>
        <xdr:cNvCxnSpPr/>
      </xdr:nvCxnSpPr>
      <xdr:spPr>
        <a:xfrm>
          <a:off x="8750300" y="16777289"/>
          <a:ext cx="889000" cy="1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131846</xdr:rowOff>
    </xdr:from>
    <xdr:to>
      <xdr:col>45</xdr:col>
      <xdr:colOff>177800</xdr:colOff>
      <xdr:row>97</xdr:row>
      <xdr:rowOff>146639</xdr:rowOff>
    </xdr:to>
    <xdr:cxnSp macro="">
      <xdr:nvCxnSpPr>
        <xdr:cNvPr id="457" name="直線コネクタ 456"/>
        <xdr:cNvCxnSpPr/>
      </xdr:nvCxnSpPr>
      <xdr:spPr>
        <a:xfrm>
          <a:off x="7861300" y="16762496"/>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71543</xdr:rowOff>
    </xdr:from>
    <xdr:to>
      <xdr:col>55</xdr:col>
      <xdr:colOff>50800</xdr:colOff>
      <xdr:row>99</xdr:row>
      <xdr:rowOff>1693</xdr:rowOff>
    </xdr:to>
    <xdr:sp macro="" textlink="">
      <xdr:nvSpPr>
        <xdr:cNvPr id="467" name="楕円 466"/>
        <xdr:cNvSpPr/>
      </xdr:nvSpPr>
      <xdr:spPr>
        <a:xfrm>
          <a:off x="10426700" y="168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157920</xdr:rowOff>
    </xdr:from>
    <xdr:ext cx="469744" cy="259045"/>
    <xdr:sp macro="" textlink="">
      <xdr:nvSpPr>
        <xdr:cNvPr id="468" name="普通建設事業費 （ うち更新整備　）該当値テキスト"/>
        <xdr:cNvSpPr txBox="1"/>
      </xdr:nvSpPr>
      <xdr:spPr>
        <a:xfrm>
          <a:off x="10528300" y="1678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68391</xdr:rowOff>
    </xdr:from>
    <xdr:to>
      <xdr:col>50</xdr:col>
      <xdr:colOff>165100</xdr:colOff>
      <xdr:row>98</xdr:row>
      <xdr:rowOff>169991</xdr:rowOff>
    </xdr:to>
    <xdr:sp macro="" textlink="">
      <xdr:nvSpPr>
        <xdr:cNvPr id="469" name="楕円 468"/>
        <xdr:cNvSpPr/>
      </xdr:nvSpPr>
      <xdr:spPr>
        <a:xfrm>
          <a:off x="9588500" y="168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161118</xdr:rowOff>
    </xdr:from>
    <xdr:ext cx="469744" cy="259045"/>
    <xdr:sp macro="" textlink="">
      <xdr:nvSpPr>
        <xdr:cNvPr id="470" name="テキスト ボックス 469"/>
        <xdr:cNvSpPr txBox="1"/>
      </xdr:nvSpPr>
      <xdr:spPr>
        <a:xfrm>
          <a:off x="9404428" y="169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95839</xdr:rowOff>
    </xdr:from>
    <xdr:to>
      <xdr:col>46</xdr:col>
      <xdr:colOff>38100</xdr:colOff>
      <xdr:row>98</xdr:row>
      <xdr:rowOff>25989</xdr:rowOff>
    </xdr:to>
    <xdr:sp macro="" textlink="">
      <xdr:nvSpPr>
        <xdr:cNvPr id="471" name="楕円 470"/>
        <xdr:cNvSpPr/>
      </xdr:nvSpPr>
      <xdr:spPr>
        <a:xfrm>
          <a:off x="8699500" y="167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42516</xdr:rowOff>
    </xdr:from>
    <xdr:ext cx="534377" cy="259045"/>
    <xdr:sp macro="" textlink="">
      <xdr:nvSpPr>
        <xdr:cNvPr id="472" name="テキスト ボックス 471"/>
        <xdr:cNvSpPr txBox="1"/>
      </xdr:nvSpPr>
      <xdr:spPr>
        <a:xfrm>
          <a:off x="8483111" y="165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81046</xdr:rowOff>
    </xdr:from>
    <xdr:to>
      <xdr:col>41</xdr:col>
      <xdr:colOff>101600</xdr:colOff>
      <xdr:row>98</xdr:row>
      <xdr:rowOff>11196</xdr:rowOff>
    </xdr:to>
    <xdr:sp macro="" textlink="">
      <xdr:nvSpPr>
        <xdr:cNvPr id="473" name="楕円 472"/>
        <xdr:cNvSpPr/>
      </xdr:nvSpPr>
      <xdr:spPr>
        <a:xfrm>
          <a:off x="7810500" y="167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2323</xdr:rowOff>
    </xdr:from>
    <xdr:ext cx="534377" cy="259045"/>
    <xdr:sp macro="" textlink="">
      <xdr:nvSpPr>
        <xdr:cNvPr id="474" name="テキスト ボックス 473"/>
        <xdr:cNvSpPr txBox="1"/>
      </xdr:nvSpPr>
      <xdr:spPr>
        <a:xfrm>
          <a:off x="7594111" y="168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69228</xdr:rowOff>
    </xdr:from>
    <xdr:to>
      <xdr:col>85</xdr:col>
      <xdr:colOff>127000</xdr:colOff>
      <xdr:row>77</xdr:row>
      <xdr:rowOff>76188</xdr:rowOff>
    </xdr:to>
    <xdr:cxnSp macro="">
      <xdr:nvCxnSpPr>
        <xdr:cNvPr id="611" name="直線コネクタ 610"/>
        <xdr:cNvCxnSpPr/>
      </xdr:nvCxnSpPr>
      <xdr:spPr>
        <a:xfrm flipV="1">
          <a:off x="15481300" y="13270878"/>
          <a:ext cx="8382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76188</xdr:rowOff>
    </xdr:from>
    <xdr:to>
      <xdr:col>81</xdr:col>
      <xdr:colOff>50800</xdr:colOff>
      <xdr:row>77</xdr:row>
      <xdr:rowOff>86271</xdr:rowOff>
    </xdr:to>
    <xdr:cxnSp macro="">
      <xdr:nvCxnSpPr>
        <xdr:cNvPr id="614" name="直線コネクタ 613"/>
        <xdr:cNvCxnSpPr/>
      </xdr:nvCxnSpPr>
      <xdr:spPr>
        <a:xfrm flipV="1">
          <a:off x="14592300" y="13277838"/>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63145</xdr:rowOff>
    </xdr:from>
    <xdr:to>
      <xdr:col>76</xdr:col>
      <xdr:colOff>114300</xdr:colOff>
      <xdr:row>77</xdr:row>
      <xdr:rowOff>86271</xdr:rowOff>
    </xdr:to>
    <xdr:cxnSp macro="">
      <xdr:nvCxnSpPr>
        <xdr:cNvPr id="617" name="直線コネクタ 616"/>
        <xdr:cNvCxnSpPr/>
      </xdr:nvCxnSpPr>
      <xdr:spPr>
        <a:xfrm>
          <a:off x="13703300" y="13264795"/>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60934</xdr:rowOff>
    </xdr:from>
    <xdr:to>
      <xdr:col>71</xdr:col>
      <xdr:colOff>177800</xdr:colOff>
      <xdr:row>77</xdr:row>
      <xdr:rowOff>63145</xdr:rowOff>
    </xdr:to>
    <xdr:cxnSp macro="">
      <xdr:nvCxnSpPr>
        <xdr:cNvPr id="620" name="直線コネクタ 619"/>
        <xdr:cNvCxnSpPr/>
      </xdr:nvCxnSpPr>
      <xdr:spPr>
        <a:xfrm>
          <a:off x="12814300" y="13262584"/>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18428</xdr:rowOff>
    </xdr:from>
    <xdr:to>
      <xdr:col>85</xdr:col>
      <xdr:colOff>177800</xdr:colOff>
      <xdr:row>77</xdr:row>
      <xdr:rowOff>120028</xdr:rowOff>
    </xdr:to>
    <xdr:sp macro="" textlink="">
      <xdr:nvSpPr>
        <xdr:cNvPr id="630" name="楕円 629"/>
        <xdr:cNvSpPr/>
      </xdr:nvSpPr>
      <xdr:spPr>
        <a:xfrm>
          <a:off x="162687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168305</xdr:rowOff>
    </xdr:from>
    <xdr:ext cx="534377" cy="259045"/>
    <xdr:sp macro="" textlink="">
      <xdr:nvSpPr>
        <xdr:cNvPr id="631" name="公債費該当値テキスト"/>
        <xdr:cNvSpPr txBox="1"/>
      </xdr:nvSpPr>
      <xdr:spPr>
        <a:xfrm>
          <a:off x="16370300" y="131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25388</xdr:rowOff>
    </xdr:from>
    <xdr:to>
      <xdr:col>81</xdr:col>
      <xdr:colOff>101600</xdr:colOff>
      <xdr:row>77</xdr:row>
      <xdr:rowOff>126988</xdr:rowOff>
    </xdr:to>
    <xdr:sp macro="" textlink="">
      <xdr:nvSpPr>
        <xdr:cNvPr id="632" name="楕円 631"/>
        <xdr:cNvSpPr/>
      </xdr:nvSpPr>
      <xdr:spPr>
        <a:xfrm>
          <a:off x="15430500" y="132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118115</xdr:rowOff>
    </xdr:from>
    <xdr:ext cx="534377" cy="259045"/>
    <xdr:sp macro="" textlink="">
      <xdr:nvSpPr>
        <xdr:cNvPr id="633" name="テキスト ボックス 632"/>
        <xdr:cNvSpPr txBox="1"/>
      </xdr:nvSpPr>
      <xdr:spPr>
        <a:xfrm>
          <a:off x="15214111" y="133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35471</xdr:rowOff>
    </xdr:from>
    <xdr:to>
      <xdr:col>76</xdr:col>
      <xdr:colOff>165100</xdr:colOff>
      <xdr:row>77</xdr:row>
      <xdr:rowOff>137071</xdr:rowOff>
    </xdr:to>
    <xdr:sp macro="" textlink="">
      <xdr:nvSpPr>
        <xdr:cNvPr id="634" name="楕円 633"/>
        <xdr:cNvSpPr/>
      </xdr:nvSpPr>
      <xdr:spPr>
        <a:xfrm>
          <a:off x="14541500" y="132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128198</xdr:rowOff>
    </xdr:from>
    <xdr:ext cx="534377" cy="259045"/>
    <xdr:sp macro="" textlink="">
      <xdr:nvSpPr>
        <xdr:cNvPr id="635" name="テキスト ボックス 634"/>
        <xdr:cNvSpPr txBox="1"/>
      </xdr:nvSpPr>
      <xdr:spPr>
        <a:xfrm>
          <a:off x="14325111" y="133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12345</xdr:rowOff>
    </xdr:from>
    <xdr:to>
      <xdr:col>72</xdr:col>
      <xdr:colOff>38100</xdr:colOff>
      <xdr:row>77</xdr:row>
      <xdr:rowOff>113945</xdr:rowOff>
    </xdr:to>
    <xdr:sp macro="" textlink="">
      <xdr:nvSpPr>
        <xdr:cNvPr id="636" name="楕円 635"/>
        <xdr:cNvSpPr/>
      </xdr:nvSpPr>
      <xdr:spPr>
        <a:xfrm>
          <a:off x="13652500" y="132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105072</xdr:rowOff>
    </xdr:from>
    <xdr:ext cx="534377" cy="259045"/>
    <xdr:sp macro="" textlink="">
      <xdr:nvSpPr>
        <xdr:cNvPr id="637" name="テキスト ボックス 636"/>
        <xdr:cNvSpPr txBox="1"/>
      </xdr:nvSpPr>
      <xdr:spPr>
        <a:xfrm>
          <a:off x="13436111" y="133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10134</xdr:rowOff>
    </xdr:from>
    <xdr:to>
      <xdr:col>67</xdr:col>
      <xdr:colOff>101600</xdr:colOff>
      <xdr:row>77</xdr:row>
      <xdr:rowOff>111734</xdr:rowOff>
    </xdr:to>
    <xdr:sp macro="" textlink="">
      <xdr:nvSpPr>
        <xdr:cNvPr id="638" name="楕円 637"/>
        <xdr:cNvSpPr/>
      </xdr:nvSpPr>
      <xdr:spPr>
        <a:xfrm>
          <a:off x="12763500" y="132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102861</xdr:rowOff>
    </xdr:from>
    <xdr:ext cx="534377" cy="259045"/>
    <xdr:sp macro="" textlink="">
      <xdr:nvSpPr>
        <xdr:cNvPr id="639" name="テキスト ボックス 638"/>
        <xdr:cNvSpPr txBox="1"/>
      </xdr:nvSpPr>
      <xdr:spPr>
        <a:xfrm>
          <a:off x="12547111" y="133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116317</xdr:rowOff>
    </xdr:from>
    <xdr:to>
      <xdr:col>85</xdr:col>
      <xdr:colOff>127000</xdr:colOff>
      <xdr:row>98</xdr:row>
      <xdr:rowOff>149285</xdr:rowOff>
    </xdr:to>
    <xdr:cxnSp macro="">
      <xdr:nvCxnSpPr>
        <xdr:cNvPr id="670" name="直線コネクタ 669"/>
        <xdr:cNvCxnSpPr/>
      </xdr:nvCxnSpPr>
      <xdr:spPr>
        <a:xfrm>
          <a:off x="15481300" y="16918417"/>
          <a:ext cx="838200" cy="3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76769</xdr:rowOff>
    </xdr:from>
    <xdr:to>
      <xdr:col>81</xdr:col>
      <xdr:colOff>50800</xdr:colOff>
      <xdr:row>98</xdr:row>
      <xdr:rowOff>116317</xdr:rowOff>
    </xdr:to>
    <xdr:cxnSp macro="">
      <xdr:nvCxnSpPr>
        <xdr:cNvPr id="673" name="直線コネクタ 672"/>
        <xdr:cNvCxnSpPr/>
      </xdr:nvCxnSpPr>
      <xdr:spPr>
        <a:xfrm>
          <a:off x="14592300" y="16878869"/>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76769</xdr:rowOff>
    </xdr:from>
    <xdr:to>
      <xdr:col>76</xdr:col>
      <xdr:colOff>114300</xdr:colOff>
      <xdr:row>98</xdr:row>
      <xdr:rowOff>163164</xdr:rowOff>
    </xdr:to>
    <xdr:cxnSp macro="">
      <xdr:nvCxnSpPr>
        <xdr:cNvPr id="676" name="直線コネクタ 675"/>
        <xdr:cNvCxnSpPr/>
      </xdr:nvCxnSpPr>
      <xdr:spPr>
        <a:xfrm flipV="1">
          <a:off x="13703300" y="16878869"/>
          <a:ext cx="889000" cy="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118946</xdr:rowOff>
    </xdr:from>
    <xdr:to>
      <xdr:col>71</xdr:col>
      <xdr:colOff>177800</xdr:colOff>
      <xdr:row>98</xdr:row>
      <xdr:rowOff>163164</xdr:rowOff>
    </xdr:to>
    <xdr:cxnSp macro="">
      <xdr:nvCxnSpPr>
        <xdr:cNvPr id="679" name="直線コネクタ 678"/>
        <xdr:cNvCxnSpPr/>
      </xdr:nvCxnSpPr>
      <xdr:spPr>
        <a:xfrm>
          <a:off x="12814300" y="16921046"/>
          <a:ext cx="889000" cy="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98485</xdr:rowOff>
    </xdr:from>
    <xdr:to>
      <xdr:col>85</xdr:col>
      <xdr:colOff>177800</xdr:colOff>
      <xdr:row>99</xdr:row>
      <xdr:rowOff>28635</xdr:rowOff>
    </xdr:to>
    <xdr:sp macro="" textlink="">
      <xdr:nvSpPr>
        <xdr:cNvPr id="689" name="楕円 688"/>
        <xdr:cNvSpPr/>
      </xdr:nvSpPr>
      <xdr:spPr>
        <a:xfrm>
          <a:off x="16268700" y="16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35617</xdr:rowOff>
    </xdr:from>
    <xdr:ext cx="469744" cy="259045"/>
    <xdr:sp macro="" textlink="">
      <xdr:nvSpPr>
        <xdr:cNvPr id="690" name="積立金該当値テキスト"/>
        <xdr:cNvSpPr txBox="1"/>
      </xdr:nvSpPr>
      <xdr:spPr>
        <a:xfrm>
          <a:off x="16370300" y="1683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65517</xdr:rowOff>
    </xdr:from>
    <xdr:to>
      <xdr:col>81</xdr:col>
      <xdr:colOff>101600</xdr:colOff>
      <xdr:row>98</xdr:row>
      <xdr:rowOff>167117</xdr:rowOff>
    </xdr:to>
    <xdr:sp macro="" textlink="">
      <xdr:nvSpPr>
        <xdr:cNvPr id="691" name="楕円 690"/>
        <xdr:cNvSpPr/>
      </xdr:nvSpPr>
      <xdr:spPr>
        <a:xfrm>
          <a:off x="15430500" y="16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12194</xdr:rowOff>
    </xdr:from>
    <xdr:ext cx="469744" cy="259045"/>
    <xdr:sp macro="" textlink="">
      <xdr:nvSpPr>
        <xdr:cNvPr id="692" name="テキスト ボックス 691"/>
        <xdr:cNvSpPr txBox="1"/>
      </xdr:nvSpPr>
      <xdr:spPr>
        <a:xfrm>
          <a:off x="15246428" y="1664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25969</xdr:rowOff>
    </xdr:from>
    <xdr:to>
      <xdr:col>76</xdr:col>
      <xdr:colOff>165100</xdr:colOff>
      <xdr:row>98</xdr:row>
      <xdr:rowOff>127569</xdr:rowOff>
    </xdr:to>
    <xdr:sp macro="" textlink="">
      <xdr:nvSpPr>
        <xdr:cNvPr id="693" name="楕円 692"/>
        <xdr:cNvSpPr/>
      </xdr:nvSpPr>
      <xdr:spPr>
        <a:xfrm>
          <a:off x="14541500" y="168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118696</xdr:rowOff>
    </xdr:from>
    <xdr:ext cx="534377" cy="259045"/>
    <xdr:sp macro="" textlink="">
      <xdr:nvSpPr>
        <xdr:cNvPr id="694" name="テキスト ボックス 693"/>
        <xdr:cNvSpPr txBox="1"/>
      </xdr:nvSpPr>
      <xdr:spPr>
        <a:xfrm>
          <a:off x="14325111" y="169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112364</xdr:rowOff>
    </xdr:from>
    <xdr:to>
      <xdr:col>72</xdr:col>
      <xdr:colOff>38100</xdr:colOff>
      <xdr:row>99</xdr:row>
      <xdr:rowOff>42514</xdr:rowOff>
    </xdr:to>
    <xdr:sp macro="" textlink="">
      <xdr:nvSpPr>
        <xdr:cNvPr id="695" name="楕円 694"/>
        <xdr:cNvSpPr/>
      </xdr:nvSpPr>
      <xdr:spPr>
        <a:xfrm>
          <a:off x="13652500" y="169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33641</xdr:rowOff>
    </xdr:from>
    <xdr:ext cx="469744" cy="259045"/>
    <xdr:sp macro="" textlink="">
      <xdr:nvSpPr>
        <xdr:cNvPr id="696" name="テキスト ボックス 695"/>
        <xdr:cNvSpPr txBox="1"/>
      </xdr:nvSpPr>
      <xdr:spPr>
        <a:xfrm>
          <a:off x="13468428" y="170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68146</xdr:rowOff>
    </xdr:from>
    <xdr:to>
      <xdr:col>67</xdr:col>
      <xdr:colOff>101600</xdr:colOff>
      <xdr:row>98</xdr:row>
      <xdr:rowOff>169746</xdr:rowOff>
    </xdr:to>
    <xdr:sp macro="" textlink="">
      <xdr:nvSpPr>
        <xdr:cNvPr id="697" name="楕円 696"/>
        <xdr:cNvSpPr/>
      </xdr:nvSpPr>
      <xdr:spPr>
        <a:xfrm>
          <a:off x="12763500" y="16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160873</xdr:rowOff>
    </xdr:from>
    <xdr:ext cx="469744" cy="259045"/>
    <xdr:sp macro="" textlink="">
      <xdr:nvSpPr>
        <xdr:cNvPr id="698" name="テキスト ボックス 697"/>
        <xdr:cNvSpPr txBox="1"/>
      </xdr:nvSpPr>
      <xdr:spPr>
        <a:xfrm>
          <a:off x="12579428" y="1696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116622</xdr:rowOff>
    </xdr:from>
    <xdr:to>
      <xdr:col>116</xdr:col>
      <xdr:colOff>63500</xdr:colOff>
      <xdr:row>39</xdr:row>
      <xdr:rowOff>72317</xdr:rowOff>
    </xdr:to>
    <xdr:cxnSp macro="">
      <xdr:nvCxnSpPr>
        <xdr:cNvPr id="729" name="直線コネクタ 728"/>
        <xdr:cNvCxnSpPr/>
      </xdr:nvCxnSpPr>
      <xdr:spPr>
        <a:xfrm flipV="1">
          <a:off x="21323300" y="6631722"/>
          <a:ext cx="838200" cy="1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72317</xdr:rowOff>
    </xdr:from>
    <xdr:to>
      <xdr:col>111</xdr:col>
      <xdr:colOff>177800</xdr:colOff>
      <xdr:row>39</xdr:row>
      <xdr:rowOff>83530</xdr:rowOff>
    </xdr:to>
    <xdr:cxnSp macro="">
      <xdr:nvCxnSpPr>
        <xdr:cNvPr id="732" name="直線コネクタ 731"/>
        <xdr:cNvCxnSpPr/>
      </xdr:nvCxnSpPr>
      <xdr:spPr>
        <a:xfrm flipV="1">
          <a:off x="20434300" y="6758867"/>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83530</xdr:rowOff>
    </xdr:from>
    <xdr:to>
      <xdr:col>107</xdr:col>
      <xdr:colOff>50800</xdr:colOff>
      <xdr:row>39</xdr:row>
      <xdr:rowOff>91694</xdr:rowOff>
    </xdr:to>
    <xdr:cxnSp macro="">
      <xdr:nvCxnSpPr>
        <xdr:cNvPr id="735" name="直線コネクタ 734"/>
        <xdr:cNvCxnSpPr/>
      </xdr:nvCxnSpPr>
      <xdr:spPr>
        <a:xfrm flipV="1">
          <a:off x="19545300" y="6770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87340</xdr:rowOff>
    </xdr:from>
    <xdr:to>
      <xdr:col>102</xdr:col>
      <xdr:colOff>114300</xdr:colOff>
      <xdr:row>39</xdr:row>
      <xdr:rowOff>91694</xdr:rowOff>
    </xdr:to>
    <xdr:cxnSp macro="">
      <xdr:nvCxnSpPr>
        <xdr:cNvPr id="738" name="直線コネクタ 737"/>
        <xdr:cNvCxnSpPr/>
      </xdr:nvCxnSpPr>
      <xdr:spPr>
        <a:xfrm>
          <a:off x="18656300" y="677389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65822</xdr:rowOff>
    </xdr:from>
    <xdr:to>
      <xdr:col>116</xdr:col>
      <xdr:colOff>114300</xdr:colOff>
      <xdr:row>38</xdr:row>
      <xdr:rowOff>167422</xdr:rowOff>
    </xdr:to>
    <xdr:sp macro="" textlink="">
      <xdr:nvSpPr>
        <xdr:cNvPr id="748" name="楕円 747"/>
        <xdr:cNvSpPr/>
      </xdr:nvSpPr>
      <xdr:spPr>
        <a:xfrm>
          <a:off x="22110700" y="65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88699</xdr:rowOff>
    </xdr:from>
    <xdr:ext cx="469744" cy="259045"/>
    <xdr:sp macro="" textlink="">
      <xdr:nvSpPr>
        <xdr:cNvPr id="749" name="投資及び出資金該当値テキスト"/>
        <xdr:cNvSpPr txBox="1"/>
      </xdr:nvSpPr>
      <xdr:spPr>
        <a:xfrm>
          <a:off x="22212300" y="643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21517</xdr:rowOff>
    </xdr:from>
    <xdr:to>
      <xdr:col>112</xdr:col>
      <xdr:colOff>38100</xdr:colOff>
      <xdr:row>39</xdr:row>
      <xdr:rowOff>123117</xdr:rowOff>
    </xdr:to>
    <xdr:sp macro="" textlink="">
      <xdr:nvSpPr>
        <xdr:cNvPr id="750" name="楕円 749"/>
        <xdr:cNvSpPr/>
      </xdr:nvSpPr>
      <xdr:spPr>
        <a:xfrm>
          <a:off x="21272500" y="67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114244</xdr:rowOff>
    </xdr:from>
    <xdr:ext cx="378565" cy="259045"/>
    <xdr:sp macro="" textlink="">
      <xdr:nvSpPr>
        <xdr:cNvPr id="751" name="テキスト ボックス 750"/>
        <xdr:cNvSpPr txBox="1"/>
      </xdr:nvSpPr>
      <xdr:spPr>
        <a:xfrm>
          <a:off x="21134017" y="680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32730</xdr:rowOff>
    </xdr:from>
    <xdr:to>
      <xdr:col>107</xdr:col>
      <xdr:colOff>101600</xdr:colOff>
      <xdr:row>39</xdr:row>
      <xdr:rowOff>134330</xdr:rowOff>
    </xdr:to>
    <xdr:sp macro="" textlink="">
      <xdr:nvSpPr>
        <xdr:cNvPr id="752" name="楕円 751"/>
        <xdr:cNvSpPr/>
      </xdr:nvSpPr>
      <xdr:spPr>
        <a:xfrm>
          <a:off x="20383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125457</xdr:rowOff>
    </xdr:from>
    <xdr:ext cx="378565" cy="259045"/>
    <xdr:sp macro="" textlink="">
      <xdr:nvSpPr>
        <xdr:cNvPr id="753" name="テキスト ボックス 752"/>
        <xdr:cNvSpPr txBox="1"/>
      </xdr:nvSpPr>
      <xdr:spPr>
        <a:xfrm>
          <a:off x="20245017" y="681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40894</xdr:rowOff>
    </xdr:from>
    <xdr:to>
      <xdr:col>102</xdr:col>
      <xdr:colOff>165100</xdr:colOff>
      <xdr:row>39</xdr:row>
      <xdr:rowOff>142494</xdr:rowOff>
    </xdr:to>
    <xdr:sp macro="" textlink="">
      <xdr:nvSpPr>
        <xdr:cNvPr id="754" name="楕円 753"/>
        <xdr:cNvSpPr/>
      </xdr:nvSpPr>
      <xdr:spPr>
        <a:xfrm>
          <a:off x="19494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133621</xdr:rowOff>
    </xdr:from>
    <xdr:ext cx="313932" cy="259045"/>
    <xdr:sp macro="" textlink="">
      <xdr:nvSpPr>
        <xdr:cNvPr id="755" name="テキスト ボックス 754"/>
        <xdr:cNvSpPr txBox="1"/>
      </xdr:nvSpPr>
      <xdr:spPr>
        <a:xfrm>
          <a:off x="19388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36540</xdr:rowOff>
    </xdr:from>
    <xdr:to>
      <xdr:col>98</xdr:col>
      <xdr:colOff>38100</xdr:colOff>
      <xdr:row>39</xdr:row>
      <xdr:rowOff>138140</xdr:rowOff>
    </xdr:to>
    <xdr:sp macro="" textlink="">
      <xdr:nvSpPr>
        <xdr:cNvPr id="756" name="楕円 755"/>
        <xdr:cNvSpPr/>
      </xdr:nvSpPr>
      <xdr:spPr>
        <a:xfrm>
          <a:off x="18605500" y="67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129267</xdr:rowOff>
    </xdr:from>
    <xdr:ext cx="378565" cy="259045"/>
    <xdr:sp macro="" textlink="">
      <xdr:nvSpPr>
        <xdr:cNvPr id="757" name="テキスト ボックス 756"/>
        <xdr:cNvSpPr txBox="1"/>
      </xdr:nvSpPr>
      <xdr:spPr>
        <a:xfrm>
          <a:off x="18467017" y="6815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114966</xdr:rowOff>
    </xdr:from>
    <xdr:to>
      <xdr:col>116</xdr:col>
      <xdr:colOff>63500</xdr:colOff>
      <xdr:row>58</xdr:row>
      <xdr:rowOff>115148</xdr:rowOff>
    </xdr:to>
    <xdr:cxnSp macro="">
      <xdr:nvCxnSpPr>
        <xdr:cNvPr id="784" name="直線コネクタ 783"/>
        <xdr:cNvCxnSpPr/>
      </xdr:nvCxnSpPr>
      <xdr:spPr>
        <a:xfrm>
          <a:off x="21323300" y="10059066"/>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114737</xdr:rowOff>
    </xdr:from>
    <xdr:to>
      <xdr:col>111</xdr:col>
      <xdr:colOff>177800</xdr:colOff>
      <xdr:row>58</xdr:row>
      <xdr:rowOff>114966</xdr:rowOff>
    </xdr:to>
    <xdr:cxnSp macro="">
      <xdr:nvCxnSpPr>
        <xdr:cNvPr id="787" name="直線コネクタ 786"/>
        <xdr:cNvCxnSpPr/>
      </xdr:nvCxnSpPr>
      <xdr:spPr>
        <a:xfrm>
          <a:off x="20434300" y="1005883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109662</xdr:rowOff>
    </xdr:from>
    <xdr:to>
      <xdr:col>107</xdr:col>
      <xdr:colOff>50800</xdr:colOff>
      <xdr:row>58</xdr:row>
      <xdr:rowOff>114737</xdr:rowOff>
    </xdr:to>
    <xdr:cxnSp macro="">
      <xdr:nvCxnSpPr>
        <xdr:cNvPr id="790" name="直線コネクタ 789"/>
        <xdr:cNvCxnSpPr/>
      </xdr:nvCxnSpPr>
      <xdr:spPr>
        <a:xfrm>
          <a:off x="19545300" y="1005376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109617</xdr:rowOff>
    </xdr:from>
    <xdr:to>
      <xdr:col>102</xdr:col>
      <xdr:colOff>114300</xdr:colOff>
      <xdr:row>58</xdr:row>
      <xdr:rowOff>109662</xdr:rowOff>
    </xdr:to>
    <xdr:cxnSp macro="">
      <xdr:nvCxnSpPr>
        <xdr:cNvPr id="793" name="直線コネクタ 792"/>
        <xdr:cNvCxnSpPr/>
      </xdr:nvCxnSpPr>
      <xdr:spPr>
        <a:xfrm>
          <a:off x="18656300" y="1005371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64348</xdr:rowOff>
    </xdr:from>
    <xdr:to>
      <xdr:col>116</xdr:col>
      <xdr:colOff>114300</xdr:colOff>
      <xdr:row>58</xdr:row>
      <xdr:rowOff>165948</xdr:rowOff>
    </xdr:to>
    <xdr:sp macro="" textlink="">
      <xdr:nvSpPr>
        <xdr:cNvPr id="803" name="楕円 802"/>
        <xdr:cNvSpPr/>
      </xdr:nvSpPr>
      <xdr:spPr>
        <a:xfrm>
          <a:off x="221107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150725</xdr:rowOff>
    </xdr:from>
    <xdr:ext cx="378565" cy="259045"/>
    <xdr:sp macro="" textlink="">
      <xdr:nvSpPr>
        <xdr:cNvPr id="804" name="貸付金該当値テキスト"/>
        <xdr:cNvSpPr txBox="1"/>
      </xdr:nvSpPr>
      <xdr:spPr>
        <a:xfrm>
          <a:off x="22212300" y="992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64166</xdr:rowOff>
    </xdr:from>
    <xdr:to>
      <xdr:col>112</xdr:col>
      <xdr:colOff>38100</xdr:colOff>
      <xdr:row>58</xdr:row>
      <xdr:rowOff>165766</xdr:rowOff>
    </xdr:to>
    <xdr:sp macro="" textlink="">
      <xdr:nvSpPr>
        <xdr:cNvPr id="805" name="楕円 804"/>
        <xdr:cNvSpPr/>
      </xdr:nvSpPr>
      <xdr:spPr>
        <a:xfrm>
          <a:off x="21272500" y="10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156893</xdr:rowOff>
    </xdr:from>
    <xdr:ext cx="378565" cy="259045"/>
    <xdr:sp macro="" textlink="">
      <xdr:nvSpPr>
        <xdr:cNvPr id="806" name="テキスト ボックス 805"/>
        <xdr:cNvSpPr txBox="1"/>
      </xdr:nvSpPr>
      <xdr:spPr>
        <a:xfrm>
          <a:off x="21134017" y="1010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63937</xdr:rowOff>
    </xdr:from>
    <xdr:to>
      <xdr:col>107</xdr:col>
      <xdr:colOff>101600</xdr:colOff>
      <xdr:row>58</xdr:row>
      <xdr:rowOff>165537</xdr:rowOff>
    </xdr:to>
    <xdr:sp macro="" textlink="">
      <xdr:nvSpPr>
        <xdr:cNvPr id="807" name="楕円 806"/>
        <xdr:cNvSpPr/>
      </xdr:nvSpPr>
      <xdr:spPr>
        <a:xfrm>
          <a:off x="20383500" y="100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156664</xdr:rowOff>
    </xdr:from>
    <xdr:ext cx="378565" cy="259045"/>
    <xdr:sp macro="" textlink="">
      <xdr:nvSpPr>
        <xdr:cNvPr id="808" name="テキスト ボックス 807"/>
        <xdr:cNvSpPr txBox="1"/>
      </xdr:nvSpPr>
      <xdr:spPr>
        <a:xfrm>
          <a:off x="20245017" y="1010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58862</xdr:rowOff>
    </xdr:from>
    <xdr:to>
      <xdr:col>102</xdr:col>
      <xdr:colOff>165100</xdr:colOff>
      <xdr:row>58</xdr:row>
      <xdr:rowOff>160462</xdr:rowOff>
    </xdr:to>
    <xdr:sp macro="" textlink="">
      <xdr:nvSpPr>
        <xdr:cNvPr id="809" name="楕円 808"/>
        <xdr:cNvSpPr/>
      </xdr:nvSpPr>
      <xdr:spPr>
        <a:xfrm>
          <a:off x="19494500" y="100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151589</xdr:rowOff>
    </xdr:from>
    <xdr:ext cx="378565" cy="259045"/>
    <xdr:sp macro="" textlink="">
      <xdr:nvSpPr>
        <xdr:cNvPr id="810" name="テキスト ボックス 809"/>
        <xdr:cNvSpPr txBox="1"/>
      </xdr:nvSpPr>
      <xdr:spPr>
        <a:xfrm>
          <a:off x="19356017" y="1009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58817</xdr:rowOff>
    </xdr:from>
    <xdr:to>
      <xdr:col>98</xdr:col>
      <xdr:colOff>38100</xdr:colOff>
      <xdr:row>58</xdr:row>
      <xdr:rowOff>160417</xdr:rowOff>
    </xdr:to>
    <xdr:sp macro="" textlink="">
      <xdr:nvSpPr>
        <xdr:cNvPr id="811" name="楕円 810"/>
        <xdr:cNvSpPr/>
      </xdr:nvSpPr>
      <xdr:spPr>
        <a:xfrm>
          <a:off x="18605500" y="100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151544</xdr:rowOff>
    </xdr:from>
    <xdr:ext cx="378565" cy="259045"/>
    <xdr:sp macro="" textlink="">
      <xdr:nvSpPr>
        <xdr:cNvPr id="812" name="テキスト ボックス 811"/>
        <xdr:cNvSpPr txBox="1"/>
      </xdr:nvSpPr>
      <xdr:spPr>
        <a:xfrm>
          <a:off x="18467017" y="1009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165303</xdr:rowOff>
    </xdr:from>
    <xdr:to>
      <xdr:col>116</xdr:col>
      <xdr:colOff>63500</xdr:colOff>
      <xdr:row>78</xdr:row>
      <xdr:rowOff>40053</xdr:rowOff>
    </xdr:to>
    <xdr:cxnSp macro="">
      <xdr:nvCxnSpPr>
        <xdr:cNvPr id="840" name="直線コネクタ 839"/>
        <xdr:cNvCxnSpPr/>
      </xdr:nvCxnSpPr>
      <xdr:spPr>
        <a:xfrm>
          <a:off x="21323300" y="13366953"/>
          <a:ext cx="8382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165303</xdr:rowOff>
    </xdr:from>
    <xdr:to>
      <xdr:col>111</xdr:col>
      <xdr:colOff>177800</xdr:colOff>
      <xdr:row>78</xdr:row>
      <xdr:rowOff>14908</xdr:rowOff>
    </xdr:to>
    <xdr:cxnSp macro="">
      <xdr:nvCxnSpPr>
        <xdr:cNvPr id="843" name="直線コネクタ 842"/>
        <xdr:cNvCxnSpPr/>
      </xdr:nvCxnSpPr>
      <xdr:spPr>
        <a:xfrm flipV="1">
          <a:off x="20434300" y="13366953"/>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14908</xdr:rowOff>
    </xdr:from>
    <xdr:to>
      <xdr:col>107</xdr:col>
      <xdr:colOff>50800</xdr:colOff>
      <xdr:row>78</xdr:row>
      <xdr:rowOff>60102</xdr:rowOff>
    </xdr:to>
    <xdr:cxnSp macro="">
      <xdr:nvCxnSpPr>
        <xdr:cNvPr id="846" name="直線コネクタ 845"/>
        <xdr:cNvCxnSpPr/>
      </xdr:nvCxnSpPr>
      <xdr:spPr>
        <a:xfrm flipV="1">
          <a:off x="19545300" y="13388008"/>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60102</xdr:rowOff>
    </xdr:from>
    <xdr:to>
      <xdr:col>102</xdr:col>
      <xdr:colOff>114300</xdr:colOff>
      <xdr:row>78</xdr:row>
      <xdr:rowOff>61016</xdr:rowOff>
    </xdr:to>
    <xdr:cxnSp macro="">
      <xdr:nvCxnSpPr>
        <xdr:cNvPr id="849" name="直線コネクタ 848"/>
        <xdr:cNvCxnSpPr/>
      </xdr:nvCxnSpPr>
      <xdr:spPr>
        <a:xfrm flipV="1">
          <a:off x="18656300" y="134332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160703</xdr:rowOff>
    </xdr:from>
    <xdr:to>
      <xdr:col>116</xdr:col>
      <xdr:colOff>114300</xdr:colOff>
      <xdr:row>78</xdr:row>
      <xdr:rowOff>90853</xdr:rowOff>
    </xdr:to>
    <xdr:sp macro="" textlink="">
      <xdr:nvSpPr>
        <xdr:cNvPr id="859" name="楕円 858"/>
        <xdr:cNvSpPr/>
      </xdr:nvSpPr>
      <xdr:spPr>
        <a:xfrm>
          <a:off x="22110700" y="1336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75630</xdr:rowOff>
    </xdr:from>
    <xdr:ext cx="534377" cy="259045"/>
    <xdr:sp macro="" textlink="">
      <xdr:nvSpPr>
        <xdr:cNvPr id="860" name="繰出金該当値テキスト"/>
        <xdr:cNvSpPr txBox="1"/>
      </xdr:nvSpPr>
      <xdr:spPr>
        <a:xfrm>
          <a:off x="22212300" y="1327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114503</xdr:rowOff>
    </xdr:from>
    <xdr:to>
      <xdr:col>112</xdr:col>
      <xdr:colOff>38100</xdr:colOff>
      <xdr:row>78</xdr:row>
      <xdr:rowOff>44653</xdr:rowOff>
    </xdr:to>
    <xdr:sp macro="" textlink="">
      <xdr:nvSpPr>
        <xdr:cNvPr id="861" name="楕円 860"/>
        <xdr:cNvSpPr/>
      </xdr:nvSpPr>
      <xdr:spPr>
        <a:xfrm>
          <a:off x="21272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35780</xdr:rowOff>
    </xdr:from>
    <xdr:ext cx="534377" cy="259045"/>
    <xdr:sp macro="" textlink="">
      <xdr:nvSpPr>
        <xdr:cNvPr id="862" name="テキスト ボックス 861"/>
        <xdr:cNvSpPr txBox="1"/>
      </xdr:nvSpPr>
      <xdr:spPr>
        <a:xfrm>
          <a:off x="21056111" y="134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135558</xdr:rowOff>
    </xdr:from>
    <xdr:to>
      <xdr:col>107</xdr:col>
      <xdr:colOff>101600</xdr:colOff>
      <xdr:row>78</xdr:row>
      <xdr:rowOff>65708</xdr:rowOff>
    </xdr:to>
    <xdr:sp macro="" textlink="">
      <xdr:nvSpPr>
        <xdr:cNvPr id="863" name="楕円 862"/>
        <xdr:cNvSpPr/>
      </xdr:nvSpPr>
      <xdr:spPr>
        <a:xfrm>
          <a:off x="20383500" y="133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56835</xdr:rowOff>
    </xdr:from>
    <xdr:ext cx="534377" cy="259045"/>
    <xdr:sp macro="" textlink="">
      <xdr:nvSpPr>
        <xdr:cNvPr id="864" name="テキスト ボックス 863"/>
        <xdr:cNvSpPr txBox="1"/>
      </xdr:nvSpPr>
      <xdr:spPr>
        <a:xfrm>
          <a:off x="20167111" y="134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9302</xdr:rowOff>
    </xdr:from>
    <xdr:to>
      <xdr:col>102</xdr:col>
      <xdr:colOff>165100</xdr:colOff>
      <xdr:row>78</xdr:row>
      <xdr:rowOff>110902</xdr:rowOff>
    </xdr:to>
    <xdr:sp macro="" textlink="">
      <xdr:nvSpPr>
        <xdr:cNvPr id="865" name="楕円 864"/>
        <xdr:cNvSpPr/>
      </xdr:nvSpPr>
      <xdr:spPr>
        <a:xfrm>
          <a:off x="19494500" y="133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102029</xdr:rowOff>
    </xdr:from>
    <xdr:ext cx="534377" cy="259045"/>
    <xdr:sp macro="" textlink="">
      <xdr:nvSpPr>
        <xdr:cNvPr id="866" name="テキスト ボックス 865"/>
        <xdr:cNvSpPr txBox="1"/>
      </xdr:nvSpPr>
      <xdr:spPr>
        <a:xfrm>
          <a:off x="19278111" y="134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10216</xdr:rowOff>
    </xdr:from>
    <xdr:to>
      <xdr:col>98</xdr:col>
      <xdr:colOff>38100</xdr:colOff>
      <xdr:row>78</xdr:row>
      <xdr:rowOff>111816</xdr:rowOff>
    </xdr:to>
    <xdr:sp macro="" textlink="">
      <xdr:nvSpPr>
        <xdr:cNvPr id="867" name="楕円 866"/>
        <xdr:cNvSpPr/>
      </xdr:nvSpPr>
      <xdr:spPr>
        <a:xfrm>
          <a:off x="18605500" y="133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102943</xdr:rowOff>
    </xdr:from>
    <xdr:ext cx="534377" cy="259045"/>
    <xdr:sp macro="" textlink="">
      <xdr:nvSpPr>
        <xdr:cNvPr id="868" name="テキスト ボックス 867"/>
        <xdr:cNvSpPr txBox="1"/>
      </xdr:nvSpPr>
      <xdr:spPr>
        <a:xfrm>
          <a:off x="18389111" y="13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ほとんどの項目で類似団体内平均よりも低い数値で推移しており、他類似団体よりも低コストでの運営となっている。</a:t>
          </a:r>
        </a:p>
        <a:p>
          <a:r>
            <a:rPr kumimoji="1" lang="ja-JP" altLang="en-US" sz="1300">
              <a:latin typeface="ＭＳ Ｐゴシック" panose="020B0600070205080204" pitchFamily="50" charset="-128"/>
              <a:ea typeface="ＭＳ Ｐゴシック" panose="020B0600070205080204" pitchFamily="50" charset="-128"/>
            </a:rPr>
            <a:t>　子育て支援策の充実などから、扶助費のウエイトが高く、住民一人当たり</a:t>
          </a:r>
          <a:r>
            <a:rPr kumimoji="1" lang="en-US" altLang="ja-JP" sz="1300">
              <a:latin typeface="ＭＳ Ｐゴシック" panose="020B0600070205080204" pitchFamily="50" charset="-128"/>
              <a:ea typeface="ＭＳ Ｐゴシック" panose="020B0600070205080204" pitchFamily="50" charset="-128"/>
            </a:rPr>
            <a:t>78,080</a:t>
          </a:r>
          <a:r>
            <a:rPr kumimoji="1" lang="ja-JP" altLang="en-US" sz="1300">
              <a:latin typeface="ＭＳ Ｐゴシック" panose="020B0600070205080204" pitchFamily="50" charset="-128"/>
              <a:ea typeface="ＭＳ Ｐゴシック" panose="020B0600070205080204" pitchFamily="50" charset="-128"/>
            </a:rPr>
            <a:t>円となっており、年々増加傾向にある。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普通建設事業費は、雨水地下貯留施設等設置工事に係る経費の減少などにより、低い値となっている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118212</xdr:rowOff>
    </xdr:from>
    <xdr:to>
      <xdr:col>24</xdr:col>
      <xdr:colOff>63500</xdr:colOff>
      <xdr:row>35</xdr:row>
      <xdr:rowOff>119583</xdr:rowOff>
    </xdr:to>
    <xdr:cxnSp macro="">
      <xdr:nvCxnSpPr>
        <xdr:cNvPr id="59" name="直線コネクタ 58"/>
        <xdr:cNvCxnSpPr/>
      </xdr:nvCxnSpPr>
      <xdr:spPr>
        <a:xfrm flipV="1">
          <a:off x="3797300" y="611896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119583</xdr:rowOff>
    </xdr:from>
    <xdr:to>
      <xdr:col>19</xdr:col>
      <xdr:colOff>177800</xdr:colOff>
      <xdr:row>35</xdr:row>
      <xdr:rowOff>134214</xdr:rowOff>
    </xdr:to>
    <xdr:cxnSp macro="">
      <xdr:nvCxnSpPr>
        <xdr:cNvPr id="62" name="直線コネクタ 61"/>
        <xdr:cNvCxnSpPr/>
      </xdr:nvCxnSpPr>
      <xdr:spPr>
        <a:xfrm flipV="1">
          <a:off x="2908300" y="612033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108153</xdr:rowOff>
    </xdr:from>
    <xdr:to>
      <xdr:col>15</xdr:col>
      <xdr:colOff>50800</xdr:colOff>
      <xdr:row>35</xdr:row>
      <xdr:rowOff>134214</xdr:rowOff>
    </xdr:to>
    <xdr:cxnSp macro="">
      <xdr:nvCxnSpPr>
        <xdr:cNvPr id="65" name="直線コネクタ 64"/>
        <xdr:cNvCxnSpPr/>
      </xdr:nvCxnSpPr>
      <xdr:spPr>
        <a:xfrm>
          <a:off x="2019300" y="610890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35458</xdr:rowOff>
    </xdr:from>
    <xdr:to>
      <xdr:col>10</xdr:col>
      <xdr:colOff>114300</xdr:colOff>
      <xdr:row>35</xdr:row>
      <xdr:rowOff>108153</xdr:rowOff>
    </xdr:to>
    <xdr:cxnSp macro="">
      <xdr:nvCxnSpPr>
        <xdr:cNvPr id="68" name="直線コネクタ 67"/>
        <xdr:cNvCxnSpPr/>
      </xdr:nvCxnSpPr>
      <xdr:spPr>
        <a:xfrm>
          <a:off x="1130300" y="603620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67412</xdr:rowOff>
    </xdr:from>
    <xdr:to>
      <xdr:col>24</xdr:col>
      <xdr:colOff>114300</xdr:colOff>
      <xdr:row>35</xdr:row>
      <xdr:rowOff>169012</xdr:rowOff>
    </xdr:to>
    <xdr:sp macro="" textlink="">
      <xdr:nvSpPr>
        <xdr:cNvPr id="78" name="楕円 77"/>
        <xdr:cNvSpPr/>
      </xdr:nvSpPr>
      <xdr:spPr>
        <a:xfrm>
          <a:off x="45847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45839</xdr:rowOff>
    </xdr:from>
    <xdr:ext cx="469744" cy="259045"/>
    <xdr:sp macro="" textlink="">
      <xdr:nvSpPr>
        <xdr:cNvPr id="79" name="議会費該当値テキスト"/>
        <xdr:cNvSpPr txBox="1"/>
      </xdr:nvSpPr>
      <xdr:spPr>
        <a:xfrm>
          <a:off x="4686300" y="60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68783</xdr:rowOff>
    </xdr:from>
    <xdr:to>
      <xdr:col>20</xdr:col>
      <xdr:colOff>38100</xdr:colOff>
      <xdr:row>35</xdr:row>
      <xdr:rowOff>170383</xdr:rowOff>
    </xdr:to>
    <xdr:sp macro="" textlink="">
      <xdr:nvSpPr>
        <xdr:cNvPr id="80" name="楕円 79"/>
        <xdr:cNvSpPr/>
      </xdr:nvSpPr>
      <xdr:spPr>
        <a:xfrm>
          <a:off x="3746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161510</xdr:rowOff>
    </xdr:from>
    <xdr:ext cx="469744" cy="259045"/>
    <xdr:sp macro="" textlink="">
      <xdr:nvSpPr>
        <xdr:cNvPr id="81" name="テキスト ボックス 80"/>
        <xdr:cNvSpPr txBox="1"/>
      </xdr:nvSpPr>
      <xdr:spPr>
        <a:xfrm>
          <a:off x="3562428" y="61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83414</xdr:rowOff>
    </xdr:from>
    <xdr:to>
      <xdr:col>15</xdr:col>
      <xdr:colOff>101600</xdr:colOff>
      <xdr:row>36</xdr:row>
      <xdr:rowOff>13564</xdr:rowOff>
    </xdr:to>
    <xdr:sp macro="" textlink="">
      <xdr:nvSpPr>
        <xdr:cNvPr id="82" name="楕円 81"/>
        <xdr:cNvSpPr/>
      </xdr:nvSpPr>
      <xdr:spPr>
        <a:xfrm>
          <a:off x="2857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4691</xdr:rowOff>
    </xdr:from>
    <xdr:ext cx="469744" cy="259045"/>
    <xdr:sp macro="" textlink="">
      <xdr:nvSpPr>
        <xdr:cNvPr id="83" name="テキスト ボックス 82"/>
        <xdr:cNvSpPr txBox="1"/>
      </xdr:nvSpPr>
      <xdr:spPr>
        <a:xfrm>
          <a:off x="2673428" y="61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57353</xdr:rowOff>
    </xdr:from>
    <xdr:to>
      <xdr:col>10</xdr:col>
      <xdr:colOff>165100</xdr:colOff>
      <xdr:row>35</xdr:row>
      <xdr:rowOff>158953</xdr:rowOff>
    </xdr:to>
    <xdr:sp macro="" textlink="">
      <xdr:nvSpPr>
        <xdr:cNvPr id="84" name="楕円 83"/>
        <xdr:cNvSpPr/>
      </xdr:nvSpPr>
      <xdr:spPr>
        <a:xfrm>
          <a:off x="1968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150080</xdr:rowOff>
    </xdr:from>
    <xdr:ext cx="469744" cy="259045"/>
    <xdr:sp macro="" textlink="">
      <xdr:nvSpPr>
        <xdr:cNvPr id="85" name="テキスト ボックス 84"/>
        <xdr:cNvSpPr txBox="1"/>
      </xdr:nvSpPr>
      <xdr:spPr>
        <a:xfrm>
          <a:off x="1784428"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156108</xdr:rowOff>
    </xdr:from>
    <xdr:to>
      <xdr:col>6</xdr:col>
      <xdr:colOff>38100</xdr:colOff>
      <xdr:row>35</xdr:row>
      <xdr:rowOff>86258</xdr:rowOff>
    </xdr:to>
    <xdr:sp macro="" textlink="">
      <xdr:nvSpPr>
        <xdr:cNvPr id="86" name="楕円 85"/>
        <xdr:cNvSpPr/>
      </xdr:nvSpPr>
      <xdr:spPr>
        <a:xfrm>
          <a:off x="1079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77385</xdr:rowOff>
    </xdr:from>
    <xdr:ext cx="469744" cy="259045"/>
    <xdr:sp macro="" textlink="">
      <xdr:nvSpPr>
        <xdr:cNvPr id="87" name="テキスト ボックス 86"/>
        <xdr:cNvSpPr txBox="1"/>
      </xdr:nvSpPr>
      <xdr:spPr>
        <a:xfrm>
          <a:off x="895428"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118148</xdr:rowOff>
    </xdr:from>
    <xdr:to>
      <xdr:col>24</xdr:col>
      <xdr:colOff>63500</xdr:colOff>
      <xdr:row>58</xdr:row>
      <xdr:rowOff>149237</xdr:rowOff>
    </xdr:to>
    <xdr:cxnSp macro="">
      <xdr:nvCxnSpPr>
        <xdr:cNvPr id="117" name="直線コネクタ 116"/>
        <xdr:cNvCxnSpPr/>
      </xdr:nvCxnSpPr>
      <xdr:spPr>
        <a:xfrm>
          <a:off x="3797300" y="10062248"/>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53492</xdr:rowOff>
    </xdr:from>
    <xdr:to>
      <xdr:col>19</xdr:col>
      <xdr:colOff>177800</xdr:colOff>
      <xdr:row>58</xdr:row>
      <xdr:rowOff>118148</xdr:rowOff>
    </xdr:to>
    <xdr:cxnSp macro="">
      <xdr:nvCxnSpPr>
        <xdr:cNvPr id="120" name="直線コネクタ 119"/>
        <xdr:cNvCxnSpPr/>
      </xdr:nvCxnSpPr>
      <xdr:spPr>
        <a:xfrm>
          <a:off x="2908300" y="9997592"/>
          <a:ext cx="8890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53492</xdr:rowOff>
    </xdr:from>
    <xdr:to>
      <xdr:col>15</xdr:col>
      <xdr:colOff>50800</xdr:colOff>
      <xdr:row>58</xdr:row>
      <xdr:rowOff>132194</xdr:rowOff>
    </xdr:to>
    <xdr:cxnSp macro="">
      <xdr:nvCxnSpPr>
        <xdr:cNvPr id="123" name="直線コネクタ 122"/>
        <xdr:cNvCxnSpPr/>
      </xdr:nvCxnSpPr>
      <xdr:spPr>
        <a:xfrm flipV="1">
          <a:off x="2019300" y="9997592"/>
          <a:ext cx="889000" cy="7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72644</xdr:rowOff>
    </xdr:from>
    <xdr:to>
      <xdr:col>10</xdr:col>
      <xdr:colOff>114300</xdr:colOff>
      <xdr:row>58</xdr:row>
      <xdr:rowOff>132194</xdr:rowOff>
    </xdr:to>
    <xdr:cxnSp macro="">
      <xdr:nvCxnSpPr>
        <xdr:cNvPr id="126" name="直線コネクタ 125"/>
        <xdr:cNvCxnSpPr/>
      </xdr:nvCxnSpPr>
      <xdr:spPr>
        <a:xfrm>
          <a:off x="1130300" y="10016744"/>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98437</xdr:rowOff>
    </xdr:from>
    <xdr:to>
      <xdr:col>24</xdr:col>
      <xdr:colOff>114300</xdr:colOff>
      <xdr:row>59</xdr:row>
      <xdr:rowOff>28587</xdr:rowOff>
    </xdr:to>
    <xdr:sp macro="" textlink="">
      <xdr:nvSpPr>
        <xdr:cNvPr id="136" name="楕円 135"/>
        <xdr:cNvSpPr/>
      </xdr:nvSpPr>
      <xdr:spPr>
        <a:xfrm>
          <a:off x="4584700" y="1004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13364</xdr:rowOff>
    </xdr:from>
    <xdr:ext cx="534377" cy="259045"/>
    <xdr:sp macro="" textlink="">
      <xdr:nvSpPr>
        <xdr:cNvPr id="137" name="総務費該当値テキスト"/>
        <xdr:cNvSpPr txBox="1"/>
      </xdr:nvSpPr>
      <xdr:spPr>
        <a:xfrm>
          <a:off x="4686300" y="99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67348</xdr:rowOff>
    </xdr:from>
    <xdr:to>
      <xdr:col>20</xdr:col>
      <xdr:colOff>38100</xdr:colOff>
      <xdr:row>58</xdr:row>
      <xdr:rowOff>168948</xdr:rowOff>
    </xdr:to>
    <xdr:sp macro="" textlink="">
      <xdr:nvSpPr>
        <xdr:cNvPr id="138" name="楕円 137"/>
        <xdr:cNvSpPr/>
      </xdr:nvSpPr>
      <xdr:spPr>
        <a:xfrm>
          <a:off x="3746500" y="100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160075</xdr:rowOff>
    </xdr:from>
    <xdr:ext cx="534377" cy="259045"/>
    <xdr:sp macro="" textlink="">
      <xdr:nvSpPr>
        <xdr:cNvPr id="139" name="テキスト ボックス 138"/>
        <xdr:cNvSpPr txBox="1"/>
      </xdr:nvSpPr>
      <xdr:spPr>
        <a:xfrm>
          <a:off x="3530111" y="101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2692</xdr:rowOff>
    </xdr:from>
    <xdr:to>
      <xdr:col>15</xdr:col>
      <xdr:colOff>101600</xdr:colOff>
      <xdr:row>58</xdr:row>
      <xdr:rowOff>104292</xdr:rowOff>
    </xdr:to>
    <xdr:sp macro="" textlink="">
      <xdr:nvSpPr>
        <xdr:cNvPr id="140" name="楕円 139"/>
        <xdr:cNvSpPr/>
      </xdr:nvSpPr>
      <xdr:spPr>
        <a:xfrm>
          <a:off x="2857500" y="99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95419</xdr:rowOff>
    </xdr:from>
    <xdr:ext cx="534377" cy="259045"/>
    <xdr:sp macro="" textlink="">
      <xdr:nvSpPr>
        <xdr:cNvPr id="141" name="テキスト ボックス 140"/>
        <xdr:cNvSpPr txBox="1"/>
      </xdr:nvSpPr>
      <xdr:spPr>
        <a:xfrm>
          <a:off x="2641111" y="100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81394</xdr:rowOff>
    </xdr:from>
    <xdr:to>
      <xdr:col>10</xdr:col>
      <xdr:colOff>165100</xdr:colOff>
      <xdr:row>59</xdr:row>
      <xdr:rowOff>11544</xdr:rowOff>
    </xdr:to>
    <xdr:sp macro="" textlink="">
      <xdr:nvSpPr>
        <xdr:cNvPr id="142" name="楕円 141"/>
        <xdr:cNvSpPr/>
      </xdr:nvSpPr>
      <xdr:spPr>
        <a:xfrm>
          <a:off x="1968500" y="100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2671</xdr:rowOff>
    </xdr:from>
    <xdr:ext cx="534377" cy="259045"/>
    <xdr:sp macro="" textlink="">
      <xdr:nvSpPr>
        <xdr:cNvPr id="143" name="テキスト ボックス 142"/>
        <xdr:cNvSpPr txBox="1"/>
      </xdr:nvSpPr>
      <xdr:spPr>
        <a:xfrm>
          <a:off x="1752111" y="101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21844</xdr:rowOff>
    </xdr:from>
    <xdr:to>
      <xdr:col>6</xdr:col>
      <xdr:colOff>38100</xdr:colOff>
      <xdr:row>58</xdr:row>
      <xdr:rowOff>123444</xdr:rowOff>
    </xdr:to>
    <xdr:sp macro="" textlink="">
      <xdr:nvSpPr>
        <xdr:cNvPr id="144" name="楕円 143"/>
        <xdr:cNvSpPr/>
      </xdr:nvSpPr>
      <xdr:spPr>
        <a:xfrm>
          <a:off x="1079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114571</xdr:rowOff>
    </xdr:from>
    <xdr:ext cx="534377" cy="259045"/>
    <xdr:sp macro="" textlink="">
      <xdr:nvSpPr>
        <xdr:cNvPr id="145" name="テキスト ボックス 144"/>
        <xdr:cNvSpPr txBox="1"/>
      </xdr:nvSpPr>
      <xdr:spPr>
        <a:xfrm>
          <a:off x="863111" y="100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53772</xdr:rowOff>
    </xdr:from>
    <xdr:to>
      <xdr:col>24</xdr:col>
      <xdr:colOff>63500</xdr:colOff>
      <xdr:row>77</xdr:row>
      <xdr:rowOff>102070</xdr:rowOff>
    </xdr:to>
    <xdr:cxnSp macro="">
      <xdr:nvCxnSpPr>
        <xdr:cNvPr id="175" name="直線コネクタ 174"/>
        <xdr:cNvCxnSpPr/>
      </xdr:nvCxnSpPr>
      <xdr:spPr>
        <a:xfrm flipV="1">
          <a:off x="3797300" y="13255422"/>
          <a:ext cx="8382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102070</xdr:rowOff>
    </xdr:from>
    <xdr:to>
      <xdr:col>19</xdr:col>
      <xdr:colOff>177800</xdr:colOff>
      <xdr:row>78</xdr:row>
      <xdr:rowOff>76</xdr:rowOff>
    </xdr:to>
    <xdr:cxnSp macro="">
      <xdr:nvCxnSpPr>
        <xdr:cNvPr id="178" name="直線コネクタ 177"/>
        <xdr:cNvCxnSpPr/>
      </xdr:nvCxnSpPr>
      <xdr:spPr>
        <a:xfrm flipV="1">
          <a:off x="2908300" y="13303720"/>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xdr:rowOff>
    </xdr:from>
    <xdr:to>
      <xdr:col>15</xdr:col>
      <xdr:colOff>50800</xdr:colOff>
      <xdr:row>78</xdr:row>
      <xdr:rowOff>51067</xdr:rowOff>
    </xdr:to>
    <xdr:cxnSp macro="">
      <xdr:nvCxnSpPr>
        <xdr:cNvPr id="181" name="直線コネクタ 180"/>
        <xdr:cNvCxnSpPr/>
      </xdr:nvCxnSpPr>
      <xdr:spPr>
        <a:xfrm flipV="1">
          <a:off x="2019300" y="13373176"/>
          <a:ext cx="889000" cy="5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51067</xdr:rowOff>
    </xdr:from>
    <xdr:to>
      <xdr:col>10</xdr:col>
      <xdr:colOff>114300</xdr:colOff>
      <xdr:row>78</xdr:row>
      <xdr:rowOff>130111</xdr:rowOff>
    </xdr:to>
    <xdr:cxnSp macro="">
      <xdr:nvCxnSpPr>
        <xdr:cNvPr id="184" name="直線コネクタ 183"/>
        <xdr:cNvCxnSpPr/>
      </xdr:nvCxnSpPr>
      <xdr:spPr>
        <a:xfrm flipV="1">
          <a:off x="1130300" y="13424167"/>
          <a:ext cx="889000" cy="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2972</xdr:rowOff>
    </xdr:from>
    <xdr:to>
      <xdr:col>24</xdr:col>
      <xdr:colOff>114300</xdr:colOff>
      <xdr:row>77</xdr:row>
      <xdr:rowOff>104572</xdr:rowOff>
    </xdr:to>
    <xdr:sp macro="" textlink="">
      <xdr:nvSpPr>
        <xdr:cNvPr id="194" name="楕円 193"/>
        <xdr:cNvSpPr/>
      </xdr:nvSpPr>
      <xdr:spPr>
        <a:xfrm>
          <a:off x="4584700" y="132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152849</xdr:rowOff>
    </xdr:from>
    <xdr:ext cx="599010" cy="259045"/>
    <xdr:sp macro="" textlink="">
      <xdr:nvSpPr>
        <xdr:cNvPr id="195" name="民生費該当値テキスト"/>
        <xdr:cNvSpPr txBox="1"/>
      </xdr:nvSpPr>
      <xdr:spPr>
        <a:xfrm>
          <a:off x="4686300" y="1318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51270</xdr:rowOff>
    </xdr:from>
    <xdr:to>
      <xdr:col>20</xdr:col>
      <xdr:colOff>38100</xdr:colOff>
      <xdr:row>77</xdr:row>
      <xdr:rowOff>152870</xdr:rowOff>
    </xdr:to>
    <xdr:sp macro="" textlink="">
      <xdr:nvSpPr>
        <xdr:cNvPr id="196" name="楕円 195"/>
        <xdr:cNvSpPr/>
      </xdr:nvSpPr>
      <xdr:spPr>
        <a:xfrm>
          <a:off x="3746500" y="132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143997</xdr:rowOff>
    </xdr:from>
    <xdr:ext cx="599010" cy="259045"/>
    <xdr:sp macro="" textlink="">
      <xdr:nvSpPr>
        <xdr:cNvPr id="197" name="テキスト ボックス 196"/>
        <xdr:cNvSpPr txBox="1"/>
      </xdr:nvSpPr>
      <xdr:spPr>
        <a:xfrm>
          <a:off x="3497795" y="1334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120726</xdr:rowOff>
    </xdr:from>
    <xdr:to>
      <xdr:col>15</xdr:col>
      <xdr:colOff>101600</xdr:colOff>
      <xdr:row>78</xdr:row>
      <xdr:rowOff>50876</xdr:rowOff>
    </xdr:to>
    <xdr:sp macro="" textlink="">
      <xdr:nvSpPr>
        <xdr:cNvPr id="198" name="楕円 197"/>
        <xdr:cNvSpPr/>
      </xdr:nvSpPr>
      <xdr:spPr>
        <a:xfrm>
          <a:off x="2857500" y="133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42003</xdr:rowOff>
    </xdr:from>
    <xdr:ext cx="599010" cy="259045"/>
    <xdr:sp macro="" textlink="">
      <xdr:nvSpPr>
        <xdr:cNvPr id="199" name="テキスト ボックス 198"/>
        <xdr:cNvSpPr txBox="1"/>
      </xdr:nvSpPr>
      <xdr:spPr>
        <a:xfrm>
          <a:off x="2608795" y="1341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267</xdr:rowOff>
    </xdr:from>
    <xdr:to>
      <xdr:col>10</xdr:col>
      <xdr:colOff>165100</xdr:colOff>
      <xdr:row>78</xdr:row>
      <xdr:rowOff>101867</xdr:rowOff>
    </xdr:to>
    <xdr:sp macro="" textlink="">
      <xdr:nvSpPr>
        <xdr:cNvPr id="200" name="楕円 199"/>
        <xdr:cNvSpPr/>
      </xdr:nvSpPr>
      <xdr:spPr>
        <a:xfrm>
          <a:off x="1968500" y="133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92994</xdr:rowOff>
    </xdr:from>
    <xdr:ext cx="599010" cy="259045"/>
    <xdr:sp macro="" textlink="">
      <xdr:nvSpPr>
        <xdr:cNvPr id="201" name="テキスト ボックス 200"/>
        <xdr:cNvSpPr txBox="1"/>
      </xdr:nvSpPr>
      <xdr:spPr>
        <a:xfrm>
          <a:off x="1719795" y="1346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79311</xdr:rowOff>
    </xdr:from>
    <xdr:to>
      <xdr:col>6</xdr:col>
      <xdr:colOff>38100</xdr:colOff>
      <xdr:row>79</xdr:row>
      <xdr:rowOff>9461</xdr:rowOff>
    </xdr:to>
    <xdr:sp macro="" textlink="">
      <xdr:nvSpPr>
        <xdr:cNvPr id="202" name="楕円 201"/>
        <xdr:cNvSpPr/>
      </xdr:nvSpPr>
      <xdr:spPr>
        <a:xfrm>
          <a:off x="1079500" y="134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588</xdr:rowOff>
    </xdr:from>
    <xdr:ext cx="534377" cy="259045"/>
    <xdr:sp macro="" textlink="">
      <xdr:nvSpPr>
        <xdr:cNvPr id="203" name="テキスト ボックス 202"/>
        <xdr:cNvSpPr txBox="1"/>
      </xdr:nvSpPr>
      <xdr:spPr>
        <a:xfrm>
          <a:off x="863111" y="135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90036</xdr:rowOff>
    </xdr:from>
    <xdr:to>
      <xdr:col>24</xdr:col>
      <xdr:colOff>63500</xdr:colOff>
      <xdr:row>98</xdr:row>
      <xdr:rowOff>95428</xdr:rowOff>
    </xdr:to>
    <xdr:cxnSp macro="">
      <xdr:nvCxnSpPr>
        <xdr:cNvPr id="233" name="直線コネクタ 232"/>
        <xdr:cNvCxnSpPr/>
      </xdr:nvCxnSpPr>
      <xdr:spPr>
        <a:xfrm flipV="1">
          <a:off x="3797300" y="16892136"/>
          <a:ext cx="8382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74664</xdr:rowOff>
    </xdr:from>
    <xdr:to>
      <xdr:col>19</xdr:col>
      <xdr:colOff>177800</xdr:colOff>
      <xdr:row>98</xdr:row>
      <xdr:rowOff>95428</xdr:rowOff>
    </xdr:to>
    <xdr:cxnSp macro="">
      <xdr:nvCxnSpPr>
        <xdr:cNvPr id="236" name="直線コネクタ 235"/>
        <xdr:cNvCxnSpPr/>
      </xdr:nvCxnSpPr>
      <xdr:spPr>
        <a:xfrm>
          <a:off x="2908300" y="16876764"/>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74664</xdr:rowOff>
    </xdr:from>
    <xdr:to>
      <xdr:col>15</xdr:col>
      <xdr:colOff>50800</xdr:colOff>
      <xdr:row>98</xdr:row>
      <xdr:rowOff>105277</xdr:rowOff>
    </xdr:to>
    <xdr:cxnSp macro="">
      <xdr:nvCxnSpPr>
        <xdr:cNvPr id="239" name="直線コネクタ 238"/>
        <xdr:cNvCxnSpPr/>
      </xdr:nvCxnSpPr>
      <xdr:spPr>
        <a:xfrm flipV="1">
          <a:off x="2019300" y="16876764"/>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105277</xdr:rowOff>
    </xdr:from>
    <xdr:to>
      <xdr:col>10</xdr:col>
      <xdr:colOff>114300</xdr:colOff>
      <xdr:row>98</xdr:row>
      <xdr:rowOff>126975</xdr:rowOff>
    </xdr:to>
    <xdr:cxnSp macro="">
      <xdr:nvCxnSpPr>
        <xdr:cNvPr id="242" name="直線コネクタ 241"/>
        <xdr:cNvCxnSpPr/>
      </xdr:nvCxnSpPr>
      <xdr:spPr>
        <a:xfrm flipV="1">
          <a:off x="1130300" y="16907377"/>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39236</xdr:rowOff>
    </xdr:from>
    <xdr:to>
      <xdr:col>24</xdr:col>
      <xdr:colOff>114300</xdr:colOff>
      <xdr:row>98</xdr:row>
      <xdr:rowOff>140836</xdr:rowOff>
    </xdr:to>
    <xdr:sp macro="" textlink="">
      <xdr:nvSpPr>
        <xdr:cNvPr id="252" name="楕円 251"/>
        <xdr:cNvSpPr/>
      </xdr:nvSpPr>
      <xdr:spPr>
        <a:xfrm>
          <a:off x="4584700" y="168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17663</xdr:rowOff>
    </xdr:from>
    <xdr:ext cx="534377" cy="259045"/>
    <xdr:sp macro="" textlink="">
      <xdr:nvSpPr>
        <xdr:cNvPr id="253" name="衛生費該当値テキスト"/>
        <xdr:cNvSpPr txBox="1"/>
      </xdr:nvSpPr>
      <xdr:spPr>
        <a:xfrm>
          <a:off x="4686300" y="168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44628</xdr:rowOff>
    </xdr:from>
    <xdr:to>
      <xdr:col>20</xdr:col>
      <xdr:colOff>38100</xdr:colOff>
      <xdr:row>98</xdr:row>
      <xdr:rowOff>146228</xdr:rowOff>
    </xdr:to>
    <xdr:sp macro="" textlink="">
      <xdr:nvSpPr>
        <xdr:cNvPr id="254" name="楕円 253"/>
        <xdr:cNvSpPr/>
      </xdr:nvSpPr>
      <xdr:spPr>
        <a:xfrm>
          <a:off x="37465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137355</xdr:rowOff>
    </xdr:from>
    <xdr:ext cx="534377" cy="259045"/>
    <xdr:sp macro="" textlink="">
      <xdr:nvSpPr>
        <xdr:cNvPr id="255" name="テキスト ボックス 254"/>
        <xdr:cNvSpPr txBox="1"/>
      </xdr:nvSpPr>
      <xdr:spPr>
        <a:xfrm>
          <a:off x="3530111" y="16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23864</xdr:rowOff>
    </xdr:from>
    <xdr:to>
      <xdr:col>15</xdr:col>
      <xdr:colOff>101600</xdr:colOff>
      <xdr:row>98</xdr:row>
      <xdr:rowOff>125464</xdr:rowOff>
    </xdr:to>
    <xdr:sp macro="" textlink="">
      <xdr:nvSpPr>
        <xdr:cNvPr id="256" name="楕円 255"/>
        <xdr:cNvSpPr/>
      </xdr:nvSpPr>
      <xdr:spPr>
        <a:xfrm>
          <a:off x="2857500" y="168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116591</xdr:rowOff>
    </xdr:from>
    <xdr:ext cx="534377" cy="259045"/>
    <xdr:sp macro="" textlink="">
      <xdr:nvSpPr>
        <xdr:cNvPr id="257" name="テキスト ボックス 256"/>
        <xdr:cNvSpPr txBox="1"/>
      </xdr:nvSpPr>
      <xdr:spPr>
        <a:xfrm>
          <a:off x="2641111" y="169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54477</xdr:rowOff>
    </xdr:from>
    <xdr:to>
      <xdr:col>10</xdr:col>
      <xdr:colOff>165100</xdr:colOff>
      <xdr:row>98</xdr:row>
      <xdr:rowOff>156077</xdr:rowOff>
    </xdr:to>
    <xdr:sp macro="" textlink="">
      <xdr:nvSpPr>
        <xdr:cNvPr id="258" name="楕円 257"/>
        <xdr:cNvSpPr/>
      </xdr:nvSpPr>
      <xdr:spPr>
        <a:xfrm>
          <a:off x="1968500" y="168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147204</xdr:rowOff>
    </xdr:from>
    <xdr:ext cx="534377" cy="259045"/>
    <xdr:sp macro="" textlink="">
      <xdr:nvSpPr>
        <xdr:cNvPr id="259" name="テキスト ボックス 258"/>
        <xdr:cNvSpPr txBox="1"/>
      </xdr:nvSpPr>
      <xdr:spPr>
        <a:xfrm>
          <a:off x="1752111" y="169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76175</xdr:rowOff>
    </xdr:from>
    <xdr:to>
      <xdr:col>6</xdr:col>
      <xdr:colOff>38100</xdr:colOff>
      <xdr:row>99</xdr:row>
      <xdr:rowOff>6325</xdr:rowOff>
    </xdr:to>
    <xdr:sp macro="" textlink="">
      <xdr:nvSpPr>
        <xdr:cNvPr id="260" name="楕円 259"/>
        <xdr:cNvSpPr/>
      </xdr:nvSpPr>
      <xdr:spPr>
        <a:xfrm>
          <a:off x="1079500" y="16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168902</xdr:rowOff>
    </xdr:from>
    <xdr:ext cx="534377" cy="259045"/>
    <xdr:sp macro="" textlink="">
      <xdr:nvSpPr>
        <xdr:cNvPr id="261" name="テキスト ボックス 260"/>
        <xdr:cNvSpPr txBox="1"/>
      </xdr:nvSpPr>
      <xdr:spPr>
        <a:xfrm>
          <a:off x="863111" y="169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39878</xdr:rowOff>
    </xdr:from>
    <xdr:to>
      <xdr:col>55</xdr:col>
      <xdr:colOff>0</xdr:colOff>
      <xdr:row>38</xdr:row>
      <xdr:rowOff>42355</xdr:rowOff>
    </xdr:to>
    <xdr:cxnSp macro="">
      <xdr:nvCxnSpPr>
        <xdr:cNvPr id="290" name="直線コネクタ 289"/>
        <xdr:cNvCxnSpPr/>
      </xdr:nvCxnSpPr>
      <xdr:spPr>
        <a:xfrm>
          <a:off x="9639300" y="6554978"/>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39878</xdr:rowOff>
    </xdr:from>
    <xdr:to>
      <xdr:col>50</xdr:col>
      <xdr:colOff>114300</xdr:colOff>
      <xdr:row>38</xdr:row>
      <xdr:rowOff>43497</xdr:rowOff>
    </xdr:to>
    <xdr:cxnSp macro="">
      <xdr:nvCxnSpPr>
        <xdr:cNvPr id="293" name="直線コネクタ 292"/>
        <xdr:cNvCxnSpPr/>
      </xdr:nvCxnSpPr>
      <xdr:spPr>
        <a:xfrm flipV="1">
          <a:off x="8750300" y="655497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36449</xdr:rowOff>
    </xdr:from>
    <xdr:to>
      <xdr:col>45</xdr:col>
      <xdr:colOff>177800</xdr:colOff>
      <xdr:row>38</xdr:row>
      <xdr:rowOff>43497</xdr:rowOff>
    </xdr:to>
    <xdr:cxnSp macro="">
      <xdr:nvCxnSpPr>
        <xdr:cNvPr id="296" name="直線コネクタ 295"/>
        <xdr:cNvCxnSpPr/>
      </xdr:nvCxnSpPr>
      <xdr:spPr>
        <a:xfrm>
          <a:off x="7861300" y="6551549"/>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36449</xdr:rowOff>
    </xdr:from>
    <xdr:to>
      <xdr:col>41</xdr:col>
      <xdr:colOff>50800</xdr:colOff>
      <xdr:row>38</xdr:row>
      <xdr:rowOff>54546</xdr:rowOff>
    </xdr:to>
    <xdr:cxnSp macro="">
      <xdr:nvCxnSpPr>
        <xdr:cNvPr id="299" name="直線コネクタ 298"/>
        <xdr:cNvCxnSpPr/>
      </xdr:nvCxnSpPr>
      <xdr:spPr>
        <a:xfrm flipV="1">
          <a:off x="6972300" y="655154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163005</xdr:rowOff>
    </xdr:from>
    <xdr:to>
      <xdr:col>55</xdr:col>
      <xdr:colOff>50800</xdr:colOff>
      <xdr:row>38</xdr:row>
      <xdr:rowOff>93155</xdr:rowOff>
    </xdr:to>
    <xdr:sp macro="" textlink="">
      <xdr:nvSpPr>
        <xdr:cNvPr id="309" name="楕円 308"/>
        <xdr:cNvSpPr/>
      </xdr:nvSpPr>
      <xdr:spPr>
        <a:xfrm>
          <a:off x="10426700" y="65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14431</xdr:rowOff>
    </xdr:from>
    <xdr:ext cx="378565" cy="259045"/>
    <xdr:sp macro="" textlink="">
      <xdr:nvSpPr>
        <xdr:cNvPr id="310" name="労働費該当値テキスト"/>
        <xdr:cNvSpPr txBox="1"/>
      </xdr:nvSpPr>
      <xdr:spPr>
        <a:xfrm>
          <a:off x="10528300" y="635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160528</xdr:rowOff>
    </xdr:from>
    <xdr:to>
      <xdr:col>50</xdr:col>
      <xdr:colOff>165100</xdr:colOff>
      <xdr:row>38</xdr:row>
      <xdr:rowOff>90678</xdr:rowOff>
    </xdr:to>
    <xdr:sp macro="" textlink="">
      <xdr:nvSpPr>
        <xdr:cNvPr id="311" name="楕円 310"/>
        <xdr:cNvSpPr/>
      </xdr:nvSpPr>
      <xdr:spPr>
        <a:xfrm>
          <a:off x="9588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107205</xdr:rowOff>
    </xdr:from>
    <xdr:ext cx="378565" cy="259045"/>
    <xdr:sp macro="" textlink="">
      <xdr:nvSpPr>
        <xdr:cNvPr id="312" name="テキスト ボックス 311"/>
        <xdr:cNvSpPr txBox="1"/>
      </xdr:nvSpPr>
      <xdr:spPr>
        <a:xfrm>
          <a:off x="9450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164147</xdr:rowOff>
    </xdr:from>
    <xdr:to>
      <xdr:col>46</xdr:col>
      <xdr:colOff>38100</xdr:colOff>
      <xdr:row>38</xdr:row>
      <xdr:rowOff>94297</xdr:rowOff>
    </xdr:to>
    <xdr:sp macro="" textlink="">
      <xdr:nvSpPr>
        <xdr:cNvPr id="313" name="楕円 312"/>
        <xdr:cNvSpPr/>
      </xdr:nvSpPr>
      <xdr:spPr>
        <a:xfrm>
          <a:off x="8699500" y="65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110824</xdr:rowOff>
    </xdr:from>
    <xdr:ext cx="378565" cy="259045"/>
    <xdr:sp macro="" textlink="">
      <xdr:nvSpPr>
        <xdr:cNvPr id="314" name="テキスト ボックス 313"/>
        <xdr:cNvSpPr txBox="1"/>
      </xdr:nvSpPr>
      <xdr:spPr>
        <a:xfrm>
          <a:off x="8561017" y="6283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157099</xdr:rowOff>
    </xdr:from>
    <xdr:to>
      <xdr:col>41</xdr:col>
      <xdr:colOff>101600</xdr:colOff>
      <xdr:row>38</xdr:row>
      <xdr:rowOff>87249</xdr:rowOff>
    </xdr:to>
    <xdr:sp macro="" textlink="">
      <xdr:nvSpPr>
        <xdr:cNvPr id="315" name="楕円 314"/>
        <xdr:cNvSpPr/>
      </xdr:nvSpPr>
      <xdr:spPr>
        <a:xfrm>
          <a:off x="7810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78376</xdr:rowOff>
    </xdr:from>
    <xdr:ext cx="378565" cy="259045"/>
    <xdr:sp macro="" textlink="">
      <xdr:nvSpPr>
        <xdr:cNvPr id="316" name="テキスト ボックス 315"/>
        <xdr:cNvSpPr txBox="1"/>
      </xdr:nvSpPr>
      <xdr:spPr>
        <a:xfrm>
          <a:off x="7672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3746</xdr:rowOff>
    </xdr:from>
    <xdr:to>
      <xdr:col>36</xdr:col>
      <xdr:colOff>165100</xdr:colOff>
      <xdr:row>38</xdr:row>
      <xdr:rowOff>105346</xdr:rowOff>
    </xdr:to>
    <xdr:sp macro="" textlink="">
      <xdr:nvSpPr>
        <xdr:cNvPr id="317" name="楕円 316"/>
        <xdr:cNvSpPr/>
      </xdr:nvSpPr>
      <xdr:spPr>
        <a:xfrm>
          <a:off x="6921500" y="65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96473</xdr:rowOff>
    </xdr:from>
    <xdr:ext cx="378565" cy="259045"/>
    <xdr:sp macro="" textlink="">
      <xdr:nvSpPr>
        <xdr:cNvPr id="318" name="テキスト ボックス 317"/>
        <xdr:cNvSpPr txBox="1"/>
      </xdr:nvSpPr>
      <xdr:spPr>
        <a:xfrm>
          <a:off x="6783017" y="661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104930</xdr:rowOff>
    </xdr:from>
    <xdr:to>
      <xdr:col>55</xdr:col>
      <xdr:colOff>0</xdr:colOff>
      <xdr:row>58</xdr:row>
      <xdr:rowOff>107856</xdr:rowOff>
    </xdr:to>
    <xdr:cxnSp macro="">
      <xdr:nvCxnSpPr>
        <xdr:cNvPr id="345" name="直線コネクタ 344"/>
        <xdr:cNvCxnSpPr/>
      </xdr:nvCxnSpPr>
      <xdr:spPr>
        <a:xfrm>
          <a:off x="9639300" y="10049030"/>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102941</xdr:rowOff>
    </xdr:from>
    <xdr:to>
      <xdr:col>50</xdr:col>
      <xdr:colOff>114300</xdr:colOff>
      <xdr:row>58</xdr:row>
      <xdr:rowOff>104930</xdr:rowOff>
    </xdr:to>
    <xdr:cxnSp macro="">
      <xdr:nvCxnSpPr>
        <xdr:cNvPr id="348" name="直線コネクタ 347"/>
        <xdr:cNvCxnSpPr/>
      </xdr:nvCxnSpPr>
      <xdr:spPr>
        <a:xfrm>
          <a:off x="8750300" y="10047041"/>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100518</xdr:rowOff>
    </xdr:from>
    <xdr:to>
      <xdr:col>45</xdr:col>
      <xdr:colOff>177800</xdr:colOff>
      <xdr:row>58</xdr:row>
      <xdr:rowOff>102941</xdr:rowOff>
    </xdr:to>
    <xdr:cxnSp macro="">
      <xdr:nvCxnSpPr>
        <xdr:cNvPr id="351" name="直線コネクタ 350"/>
        <xdr:cNvCxnSpPr/>
      </xdr:nvCxnSpPr>
      <xdr:spPr>
        <a:xfrm>
          <a:off x="7861300" y="10044618"/>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100518</xdr:rowOff>
    </xdr:from>
    <xdr:to>
      <xdr:col>41</xdr:col>
      <xdr:colOff>50800</xdr:colOff>
      <xdr:row>58</xdr:row>
      <xdr:rowOff>108062</xdr:rowOff>
    </xdr:to>
    <xdr:cxnSp macro="">
      <xdr:nvCxnSpPr>
        <xdr:cNvPr id="354" name="直線コネクタ 353"/>
        <xdr:cNvCxnSpPr/>
      </xdr:nvCxnSpPr>
      <xdr:spPr>
        <a:xfrm flipV="1">
          <a:off x="6972300" y="1004461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57056</xdr:rowOff>
    </xdr:from>
    <xdr:to>
      <xdr:col>55</xdr:col>
      <xdr:colOff>50800</xdr:colOff>
      <xdr:row>58</xdr:row>
      <xdr:rowOff>158656</xdr:rowOff>
    </xdr:to>
    <xdr:sp macro="" textlink="">
      <xdr:nvSpPr>
        <xdr:cNvPr id="364" name="楕円 363"/>
        <xdr:cNvSpPr/>
      </xdr:nvSpPr>
      <xdr:spPr>
        <a:xfrm>
          <a:off x="10426700" y="100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143433</xdr:rowOff>
    </xdr:from>
    <xdr:ext cx="469744" cy="259045"/>
    <xdr:sp macro="" textlink="">
      <xdr:nvSpPr>
        <xdr:cNvPr id="365" name="農林水産業費該当値テキスト"/>
        <xdr:cNvSpPr txBox="1"/>
      </xdr:nvSpPr>
      <xdr:spPr>
        <a:xfrm>
          <a:off x="10528300" y="99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54130</xdr:rowOff>
    </xdr:from>
    <xdr:to>
      <xdr:col>50</xdr:col>
      <xdr:colOff>165100</xdr:colOff>
      <xdr:row>58</xdr:row>
      <xdr:rowOff>155730</xdr:rowOff>
    </xdr:to>
    <xdr:sp macro="" textlink="">
      <xdr:nvSpPr>
        <xdr:cNvPr id="366" name="楕円 365"/>
        <xdr:cNvSpPr/>
      </xdr:nvSpPr>
      <xdr:spPr>
        <a:xfrm>
          <a:off x="95885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146857</xdr:rowOff>
    </xdr:from>
    <xdr:ext cx="469744" cy="259045"/>
    <xdr:sp macro="" textlink="">
      <xdr:nvSpPr>
        <xdr:cNvPr id="367" name="テキスト ボックス 366"/>
        <xdr:cNvSpPr txBox="1"/>
      </xdr:nvSpPr>
      <xdr:spPr>
        <a:xfrm>
          <a:off x="9404428" y="1009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52141</xdr:rowOff>
    </xdr:from>
    <xdr:to>
      <xdr:col>46</xdr:col>
      <xdr:colOff>38100</xdr:colOff>
      <xdr:row>58</xdr:row>
      <xdr:rowOff>153741</xdr:rowOff>
    </xdr:to>
    <xdr:sp macro="" textlink="">
      <xdr:nvSpPr>
        <xdr:cNvPr id="368" name="楕円 367"/>
        <xdr:cNvSpPr/>
      </xdr:nvSpPr>
      <xdr:spPr>
        <a:xfrm>
          <a:off x="8699500" y="99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144868</xdr:rowOff>
    </xdr:from>
    <xdr:ext cx="469744" cy="259045"/>
    <xdr:sp macro="" textlink="">
      <xdr:nvSpPr>
        <xdr:cNvPr id="369" name="テキスト ボックス 368"/>
        <xdr:cNvSpPr txBox="1"/>
      </xdr:nvSpPr>
      <xdr:spPr>
        <a:xfrm>
          <a:off x="8515428" y="100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49718</xdr:rowOff>
    </xdr:from>
    <xdr:to>
      <xdr:col>41</xdr:col>
      <xdr:colOff>101600</xdr:colOff>
      <xdr:row>58</xdr:row>
      <xdr:rowOff>151318</xdr:rowOff>
    </xdr:to>
    <xdr:sp macro="" textlink="">
      <xdr:nvSpPr>
        <xdr:cNvPr id="370" name="楕円 369"/>
        <xdr:cNvSpPr/>
      </xdr:nvSpPr>
      <xdr:spPr>
        <a:xfrm>
          <a:off x="7810500" y="9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142445</xdr:rowOff>
    </xdr:from>
    <xdr:ext cx="469744" cy="259045"/>
    <xdr:sp macro="" textlink="">
      <xdr:nvSpPr>
        <xdr:cNvPr id="371" name="テキスト ボックス 370"/>
        <xdr:cNvSpPr txBox="1"/>
      </xdr:nvSpPr>
      <xdr:spPr>
        <a:xfrm>
          <a:off x="7626428" y="100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57262</xdr:rowOff>
    </xdr:from>
    <xdr:to>
      <xdr:col>36</xdr:col>
      <xdr:colOff>165100</xdr:colOff>
      <xdr:row>58</xdr:row>
      <xdr:rowOff>158862</xdr:rowOff>
    </xdr:to>
    <xdr:sp macro="" textlink="">
      <xdr:nvSpPr>
        <xdr:cNvPr id="372" name="楕円 371"/>
        <xdr:cNvSpPr/>
      </xdr:nvSpPr>
      <xdr:spPr>
        <a:xfrm>
          <a:off x="6921500" y="100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149989</xdr:rowOff>
    </xdr:from>
    <xdr:ext cx="469744" cy="259045"/>
    <xdr:sp macro="" textlink="">
      <xdr:nvSpPr>
        <xdr:cNvPr id="373" name="テキスト ボックス 372"/>
        <xdr:cNvSpPr txBox="1"/>
      </xdr:nvSpPr>
      <xdr:spPr>
        <a:xfrm>
          <a:off x="6737428" y="1009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150788</xdr:rowOff>
    </xdr:from>
    <xdr:to>
      <xdr:col>55</xdr:col>
      <xdr:colOff>0</xdr:colOff>
      <xdr:row>78</xdr:row>
      <xdr:rowOff>164922</xdr:rowOff>
    </xdr:to>
    <xdr:cxnSp macro="">
      <xdr:nvCxnSpPr>
        <xdr:cNvPr id="402" name="直線コネクタ 401"/>
        <xdr:cNvCxnSpPr/>
      </xdr:nvCxnSpPr>
      <xdr:spPr>
        <a:xfrm>
          <a:off x="9639300" y="13523888"/>
          <a:ext cx="8382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113297</xdr:rowOff>
    </xdr:from>
    <xdr:to>
      <xdr:col>50</xdr:col>
      <xdr:colOff>114300</xdr:colOff>
      <xdr:row>78</xdr:row>
      <xdr:rowOff>150788</xdr:rowOff>
    </xdr:to>
    <xdr:cxnSp macro="">
      <xdr:nvCxnSpPr>
        <xdr:cNvPr id="405" name="直線コネクタ 404"/>
        <xdr:cNvCxnSpPr/>
      </xdr:nvCxnSpPr>
      <xdr:spPr>
        <a:xfrm>
          <a:off x="8750300" y="1348639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113297</xdr:rowOff>
    </xdr:from>
    <xdr:to>
      <xdr:col>45</xdr:col>
      <xdr:colOff>177800</xdr:colOff>
      <xdr:row>78</xdr:row>
      <xdr:rowOff>167932</xdr:rowOff>
    </xdr:to>
    <xdr:cxnSp macro="">
      <xdr:nvCxnSpPr>
        <xdr:cNvPr id="408" name="直線コネクタ 407"/>
        <xdr:cNvCxnSpPr/>
      </xdr:nvCxnSpPr>
      <xdr:spPr>
        <a:xfrm flipV="1">
          <a:off x="7861300" y="13486397"/>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166408</xdr:rowOff>
    </xdr:from>
    <xdr:to>
      <xdr:col>41</xdr:col>
      <xdr:colOff>50800</xdr:colOff>
      <xdr:row>78</xdr:row>
      <xdr:rowOff>167932</xdr:rowOff>
    </xdr:to>
    <xdr:cxnSp macro="">
      <xdr:nvCxnSpPr>
        <xdr:cNvPr id="411" name="直線コネクタ 410"/>
        <xdr:cNvCxnSpPr/>
      </xdr:nvCxnSpPr>
      <xdr:spPr>
        <a:xfrm>
          <a:off x="6972300" y="135395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114122</xdr:rowOff>
    </xdr:from>
    <xdr:to>
      <xdr:col>55</xdr:col>
      <xdr:colOff>50800</xdr:colOff>
      <xdr:row>79</xdr:row>
      <xdr:rowOff>44272</xdr:rowOff>
    </xdr:to>
    <xdr:sp macro="" textlink="">
      <xdr:nvSpPr>
        <xdr:cNvPr id="421" name="楕円 420"/>
        <xdr:cNvSpPr/>
      </xdr:nvSpPr>
      <xdr:spPr>
        <a:xfrm>
          <a:off x="10426700" y="134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29049</xdr:rowOff>
    </xdr:from>
    <xdr:ext cx="469744" cy="259045"/>
    <xdr:sp macro="" textlink="">
      <xdr:nvSpPr>
        <xdr:cNvPr id="422" name="商工費該当値テキスト"/>
        <xdr:cNvSpPr txBox="1"/>
      </xdr:nvSpPr>
      <xdr:spPr>
        <a:xfrm>
          <a:off x="10528300" y="134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99988</xdr:rowOff>
    </xdr:from>
    <xdr:to>
      <xdr:col>50</xdr:col>
      <xdr:colOff>165100</xdr:colOff>
      <xdr:row>79</xdr:row>
      <xdr:rowOff>30138</xdr:rowOff>
    </xdr:to>
    <xdr:sp macro="" textlink="">
      <xdr:nvSpPr>
        <xdr:cNvPr id="423" name="楕円 422"/>
        <xdr:cNvSpPr/>
      </xdr:nvSpPr>
      <xdr:spPr>
        <a:xfrm>
          <a:off x="9588500" y="134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21265</xdr:rowOff>
    </xdr:from>
    <xdr:ext cx="469744" cy="259045"/>
    <xdr:sp macro="" textlink="">
      <xdr:nvSpPr>
        <xdr:cNvPr id="424" name="テキスト ボックス 423"/>
        <xdr:cNvSpPr txBox="1"/>
      </xdr:nvSpPr>
      <xdr:spPr>
        <a:xfrm>
          <a:off x="9404428" y="135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62497</xdr:rowOff>
    </xdr:from>
    <xdr:to>
      <xdr:col>46</xdr:col>
      <xdr:colOff>38100</xdr:colOff>
      <xdr:row>78</xdr:row>
      <xdr:rowOff>164097</xdr:rowOff>
    </xdr:to>
    <xdr:sp macro="" textlink="">
      <xdr:nvSpPr>
        <xdr:cNvPr id="425" name="楕円 424"/>
        <xdr:cNvSpPr/>
      </xdr:nvSpPr>
      <xdr:spPr>
        <a:xfrm>
          <a:off x="8699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155224</xdr:rowOff>
    </xdr:from>
    <xdr:ext cx="469744" cy="259045"/>
    <xdr:sp macro="" textlink="">
      <xdr:nvSpPr>
        <xdr:cNvPr id="426" name="テキスト ボックス 425"/>
        <xdr:cNvSpPr txBox="1"/>
      </xdr:nvSpPr>
      <xdr:spPr>
        <a:xfrm>
          <a:off x="8515428" y="135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117132</xdr:rowOff>
    </xdr:from>
    <xdr:to>
      <xdr:col>41</xdr:col>
      <xdr:colOff>101600</xdr:colOff>
      <xdr:row>79</xdr:row>
      <xdr:rowOff>47282</xdr:rowOff>
    </xdr:to>
    <xdr:sp macro="" textlink="">
      <xdr:nvSpPr>
        <xdr:cNvPr id="427" name="楕円 426"/>
        <xdr:cNvSpPr/>
      </xdr:nvSpPr>
      <xdr:spPr>
        <a:xfrm>
          <a:off x="7810500" y="13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38409</xdr:rowOff>
    </xdr:from>
    <xdr:ext cx="469744" cy="259045"/>
    <xdr:sp macro="" textlink="">
      <xdr:nvSpPr>
        <xdr:cNvPr id="428" name="テキスト ボックス 427"/>
        <xdr:cNvSpPr txBox="1"/>
      </xdr:nvSpPr>
      <xdr:spPr>
        <a:xfrm>
          <a:off x="7626428" y="1358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115608</xdr:rowOff>
    </xdr:from>
    <xdr:to>
      <xdr:col>36</xdr:col>
      <xdr:colOff>165100</xdr:colOff>
      <xdr:row>79</xdr:row>
      <xdr:rowOff>45758</xdr:rowOff>
    </xdr:to>
    <xdr:sp macro="" textlink="">
      <xdr:nvSpPr>
        <xdr:cNvPr id="429" name="楕円 428"/>
        <xdr:cNvSpPr/>
      </xdr:nvSpPr>
      <xdr:spPr>
        <a:xfrm>
          <a:off x="6921500" y="13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36885</xdr:rowOff>
    </xdr:from>
    <xdr:ext cx="469744" cy="259045"/>
    <xdr:sp macro="" textlink="">
      <xdr:nvSpPr>
        <xdr:cNvPr id="430" name="テキスト ボックス 429"/>
        <xdr:cNvSpPr txBox="1"/>
      </xdr:nvSpPr>
      <xdr:spPr>
        <a:xfrm>
          <a:off x="6737428" y="1358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15757</xdr:rowOff>
    </xdr:from>
    <xdr:to>
      <xdr:col>55</xdr:col>
      <xdr:colOff>0</xdr:colOff>
      <xdr:row>98</xdr:row>
      <xdr:rowOff>42472</xdr:rowOff>
    </xdr:to>
    <xdr:cxnSp macro="">
      <xdr:nvCxnSpPr>
        <xdr:cNvPr id="457" name="直線コネクタ 456"/>
        <xdr:cNvCxnSpPr/>
      </xdr:nvCxnSpPr>
      <xdr:spPr>
        <a:xfrm>
          <a:off x="9639300" y="16817857"/>
          <a:ext cx="8382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15757</xdr:rowOff>
    </xdr:from>
    <xdr:to>
      <xdr:col>50</xdr:col>
      <xdr:colOff>114300</xdr:colOff>
      <xdr:row>98</xdr:row>
      <xdr:rowOff>34672</xdr:rowOff>
    </xdr:to>
    <xdr:cxnSp macro="">
      <xdr:nvCxnSpPr>
        <xdr:cNvPr id="460" name="直線コネクタ 459"/>
        <xdr:cNvCxnSpPr/>
      </xdr:nvCxnSpPr>
      <xdr:spPr>
        <a:xfrm flipV="1">
          <a:off x="8750300" y="16817857"/>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4432</xdr:rowOff>
    </xdr:from>
    <xdr:to>
      <xdr:col>45</xdr:col>
      <xdr:colOff>177800</xdr:colOff>
      <xdr:row>98</xdr:row>
      <xdr:rowOff>34672</xdr:rowOff>
    </xdr:to>
    <xdr:cxnSp macro="">
      <xdr:nvCxnSpPr>
        <xdr:cNvPr id="463" name="直線コネクタ 462"/>
        <xdr:cNvCxnSpPr/>
      </xdr:nvCxnSpPr>
      <xdr:spPr>
        <a:xfrm>
          <a:off x="7861300" y="16806532"/>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148478</xdr:rowOff>
    </xdr:from>
    <xdr:to>
      <xdr:col>41</xdr:col>
      <xdr:colOff>50800</xdr:colOff>
      <xdr:row>98</xdr:row>
      <xdr:rowOff>4432</xdr:rowOff>
    </xdr:to>
    <xdr:cxnSp macro="">
      <xdr:nvCxnSpPr>
        <xdr:cNvPr id="466" name="直線コネクタ 465"/>
        <xdr:cNvCxnSpPr/>
      </xdr:nvCxnSpPr>
      <xdr:spPr>
        <a:xfrm>
          <a:off x="6972300" y="16779128"/>
          <a:ext cx="8890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163122</xdr:rowOff>
    </xdr:from>
    <xdr:to>
      <xdr:col>55</xdr:col>
      <xdr:colOff>50800</xdr:colOff>
      <xdr:row>98</xdr:row>
      <xdr:rowOff>93272</xdr:rowOff>
    </xdr:to>
    <xdr:sp macro="" textlink="">
      <xdr:nvSpPr>
        <xdr:cNvPr id="476" name="楕円 475"/>
        <xdr:cNvSpPr/>
      </xdr:nvSpPr>
      <xdr:spPr>
        <a:xfrm>
          <a:off x="10426700" y="167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78049</xdr:rowOff>
    </xdr:from>
    <xdr:ext cx="534377" cy="259045"/>
    <xdr:sp macro="" textlink="">
      <xdr:nvSpPr>
        <xdr:cNvPr id="477" name="土木費該当値テキスト"/>
        <xdr:cNvSpPr txBox="1"/>
      </xdr:nvSpPr>
      <xdr:spPr>
        <a:xfrm>
          <a:off x="10528300" y="167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136407</xdr:rowOff>
    </xdr:from>
    <xdr:to>
      <xdr:col>50</xdr:col>
      <xdr:colOff>165100</xdr:colOff>
      <xdr:row>98</xdr:row>
      <xdr:rowOff>66557</xdr:rowOff>
    </xdr:to>
    <xdr:sp macro="" textlink="">
      <xdr:nvSpPr>
        <xdr:cNvPr id="478" name="楕円 477"/>
        <xdr:cNvSpPr/>
      </xdr:nvSpPr>
      <xdr:spPr>
        <a:xfrm>
          <a:off x="9588500" y="167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57684</xdr:rowOff>
    </xdr:from>
    <xdr:ext cx="534377" cy="259045"/>
    <xdr:sp macro="" textlink="">
      <xdr:nvSpPr>
        <xdr:cNvPr id="479" name="テキスト ボックス 478"/>
        <xdr:cNvSpPr txBox="1"/>
      </xdr:nvSpPr>
      <xdr:spPr>
        <a:xfrm>
          <a:off x="9372111" y="168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155322</xdr:rowOff>
    </xdr:from>
    <xdr:to>
      <xdr:col>46</xdr:col>
      <xdr:colOff>38100</xdr:colOff>
      <xdr:row>98</xdr:row>
      <xdr:rowOff>85472</xdr:rowOff>
    </xdr:to>
    <xdr:sp macro="" textlink="">
      <xdr:nvSpPr>
        <xdr:cNvPr id="480" name="楕円 479"/>
        <xdr:cNvSpPr/>
      </xdr:nvSpPr>
      <xdr:spPr>
        <a:xfrm>
          <a:off x="8699500" y="16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76599</xdr:rowOff>
    </xdr:from>
    <xdr:ext cx="534377" cy="259045"/>
    <xdr:sp macro="" textlink="">
      <xdr:nvSpPr>
        <xdr:cNvPr id="481" name="テキスト ボックス 480"/>
        <xdr:cNvSpPr txBox="1"/>
      </xdr:nvSpPr>
      <xdr:spPr>
        <a:xfrm>
          <a:off x="8483111" y="16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125082</xdr:rowOff>
    </xdr:from>
    <xdr:to>
      <xdr:col>41</xdr:col>
      <xdr:colOff>101600</xdr:colOff>
      <xdr:row>98</xdr:row>
      <xdr:rowOff>55232</xdr:rowOff>
    </xdr:to>
    <xdr:sp macro="" textlink="">
      <xdr:nvSpPr>
        <xdr:cNvPr id="482" name="楕円 481"/>
        <xdr:cNvSpPr/>
      </xdr:nvSpPr>
      <xdr:spPr>
        <a:xfrm>
          <a:off x="7810500" y="167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46359</xdr:rowOff>
    </xdr:from>
    <xdr:ext cx="534377" cy="259045"/>
    <xdr:sp macro="" textlink="">
      <xdr:nvSpPr>
        <xdr:cNvPr id="483" name="テキスト ボックス 482"/>
        <xdr:cNvSpPr txBox="1"/>
      </xdr:nvSpPr>
      <xdr:spPr>
        <a:xfrm>
          <a:off x="7594111" y="168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97678</xdr:rowOff>
    </xdr:from>
    <xdr:to>
      <xdr:col>36</xdr:col>
      <xdr:colOff>165100</xdr:colOff>
      <xdr:row>98</xdr:row>
      <xdr:rowOff>27828</xdr:rowOff>
    </xdr:to>
    <xdr:sp macro="" textlink="">
      <xdr:nvSpPr>
        <xdr:cNvPr id="484" name="楕円 483"/>
        <xdr:cNvSpPr/>
      </xdr:nvSpPr>
      <xdr:spPr>
        <a:xfrm>
          <a:off x="6921500" y="167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18955</xdr:rowOff>
    </xdr:from>
    <xdr:ext cx="534377" cy="259045"/>
    <xdr:sp macro="" textlink="">
      <xdr:nvSpPr>
        <xdr:cNvPr id="485" name="テキスト ボックス 484"/>
        <xdr:cNvSpPr txBox="1"/>
      </xdr:nvSpPr>
      <xdr:spPr>
        <a:xfrm>
          <a:off x="6705111" y="168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39665</xdr:rowOff>
    </xdr:from>
    <xdr:to>
      <xdr:col>85</xdr:col>
      <xdr:colOff>127000</xdr:colOff>
      <xdr:row>38</xdr:row>
      <xdr:rowOff>52467</xdr:rowOff>
    </xdr:to>
    <xdr:cxnSp macro="">
      <xdr:nvCxnSpPr>
        <xdr:cNvPr id="513" name="直線コネクタ 512"/>
        <xdr:cNvCxnSpPr/>
      </xdr:nvCxnSpPr>
      <xdr:spPr>
        <a:xfrm>
          <a:off x="15481300" y="6554765"/>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132567</xdr:rowOff>
    </xdr:from>
    <xdr:to>
      <xdr:col>81</xdr:col>
      <xdr:colOff>50800</xdr:colOff>
      <xdr:row>38</xdr:row>
      <xdr:rowOff>39665</xdr:rowOff>
    </xdr:to>
    <xdr:cxnSp macro="">
      <xdr:nvCxnSpPr>
        <xdr:cNvPr id="516" name="直線コネクタ 515"/>
        <xdr:cNvCxnSpPr/>
      </xdr:nvCxnSpPr>
      <xdr:spPr>
        <a:xfrm>
          <a:off x="14592300" y="6476217"/>
          <a:ext cx="8890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116154</xdr:rowOff>
    </xdr:from>
    <xdr:to>
      <xdr:col>76</xdr:col>
      <xdr:colOff>114300</xdr:colOff>
      <xdr:row>37</xdr:row>
      <xdr:rowOff>132567</xdr:rowOff>
    </xdr:to>
    <xdr:cxnSp macro="">
      <xdr:nvCxnSpPr>
        <xdr:cNvPr id="519" name="直線コネクタ 518"/>
        <xdr:cNvCxnSpPr/>
      </xdr:nvCxnSpPr>
      <xdr:spPr>
        <a:xfrm>
          <a:off x="13703300" y="6459804"/>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116154</xdr:rowOff>
    </xdr:from>
    <xdr:to>
      <xdr:col>71</xdr:col>
      <xdr:colOff>177800</xdr:colOff>
      <xdr:row>38</xdr:row>
      <xdr:rowOff>27412</xdr:rowOff>
    </xdr:to>
    <xdr:cxnSp macro="">
      <xdr:nvCxnSpPr>
        <xdr:cNvPr id="522" name="直線コネクタ 521"/>
        <xdr:cNvCxnSpPr/>
      </xdr:nvCxnSpPr>
      <xdr:spPr>
        <a:xfrm flipV="1">
          <a:off x="12814300" y="6459804"/>
          <a:ext cx="8890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1667</xdr:rowOff>
    </xdr:from>
    <xdr:to>
      <xdr:col>85</xdr:col>
      <xdr:colOff>177800</xdr:colOff>
      <xdr:row>38</xdr:row>
      <xdr:rowOff>103267</xdr:rowOff>
    </xdr:to>
    <xdr:sp macro="" textlink="">
      <xdr:nvSpPr>
        <xdr:cNvPr id="532" name="楕円 531"/>
        <xdr:cNvSpPr/>
      </xdr:nvSpPr>
      <xdr:spPr>
        <a:xfrm>
          <a:off x="162687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151544</xdr:rowOff>
    </xdr:from>
    <xdr:ext cx="534377" cy="259045"/>
    <xdr:sp macro="" textlink="">
      <xdr:nvSpPr>
        <xdr:cNvPr id="533" name="消防費該当値テキスト"/>
        <xdr:cNvSpPr txBox="1"/>
      </xdr:nvSpPr>
      <xdr:spPr>
        <a:xfrm>
          <a:off x="16370300" y="64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160315</xdr:rowOff>
    </xdr:from>
    <xdr:to>
      <xdr:col>81</xdr:col>
      <xdr:colOff>101600</xdr:colOff>
      <xdr:row>38</xdr:row>
      <xdr:rowOff>90465</xdr:rowOff>
    </xdr:to>
    <xdr:sp macro="" textlink="">
      <xdr:nvSpPr>
        <xdr:cNvPr id="534" name="楕円 533"/>
        <xdr:cNvSpPr/>
      </xdr:nvSpPr>
      <xdr:spPr>
        <a:xfrm>
          <a:off x="154305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81592</xdr:rowOff>
    </xdr:from>
    <xdr:ext cx="534377" cy="259045"/>
    <xdr:sp macro="" textlink="">
      <xdr:nvSpPr>
        <xdr:cNvPr id="535" name="テキスト ボックス 534"/>
        <xdr:cNvSpPr txBox="1"/>
      </xdr:nvSpPr>
      <xdr:spPr>
        <a:xfrm>
          <a:off x="15214111" y="65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81767</xdr:rowOff>
    </xdr:from>
    <xdr:to>
      <xdr:col>76</xdr:col>
      <xdr:colOff>165100</xdr:colOff>
      <xdr:row>38</xdr:row>
      <xdr:rowOff>11917</xdr:rowOff>
    </xdr:to>
    <xdr:sp macro="" textlink="">
      <xdr:nvSpPr>
        <xdr:cNvPr id="536" name="楕円 535"/>
        <xdr:cNvSpPr/>
      </xdr:nvSpPr>
      <xdr:spPr>
        <a:xfrm>
          <a:off x="14541500" y="64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3045</xdr:rowOff>
    </xdr:from>
    <xdr:ext cx="534377" cy="259045"/>
    <xdr:sp macro="" textlink="">
      <xdr:nvSpPr>
        <xdr:cNvPr id="537" name="テキスト ボックス 536"/>
        <xdr:cNvSpPr txBox="1"/>
      </xdr:nvSpPr>
      <xdr:spPr>
        <a:xfrm>
          <a:off x="14325111" y="6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65354</xdr:rowOff>
    </xdr:from>
    <xdr:to>
      <xdr:col>72</xdr:col>
      <xdr:colOff>38100</xdr:colOff>
      <xdr:row>37</xdr:row>
      <xdr:rowOff>166954</xdr:rowOff>
    </xdr:to>
    <xdr:sp macro="" textlink="">
      <xdr:nvSpPr>
        <xdr:cNvPr id="538" name="楕円 537"/>
        <xdr:cNvSpPr/>
      </xdr:nvSpPr>
      <xdr:spPr>
        <a:xfrm>
          <a:off x="13652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158081</xdr:rowOff>
    </xdr:from>
    <xdr:ext cx="534377" cy="259045"/>
    <xdr:sp macro="" textlink="">
      <xdr:nvSpPr>
        <xdr:cNvPr id="539" name="テキスト ボックス 538"/>
        <xdr:cNvSpPr txBox="1"/>
      </xdr:nvSpPr>
      <xdr:spPr>
        <a:xfrm>
          <a:off x="13436111"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148062</xdr:rowOff>
    </xdr:from>
    <xdr:to>
      <xdr:col>67</xdr:col>
      <xdr:colOff>101600</xdr:colOff>
      <xdr:row>38</xdr:row>
      <xdr:rowOff>78212</xdr:rowOff>
    </xdr:to>
    <xdr:sp macro="" textlink="">
      <xdr:nvSpPr>
        <xdr:cNvPr id="540" name="楕円 539"/>
        <xdr:cNvSpPr/>
      </xdr:nvSpPr>
      <xdr:spPr>
        <a:xfrm>
          <a:off x="12763500" y="64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69339</xdr:rowOff>
    </xdr:from>
    <xdr:ext cx="534377" cy="259045"/>
    <xdr:sp macro="" textlink="">
      <xdr:nvSpPr>
        <xdr:cNvPr id="541" name="テキスト ボックス 540"/>
        <xdr:cNvSpPr txBox="1"/>
      </xdr:nvSpPr>
      <xdr:spPr>
        <a:xfrm>
          <a:off x="12547111" y="65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84036</xdr:rowOff>
    </xdr:from>
    <xdr:to>
      <xdr:col>85</xdr:col>
      <xdr:colOff>127000</xdr:colOff>
      <xdr:row>57</xdr:row>
      <xdr:rowOff>94917</xdr:rowOff>
    </xdr:to>
    <xdr:cxnSp macro="">
      <xdr:nvCxnSpPr>
        <xdr:cNvPr id="569" name="直線コネクタ 568"/>
        <xdr:cNvCxnSpPr/>
      </xdr:nvCxnSpPr>
      <xdr:spPr>
        <a:xfrm>
          <a:off x="15481300" y="9856686"/>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154147</xdr:rowOff>
    </xdr:from>
    <xdr:to>
      <xdr:col>81</xdr:col>
      <xdr:colOff>50800</xdr:colOff>
      <xdr:row>57</xdr:row>
      <xdr:rowOff>84036</xdr:rowOff>
    </xdr:to>
    <xdr:cxnSp macro="">
      <xdr:nvCxnSpPr>
        <xdr:cNvPr id="572" name="直線コネクタ 571"/>
        <xdr:cNvCxnSpPr/>
      </xdr:nvCxnSpPr>
      <xdr:spPr>
        <a:xfrm>
          <a:off x="14592300" y="9755347"/>
          <a:ext cx="889000" cy="10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115239</xdr:rowOff>
    </xdr:from>
    <xdr:to>
      <xdr:col>76</xdr:col>
      <xdr:colOff>114300</xdr:colOff>
      <xdr:row>56</xdr:row>
      <xdr:rowOff>154147</xdr:rowOff>
    </xdr:to>
    <xdr:cxnSp macro="">
      <xdr:nvCxnSpPr>
        <xdr:cNvPr id="575" name="直線コネクタ 574"/>
        <xdr:cNvCxnSpPr/>
      </xdr:nvCxnSpPr>
      <xdr:spPr>
        <a:xfrm>
          <a:off x="13703300" y="9716439"/>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115239</xdr:rowOff>
    </xdr:from>
    <xdr:to>
      <xdr:col>71</xdr:col>
      <xdr:colOff>177800</xdr:colOff>
      <xdr:row>57</xdr:row>
      <xdr:rowOff>120292</xdr:rowOff>
    </xdr:to>
    <xdr:cxnSp macro="">
      <xdr:nvCxnSpPr>
        <xdr:cNvPr id="578" name="直線コネクタ 577"/>
        <xdr:cNvCxnSpPr/>
      </xdr:nvCxnSpPr>
      <xdr:spPr>
        <a:xfrm flipV="1">
          <a:off x="12814300" y="9716439"/>
          <a:ext cx="889000" cy="1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44117</xdr:rowOff>
    </xdr:from>
    <xdr:to>
      <xdr:col>85</xdr:col>
      <xdr:colOff>177800</xdr:colOff>
      <xdr:row>57</xdr:row>
      <xdr:rowOff>145717</xdr:rowOff>
    </xdr:to>
    <xdr:sp macro="" textlink="">
      <xdr:nvSpPr>
        <xdr:cNvPr id="588" name="楕円 587"/>
        <xdr:cNvSpPr/>
      </xdr:nvSpPr>
      <xdr:spPr>
        <a:xfrm>
          <a:off x="16268700" y="98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22544</xdr:rowOff>
    </xdr:from>
    <xdr:ext cx="534377" cy="259045"/>
    <xdr:sp macro="" textlink="">
      <xdr:nvSpPr>
        <xdr:cNvPr id="589" name="教育費該当値テキスト"/>
        <xdr:cNvSpPr txBox="1"/>
      </xdr:nvSpPr>
      <xdr:spPr>
        <a:xfrm>
          <a:off x="16370300" y="97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33236</xdr:rowOff>
    </xdr:from>
    <xdr:to>
      <xdr:col>81</xdr:col>
      <xdr:colOff>101600</xdr:colOff>
      <xdr:row>57</xdr:row>
      <xdr:rowOff>134836</xdr:rowOff>
    </xdr:to>
    <xdr:sp macro="" textlink="">
      <xdr:nvSpPr>
        <xdr:cNvPr id="590" name="楕円 589"/>
        <xdr:cNvSpPr/>
      </xdr:nvSpPr>
      <xdr:spPr>
        <a:xfrm>
          <a:off x="15430500" y="98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125963</xdr:rowOff>
    </xdr:from>
    <xdr:ext cx="534377" cy="259045"/>
    <xdr:sp macro="" textlink="">
      <xdr:nvSpPr>
        <xdr:cNvPr id="591" name="テキスト ボックス 590"/>
        <xdr:cNvSpPr txBox="1"/>
      </xdr:nvSpPr>
      <xdr:spPr>
        <a:xfrm>
          <a:off x="15214111" y="98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103347</xdr:rowOff>
    </xdr:from>
    <xdr:to>
      <xdr:col>76</xdr:col>
      <xdr:colOff>165100</xdr:colOff>
      <xdr:row>57</xdr:row>
      <xdr:rowOff>33497</xdr:rowOff>
    </xdr:to>
    <xdr:sp macro="" textlink="">
      <xdr:nvSpPr>
        <xdr:cNvPr id="592" name="楕円 591"/>
        <xdr:cNvSpPr/>
      </xdr:nvSpPr>
      <xdr:spPr>
        <a:xfrm>
          <a:off x="14541500" y="97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24624</xdr:rowOff>
    </xdr:from>
    <xdr:ext cx="534377" cy="259045"/>
    <xdr:sp macro="" textlink="">
      <xdr:nvSpPr>
        <xdr:cNvPr id="593" name="テキスト ボックス 592"/>
        <xdr:cNvSpPr txBox="1"/>
      </xdr:nvSpPr>
      <xdr:spPr>
        <a:xfrm>
          <a:off x="14325111" y="97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64439</xdr:rowOff>
    </xdr:from>
    <xdr:to>
      <xdr:col>72</xdr:col>
      <xdr:colOff>38100</xdr:colOff>
      <xdr:row>56</xdr:row>
      <xdr:rowOff>166039</xdr:rowOff>
    </xdr:to>
    <xdr:sp macro="" textlink="">
      <xdr:nvSpPr>
        <xdr:cNvPr id="594" name="楕円 593"/>
        <xdr:cNvSpPr/>
      </xdr:nvSpPr>
      <xdr:spPr>
        <a:xfrm>
          <a:off x="13652500" y="9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157166</xdr:rowOff>
    </xdr:from>
    <xdr:ext cx="534377" cy="259045"/>
    <xdr:sp macro="" textlink="">
      <xdr:nvSpPr>
        <xdr:cNvPr id="595" name="テキスト ボックス 594"/>
        <xdr:cNvSpPr txBox="1"/>
      </xdr:nvSpPr>
      <xdr:spPr>
        <a:xfrm>
          <a:off x="13436111" y="9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69492</xdr:rowOff>
    </xdr:from>
    <xdr:to>
      <xdr:col>67</xdr:col>
      <xdr:colOff>101600</xdr:colOff>
      <xdr:row>57</xdr:row>
      <xdr:rowOff>171092</xdr:rowOff>
    </xdr:to>
    <xdr:sp macro="" textlink="">
      <xdr:nvSpPr>
        <xdr:cNvPr id="596" name="楕円 595"/>
        <xdr:cNvSpPr/>
      </xdr:nvSpPr>
      <xdr:spPr>
        <a:xfrm>
          <a:off x="12763500" y="98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162219</xdr:rowOff>
    </xdr:from>
    <xdr:ext cx="534377" cy="259045"/>
    <xdr:sp macro="" textlink="">
      <xdr:nvSpPr>
        <xdr:cNvPr id="597" name="テキスト ボックス 596"/>
        <xdr:cNvSpPr txBox="1"/>
      </xdr:nvSpPr>
      <xdr:spPr>
        <a:xfrm>
          <a:off x="12547111" y="993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69228</xdr:rowOff>
    </xdr:from>
    <xdr:to>
      <xdr:col>85</xdr:col>
      <xdr:colOff>127000</xdr:colOff>
      <xdr:row>97</xdr:row>
      <xdr:rowOff>76188</xdr:rowOff>
    </xdr:to>
    <xdr:cxnSp macro="">
      <xdr:nvCxnSpPr>
        <xdr:cNvPr id="685" name="直線コネクタ 684"/>
        <xdr:cNvCxnSpPr/>
      </xdr:nvCxnSpPr>
      <xdr:spPr>
        <a:xfrm flipV="1">
          <a:off x="15481300" y="16699878"/>
          <a:ext cx="8382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76188</xdr:rowOff>
    </xdr:from>
    <xdr:to>
      <xdr:col>81</xdr:col>
      <xdr:colOff>50800</xdr:colOff>
      <xdr:row>97</xdr:row>
      <xdr:rowOff>86271</xdr:rowOff>
    </xdr:to>
    <xdr:cxnSp macro="">
      <xdr:nvCxnSpPr>
        <xdr:cNvPr id="688" name="直線コネクタ 687"/>
        <xdr:cNvCxnSpPr/>
      </xdr:nvCxnSpPr>
      <xdr:spPr>
        <a:xfrm flipV="1">
          <a:off x="14592300" y="16706838"/>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63145</xdr:rowOff>
    </xdr:from>
    <xdr:to>
      <xdr:col>76</xdr:col>
      <xdr:colOff>114300</xdr:colOff>
      <xdr:row>97</xdr:row>
      <xdr:rowOff>86271</xdr:rowOff>
    </xdr:to>
    <xdr:cxnSp macro="">
      <xdr:nvCxnSpPr>
        <xdr:cNvPr id="691" name="直線コネクタ 690"/>
        <xdr:cNvCxnSpPr/>
      </xdr:nvCxnSpPr>
      <xdr:spPr>
        <a:xfrm>
          <a:off x="13703300" y="16693795"/>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60934</xdr:rowOff>
    </xdr:from>
    <xdr:to>
      <xdr:col>71</xdr:col>
      <xdr:colOff>177800</xdr:colOff>
      <xdr:row>97</xdr:row>
      <xdr:rowOff>63145</xdr:rowOff>
    </xdr:to>
    <xdr:cxnSp macro="">
      <xdr:nvCxnSpPr>
        <xdr:cNvPr id="694" name="直線コネクタ 693"/>
        <xdr:cNvCxnSpPr/>
      </xdr:nvCxnSpPr>
      <xdr:spPr>
        <a:xfrm>
          <a:off x="12814300" y="16691584"/>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18428</xdr:rowOff>
    </xdr:from>
    <xdr:to>
      <xdr:col>85</xdr:col>
      <xdr:colOff>177800</xdr:colOff>
      <xdr:row>97</xdr:row>
      <xdr:rowOff>120028</xdr:rowOff>
    </xdr:to>
    <xdr:sp macro="" textlink="">
      <xdr:nvSpPr>
        <xdr:cNvPr id="704" name="楕円 703"/>
        <xdr:cNvSpPr/>
      </xdr:nvSpPr>
      <xdr:spPr>
        <a:xfrm>
          <a:off x="16268700" y="166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168305</xdr:rowOff>
    </xdr:from>
    <xdr:ext cx="534377" cy="259045"/>
    <xdr:sp macro="" textlink="">
      <xdr:nvSpPr>
        <xdr:cNvPr id="705" name="公債費該当値テキスト"/>
        <xdr:cNvSpPr txBox="1"/>
      </xdr:nvSpPr>
      <xdr:spPr>
        <a:xfrm>
          <a:off x="16370300" y="166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25388</xdr:rowOff>
    </xdr:from>
    <xdr:to>
      <xdr:col>81</xdr:col>
      <xdr:colOff>101600</xdr:colOff>
      <xdr:row>97</xdr:row>
      <xdr:rowOff>126988</xdr:rowOff>
    </xdr:to>
    <xdr:sp macro="" textlink="">
      <xdr:nvSpPr>
        <xdr:cNvPr id="706" name="楕円 705"/>
        <xdr:cNvSpPr/>
      </xdr:nvSpPr>
      <xdr:spPr>
        <a:xfrm>
          <a:off x="15430500" y="166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118115</xdr:rowOff>
    </xdr:from>
    <xdr:ext cx="534377" cy="259045"/>
    <xdr:sp macro="" textlink="">
      <xdr:nvSpPr>
        <xdr:cNvPr id="707" name="テキスト ボックス 706"/>
        <xdr:cNvSpPr txBox="1"/>
      </xdr:nvSpPr>
      <xdr:spPr>
        <a:xfrm>
          <a:off x="15214111" y="167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35471</xdr:rowOff>
    </xdr:from>
    <xdr:to>
      <xdr:col>76</xdr:col>
      <xdr:colOff>165100</xdr:colOff>
      <xdr:row>97</xdr:row>
      <xdr:rowOff>137071</xdr:rowOff>
    </xdr:to>
    <xdr:sp macro="" textlink="">
      <xdr:nvSpPr>
        <xdr:cNvPr id="708" name="楕円 707"/>
        <xdr:cNvSpPr/>
      </xdr:nvSpPr>
      <xdr:spPr>
        <a:xfrm>
          <a:off x="14541500" y="166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128198</xdr:rowOff>
    </xdr:from>
    <xdr:ext cx="534377" cy="259045"/>
    <xdr:sp macro="" textlink="">
      <xdr:nvSpPr>
        <xdr:cNvPr id="709" name="テキスト ボックス 708"/>
        <xdr:cNvSpPr txBox="1"/>
      </xdr:nvSpPr>
      <xdr:spPr>
        <a:xfrm>
          <a:off x="14325111" y="167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12345</xdr:rowOff>
    </xdr:from>
    <xdr:to>
      <xdr:col>72</xdr:col>
      <xdr:colOff>38100</xdr:colOff>
      <xdr:row>97</xdr:row>
      <xdr:rowOff>113945</xdr:rowOff>
    </xdr:to>
    <xdr:sp macro="" textlink="">
      <xdr:nvSpPr>
        <xdr:cNvPr id="710" name="楕円 709"/>
        <xdr:cNvSpPr/>
      </xdr:nvSpPr>
      <xdr:spPr>
        <a:xfrm>
          <a:off x="13652500" y="16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105072</xdr:rowOff>
    </xdr:from>
    <xdr:ext cx="534377" cy="259045"/>
    <xdr:sp macro="" textlink="">
      <xdr:nvSpPr>
        <xdr:cNvPr id="711" name="テキスト ボックス 710"/>
        <xdr:cNvSpPr txBox="1"/>
      </xdr:nvSpPr>
      <xdr:spPr>
        <a:xfrm>
          <a:off x="13436111" y="167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10134</xdr:rowOff>
    </xdr:from>
    <xdr:to>
      <xdr:col>67</xdr:col>
      <xdr:colOff>101600</xdr:colOff>
      <xdr:row>97</xdr:row>
      <xdr:rowOff>111734</xdr:rowOff>
    </xdr:to>
    <xdr:sp macro="" textlink="">
      <xdr:nvSpPr>
        <xdr:cNvPr id="712" name="楕円 711"/>
        <xdr:cNvSpPr/>
      </xdr:nvSpPr>
      <xdr:spPr>
        <a:xfrm>
          <a:off x="12763500" y="166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102861</xdr:rowOff>
    </xdr:from>
    <xdr:ext cx="534377" cy="259045"/>
    <xdr:sp macro="" textlink="">
      <xdr:nvSpPr>
        <xdr:cNvPr id="713" name="テキスト ボックス 712"/>
        <xdr:cNvSpPr txBox="1"/>
      </xdr:nvSpPr>
      <xdr:spPr>
        <a:xfrm>
          <a:off x="12547111" y="167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ほとんどの項目で類似団体内平均よりも低い数値で推移しており、他類似団体よりも低コストでの運営となっている。</a:t>
          </a:r>
        </a:p>
        <a:p>
          <a:r>
            <a:rPr kumimoji="1" lang="ja-JP" altLang="en-US" sz="1300">
              <a:latin typeface="ＭＳ Ｐゴシック" panose="020B0600070205080204" pitchFamily="50" charset="-128"/>
              <a:ea typeface="ＭＳ Ｐゴシック" panose="020B0600070205080204" pitchFamily="50" charset="-128"/>
            </a:rPr>
            <a:t>　民生費が</a:t>
          </a:r>
          <a:r>
            <a:rPr kumimoji="1" lang="en-US" altLang="ja-JP" sz="1300">
              <a:latin typeface="ＭＳ Ｐゴシック" panose="020B0600070205080204" pitchFamily="50" charset="-128"/>
              <a:ea typeface="ＭＳ Ｐゴシック" panose="020B0600070205080204" pitchFamily="50" charset="-128"/>
            </a:rPr>
            <a:t>116,266</a:t>
          </a:r>
          <a:r>
            <a:rPr kumimoji="1" lang="ja-JP" altLang="en-US" sz="1300">
              <a:latin typeface="ＭＳ Ｐゴシック" panose="020B0600070205080204" pitchFamily="50" charset="-128"/>
              <a:ea typeface="ＭＳ Ｐゴシック" panose="020B0600070205080204" pitchFamily="50" charset="-128"/>
            </a:rPr>
            <a:t>円と、他の費目に比べ圧倒的に高く、社会関係経費の支出が多く、ウエイトが高くなっている。</a:t>
          </a:r>
        </a:p>
        <a:p>
          <a:r>
            <a:rPr kumimoji="1" lang="ja-JP" altLang="en-US" sz="1300">
              <a:latin typeface="ＭＳ Ｐゴシック" panose="020B0600070205080204" pitchFamily="50" charset="-128"/>
              <a:ea typeface="ＭＳ Ｐゴシック" panose="020B0600070205080204" pitchFamily="50" charset="-128"/>
            </a:rPr>
            <a:t>　一方で、公債費は類似団体内平均より大幅に低い水準で推移しているが、平成２５年度借入の臨時財政対策債の元金償還開始などにより、平成２９年度は昨年度より５４８円増加している。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平成２９年度は、四街道駅南口エレベーター設置工事や雨水地下貯留施設等設置工事などが終了したことで、総務費で</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億円の減、土木費で</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億円の減となった。しかし、社会保障関係経費の増により民生費が</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億円の増となったことに加え、平成２８年度に廃止となったガス灯設備保守管理基金繰入金等の減により、実質単年度収支は赤字となった。</a:t>
          </a:r>
        </a:p>
        <a:p>
          <a:r>
            <a:rPr kumimoji="1" lang="ja-JP" altLang="en-US" sz="1200">
              <a:latin typeface="ＭＳ ゴシック" pitchFamily="49" charset="-128"/>
              <a:ea typeface="ＭＳ ゴシック" pitchFamily="49" charset="-128"/>
            </a:rPr>
            <a:t>　今後は一般財源総額の大幅増は見込めないが、既存事業の見直しを図り、経費縮減し、財政調整基金を維持しつつ、行政需要に対応していく。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各会計とも実質収支が黒字である。</a:t>
          </a:r>
        </a:p>
        <a:p>
          <a:r>
            <a:rPr kumimoji="1" lang="ja-JP" altLang="en-US" sz="1400">
              <a:latin typeface="ＭＳ ゴシック" pitchFamily="49" charset="-128"/>
              <a:ea typeface="ＭＳ ゴシック" pitchFamily="49" charset="-128"/>
            </a:rPr>
            <a:t>　国民健康保険、介護保険及び後期高齢者医療の各特別会計などに対する繰出金の増加が継続すると想定されるため、経費の節減や合理化を進め黒字を維持していく。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また、水道事業や公共下水道事業においても、引き続き決算剰余金を計上できるよう、健全運営に努める。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26334420</v>
      </c>
      <c r="BO4" s="441"/>
      <c r="BP4" s="441"/>
      <c r="BQ4" s="441"/>
      <c r="BR4" s="441"/>
      <c r="BS4" s="441"/>
      <c r="BT4" s="441"/>
      <c r="BU4" s="442"/>
      <c r="BV4" s="440">
        <v>26741475</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5.0999999999999996</v>
      </c>
      <c r="CU4" s="622"/>
      <c r="CV4" s="622"/>
      <c r="CW4" s="622"/>
      <c r="CX4" s="622"/>
      <c r="CY4" s="622"/>
      <c r="CZ4" s="622"/>
      <c r="DA4" s="623"/>
      <c r="DB4" s="621">
        <v>6.3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25403653</v>
      </c>
      <c r="BO5" s="446"/>
      <c r="BP5" s="446"/>
      <c r="BQ5" s="446"/>
      <c r="BR5" s="446"/>
      <c r="BS5" s="446"/>
      <c r="BT5" s="446"/>
      <c r="BU5" s="447"/>
      <c r="BV5" s="445">
        <v>25627250</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97.4</v>
      </c>
      <c r="CU5" s="416"/>
      <c r="CV5" s="416"/>
      <c r="CW5" s="416"/>
      <c r="CX5" s="416"/>
      <c r="CY5" s="416"/>
      <c r="CZ5" s="416"/>
      <c r="DA5" s="417"/>
      <c r="DB5" s="415">
        <v>99.7</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930767</v>
      </c>
      <c r="BO6" s="446"/>
      <c r="BP6" s="446"/>
      <c r="BQ6" s="446"/>
      <c r="BR6" s="446"/>
      <c r="BS6" s="446"/>
      <c r="BT6" s="446"/>
      <c r="BU6" s="447"/>
      <c r="BV6" s="445">
        <v>1114225</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105.3</v>
      </c>
      <c r="CU6" s="596"/>
      <c r="CV6" s="596"/>
      <c r="CW6" s="596"/>
      <c r="CX6" s="596"/>
      <c r="CY6" s="596"/>
      <c r="CZ6" s="596"/>
      <c r="DA6" s="597"/>
      <c r="DB6" s="595">
        <v>106.9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97</v>
      </c>
      <c r="AV7" s="503"/>
      <c r="AW7" s="503"/>
      <c r="AX7" s="503"/>
      <c r="AY7" s="425" t="s">
        <v>98</v>
      </c>
      <c r="AZ7" s="426"/>
      <c r="BA7" s="426"/>
      <c r="BB7" s="426"/>
      <c r="BC7" s="426"/>
      <c r="BD7" s="426"/>
      <c r="BE7" s="426"/>
      <c r="BF7" s="426"/>
      <c r="BG7" s="426"/>
      <c r="BH7" s="426"/>
      <c r="BI7" s="426"/>
      <c r="BJ7" s="426"/>
      <c r="BK7" s="426"/>
      <c r="BL7" s="426"/>
      <c r="BM7" s="427"/>
      <c r="BN7" s="445">
        <v>129777</v>
      </c>
      <c r="BO7" s="446"/>
      <c r="BP7" s="446"/>
      <c r="BQ7" s="446"/>
      <c r="BR7" s="446"/>
      <c r="BS7" s="446"/>
      <c r="BT7" s="446"/>
      <c r="BU7" s="447"/>
      <c r="BV7" s="445">
        <v>144015</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15768276</v>
      </c>
      <c r="CU7" s="446"/>
      <c r="CV7" s="446"/>
      <c r="CW7" s="446"/>
      <c r="CX7" s="446"/>
      <c r="CY7" s="446"/>
      <c r="CZ7" s="446"/>
      <c r="DA7" s="447"/>
      <c r="DB7" s="445">
        <v>15439065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86</v>
      </c>
      <c r="AV8" s="503"/>
      <c r="AW8" s="503"/>
      <c r="AX8" s="503"/>
      <c r="AY8" s="425" t="s">
        <v>101</v>
      </c>
      <c r="AZ8" s="426"/>
      <c r="BA8" s="426"/>
      <c r="BB8" s="426"/>
      <c r="BC8" s="426"/>
      <c r="BD8" s="426"/>
      <c r="BE8" s="426"/>
      <c r="BF8" s="426"/>
      <c r="BG8" s="426"/>
      <c r="BH8" s="426"/>
      <c r="BI8" s="426"/>
      <c r="BJ8" s="426"/>
      <c r="BK8" s="426"/>
      <c r="BL8" s="426"/>
      <c r="BM8" s="427"/>
      <c r="BN8" s="445">
        <v>800990</v>
      </c>
      <c r="BO8" s="446"/>
      <c r="BP8" s="446"/>
      <c r="BQ8" s="446"/>
      <c r="BR8" s="446"/>
      <c r="BS8" s="446"/>
      <c r="BT8" s="446"/>
      <c r="BU8" s="447"/>
      <c r="BV8" s="445">
        <v>970210</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0.81</v>
      </c>
      <c r="CU8" s="559"/>
      <c r="CV8" s="559"/>
      <c r="CW8" s="559"/>
      <c r="CX8" s="559"/>
      <c r="CY8" s="559"/>
      <c r="CZ8" s="559"/>
      <c r="DA8" s="560"/>
      <c r="DB8" s="558">
        <v>0.82</v>
      </c>
      <c r="DC8" s="559"/>
      <c r="DD8" s="559"/>
      <c r="DE8" s="559"/>
      <c r="DF8" s="559"/>
      <c r="DG8" s="559"/>
      <c r="DH8" s="559"/>
      <c r="DI8" s="560"/>
      <c r="DJ8" s="165"/>
      <c r="DK8" s="165"/>
      <c r="DL8" s="165"/>
      <c r="DM8" s="165"/>
      <c r="DN8" s="165"/>
      <c r="DO8" s="165"/>
    </row>
    <row r="9" spans="1:119" ht="18.75" customHeight="1" thickBot="1" x14ac:dyDescent="0.2">
      <c r="A9" s="166"/>
      <c r="B9" s="584" t="s">
        <v>103</v>
      </c>
      <c r="C9" s="585"/>
      <c r="D9" s="585"/>
      <c r="E9" s="585"/>
      <c r="F9" s="585"/>
      <c r="G9" s="585"/>
      <c r="H9" s="585"/>
      <c r="I9" s="585"/>
      <c r="J9" s="585"/>
      <c r="K9" s="508"/>
      <c r="L9" s="586" t="s">
        <v>104</v>
      </c>
      <c r="M9" s="587"/>
      <c r="N9" s="587"/>
      <c r="O9" s="587"/>
      <c r="P9" s="587"/>
      <c r="Q9" s="588"/>
      <c r="R9" s="589">
        <v>89245</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107</v>
      </c>
      <c r="AV9" s="503"/>
      <c r="AW9" s="503"/>
      <c r="AX9" s="503"/>
      <c r="AY9" s="425" t="s">
        <v>108</v>
      </c>
      <c r="AZ9" s="426"/>
      <c r="BA9" s="426"/>
      <c r="BB9" s="426"/>
      <c r="BC9" s="426"/>
      <c r="BD9" s="426"/>
      <c r="BE9" s="426"/>
      <c r="BF9" s="426"/>
      <c r="BG9" s="426"/>
      <c r="BH9" s="426"/>
      <c r="BI9" s="426"/>
      <c r="BJ9" s="426"/>
      <c r="BK9" s="426"/>
      <c r="BL9" s="426"/>
      <c r="BM9" s="427"/>
      <c r="BN9" s="445">
        <v>-169220</v>
      </c>
      <c r="BO9" s="446"/>
      <c r="BP9" s="446"/>
      <c r="BQ9" s="446"/>
      <c r="BR9" s="446"/>
      <c r="BS9" s="446"/>
      <c r="BT9" s="446"/>
      <c r="BU9" s="447"/>
      <c r="BV9" s="445">
        <v>-364827</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12.4</v>
      </c>
      <c r="CU9" s="416"/>
      <c r="CV9" s="416"/>
      <c r="CW9" s="416"/>
      <c r="CX9" s="416"/>
      <c r="CY9" s="416"/>
      <c r="CZ9" s="416"/>
      <c r="DA9" s="417"/>
      <c r="DB9" s="415">
        <v>12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86726</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86</v>
      </c>
      <c r="AV10" s="503"/>
      <c r="AW10" s="503"/>
      <c r="AX10" s="503"/>
      <c r="AY10" s="425" t="s">
        <v>112</v>
      </c>
      <c r="AZ10" s="426"/>
      <c r="BA10" s="426"/>
      <c r="BB10" s="426"/>
      <c r="BC10" s="426"/>
      <c r="BD10" s="426"/>
      <c r="BE10" s="426"/>
      <c r="BF10" s="426"/>
      <c r="BG10" s="426"/>
      <c r="BH10" s="426"/>
      <c r="BI10" s="426"/>
      <c r="BJ10" s="426"/>
      <c r="BK10" s="426"/>
      <c r="BL10" s="426"/>
      <c r="BM10" s="427"/>
      <c r="BN10" s="445">
        <v>490000</v>
      </c>
      <c r="BO10" s="446"/>
      <c r="BP10" s="446"/>
      <c r="BQ10" s="446"/>
      <c r="BR10" s="446"/>
      <c r="BS10" s="446"/>
      <c r="BT10" s="446"/>
      <c r="BU10" s="447"/>
      <c r="BV10" s="445">
        <v>670000</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93184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117</v>
      </c>
      <c r="AV12" s="503"/>
      <c r="AW12" s="503"/>
      <c r="AX12" s="503"/>
      <c r="AY12" s="425" t="s">
        <v>127</v>
      </c>
      <c r="AZ12" s="426"/>
      <c r="BA12" s="426"/>
      <c r="BB12" s="426"/>
      <c r="BC12" s="426"/>
      <c r="BD12" s="426"/>
      <c r="BE12" s="426"/>
      <c r="BF12" s="426"/>
      <c r="BG12" s="426"/>
      <c r="BH12" s="426"/>
      <c r="BI12" s="426"/>
      <c r="BJ12" s="426"/>
      <c r="BK12" s="426"/>
      <c r="BL12" s="426"/>
      <c r="BM12" s="427"/>
      <c r="BN12" s="445">
        <v>572399</v>
      </c>
      <c r="BO12" s="446"/>
      <c r="BP12" s="446"/>
      <c r="BQ12" s="446"/>
      <c r="BR12" s="446"/>
      <c r="BS12" s="446"/>
      <c r="BT12" s="446"/>
      <c r="BU12" s="447"/>
      <c r="BV12" s="445">
        <v>681440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91061</v>
      </c>
      <c r="S13" s="549"/>
      <c r="T13" s="549"/>
      <c r="U13" s="549"/>
      <c r="V13" s="550"/>
      <c r="W13" s="536" t="s">
        <v>132</v>
      </c>
      <c r="X13" s="458"/>
      <c r="Y13" s="458"/>
      <c r="Z13" s="458"/>
      <c r="AA13" s="458"/>
      <c r="AB13" s="459"/>
      <c r="AC13" s="421">
        <v>479</v>
      </c>
      <c r="AD13" s="422"/>
      <c r="AE13" s="422"/>
      <c r="AF13" s="422"/>
      <c r="AG13" s="423"/>
      <c r="AH13" s="421">
        <v>515</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-251619</v>
      </c>
      <c r="BO13" s="446"/>
      <c r="BP13" s="446"/>
      <c r="BQ13" s="446"/>
      <c r="BR13" s="446"/>
      <c r="BS13" s="446"/>
      <c r="BT13" s="446"/>
      <c r="BU13" s="447"/>
      <c r="BV13" s="445">
        <v>-376267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3.5</v>
      </c>
      <c r="CU13" s="416"/>
      <c r="CV13" s="416"/>
      <c r="CW13" s="416"/>
      <c r="CX13" s="416"/>
      <c r="CY13" s="416"/>
      <c r="CZ13" s="416"/>
      <c r="DA13" s="417"/>
      <c r="DB13" s="415">
        <v>3.9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92337</v>
      </c>
      <c r="S14" s="549"/>
      <c r="T14" s="549"/>
      <c r="U14" s="549"/>
      <c r="V14" s="550"/>
      <c r="W14" s="551"/>
      <c r="X14" s="461"/>
      <c r="Y14" s="461"/>
      <c r="Z14" s="461"/>
      <c r="AA14" s="461"/>
      <c r="AB14" s="462"/>
      <c r="AC14" s="541">
        <v>1.3</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90451</v>
      </c>
      <c r="S15" s="549"/>
      <c r="T15" s="549"/>
      <c r="U15" s="549"/>
      <c r="V15" s="550"/>
      <c r="W15" s="536" t="s">
        <v>140</v>
      </c>
      <c r="X15" s="458"/>
      <c r="Y15" s="458"/>
      <c r="Z15" s="458"/>
      <c r="AA15" s="458"/>
      <c r="AB15" s="459"/>
      <c r="AC15" s="421">
        <v>7759</v>
      </c>
      <c r="AD15" s="422"/>
      <c r="AE15" s="422"/>
      <c r="AF15" s="422"/>
      <c r="AG15" s="423"/>
      <c r="AH15" s="421">
        <v>7330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9661477</v>
      </c>
      <c r="BO15" s="441"/>
      <c r="BP15" s="441"/>
      <c r="BQ15" s="441"/>
      <c r="BR15" s="441"/>
      <c r="BS15" s="441"/>
      <c r="BT15" s="441"/>
      <c r="BU15" s="442"/>
      <c r="BV15" s="440">
        <v>9608093</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20.5</v>
      </c>
      <c r="AD16" s="542"/>
      <c r="AE16" s="542"/>
      <c r="AF16" s="542"/>
      <c r="AG16" s="543"/>
      <c r="AH16" s="541">
        <v>19.7</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11900168</v>
      </c>
      <c r="BO16" s="446"/>
      <c r="BP16" s="446"/>
      <c r="BQ16" s="446"/>
      <c r="BR16" s="446"/>
      <c r="BS16" s="446"/>
      <c r="BT16" s="446"/>
      <c r="BU16" s="447"/>
      <c r="BV16" s="445">
        <v>11761565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29685</v>
      </c>
      <c r="AD17" s="422"/>
      <c r="AE17" s="422"/>
      <c r="AF17" s="422"/>
      <c r="AG17" s="423"/>
      <c r="AH17" s="421">
        <v>29413</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12326419</v>
      </c>
      <c r="BO17" s="446"/>
      <c r="BP17" s="446"/>
      <c r="BQ17" s="446"/>
      <c r="BR17" s="446"/>
      <c r="BS17" s="446"/>
      <c r="BT17" s="446"/>
      <c r="BU17" s="447"/>
      <c r="BV17" s="445">
        <v>12251194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34.520000000000003</v>
      </c>
      <c r="M18" s="510"/>
      <c r="N18" s="510"/>
      <c r="O18" s="510"/>
      <c r="P18" s="510"/>
      <c r="Q18" s="510"/>
      <c r="R18" s="511"/>
      <c r="S18" s="511"/>
      <c r="T18" s="511"/>
      <c r="U18" s="511"/>
      <c r="V18" s="512"/>
      <c r="W18" s="526"/>
      <c r="X18" s="527"/>
      <c r="Y18" s="527"/>
      <c r="Z18" s="527"/>
      <c r="AA18" s="527"/>
      <c r="AB18" s="537"/>
      <c r="AC18" s="409">
        <v>78.3</v>
      </c>
      <c r="AD18" s="410"/>
      <c r="AE18" s="410"/>
      <c r="AF18" s="410"/>
      <c r="AG18" s="513"/>
      <c r="AH18" s="409">
        <v>78.900000000000006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15703558</v>
      </c>
      <c r="BO18" s="446"/>
      <c r="BP18" s="446"/>
      <c r="BQ18" s="446"/>
      <c r="BR18" s="446"/>
      <c r="BS18" s="446"/>
      <c r="BT18" s="446"/>
      <c r="BU18" s="447"/>
      <c r="BV18" s="445">
        <v>15403821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2585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18716070</v>
      </c>
      <c r="BO19" s="446"/>
      <c r="BP19" s="446"/>
      <c r="BQ19" s="446"/>
      <c r="BR19" s="446"/>
      <c r="BS19" s="446"/>
      <c r="BT19" s="446"/>
      <c r="BU19" s="447"/>
      <c r="BV19" s="445">
        <v>18797538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35014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21522117</v>
      </c>
      <c r="BO23" s="446"/>
      <c r="BP23" s="446"/>
      <c r="BQ23" s="446"/>
      <c r="BR23" s="446"/>
      <c r="BS23" s="446"/>
      <c r="BT23" s="446"/>
      <c r="BU23" s="447"/>
      <c r="BV23" s="445">
        <v>22142467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7920</v>
      </c>
      <c r="R24" s="422"/>
      <c r="S24" s="422"/>
      <c r="T24" s="422"/>
      <c r="U24" s="422"/>
      <c r="V24" s="423"/>
      <c r="W24" s="487"/>
      <c r="X24" s="478"/>
      <c r="Y24" s="479"/>
      <c r="Z24" s="418" t="s">
        <v>164</v>
      </c>
      <c r="AA24" s="419"/>
      <c r="AB24" s="419"/>
      <c r="AC24" s="419"/>
      <c r="AD24" s="419"/>
      <c r="AE24" s="419"/>
      <c r="AF24" s="419"/>
      <c r="AG24" s="420"/>
      <c r="AH24" s="421">
        <v>555</v>
      </c>
      <c r="AI24" s="422"/>
      <c r="AJ24" s="422"/>
      <c r="AK24" s="422"/>
      <c r="AL24" s="423"/>
      <c r="AM24" s="421">
        <v>1722165</v>
      </c>
      <c r="AN24" s="422"/>
      <c r="AO24" s="422"/>
      <c r="AP24" s="422"/>
      <c r="AQ24" s="422"/>
      <c r="AR24" s="423"/>
      <c r="AS24" s="421">
        <v>3103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17070617</v>
      </c>
      <c r="BO24" s="446"/>
      <c r="BP24" s="446"/>
      <c r="BQ24" s="446"/>
      <c r="BR24" s="446"/>
      <c r="BS24" s="446"/>
      <c r="BT24" s="446"/>
      <c r="BU24" s="447"/>
      <c r="BV24" s="445">
        <v>17052367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6882</v>
      </c>
      <c r="R25" s="422"/>
      <c r="S25" s="422"/>
      <c r="T25" s="422"/>
      <c r="U25" s="422"/>
      <c r="V25" s="423"/>
      <c r="W25" s="487"/>
      <c r="X25" s="478"/>
      <c r="Y25" s="479"/>
      <c r="Z25" s="418" t="s">
        <v>167</v>
      </c>
      <c r="AA25" s="419"/>
      <c r="AB25" s="419"/>
      <c r="AC25" s="419"/>
      <c r="AD25" s="419"/>
      <c r="AE25" s="419"/>
      <c r="AF25" s="419"/>
      <c r="AG25" s="420"/>
      <c r="AH25" s="421">
        <v>111</v>
      </c>
      <c r="AI25" s="422"/>
      <c r="AJ25" s="422"/>
      <c r="AK25" s="422"/>
      <c r="AL25" s="423"/>
      <c r="AM25" s="421">
        <v>356754</v>
      </c>
      <c r="AN25" s="422"/>
      <c r="AO25" s="422"/>
      <c r="AP25" s="422"/>
      <c r="AQ25" s="422"/>
      <c r="AR25" s="423"/>
      <c r="AS25" s="421">
        <v>3214</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2386247</v>
      </c>
      <c r="BO25" s="441"/>
      <c r="BP25" s="441"/>
      <c r="BQ25" s="441"/>
      <c r="BR25" s="441"/>
      <c r="BS25" s="441"/>
      <c r="BT25" s="441"/>
      <c r="BU25" s="442"/>
      <c r="BV25" s="440">
        <v>2776927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6800</v>
      </c>
      <c r="R26" s="422"/>
      <c r="S26" s="422"/>
      <c r="T26" s="422"/>
      <c r="U26" s="422"/>
      <c r="V26" s="423"/>
      <c r="W26" s="487"/>
      <c r="X26" s="478"/>
      <c r="Y26" s="479"/>
      <c r="Z26" s="418" t="s">
        <v>170</v>
      </c>
      <c r="AA26" s="500"/>
      <c r="AB26" s="500"/>
      <c r="AC26" s="500"/>
      <c r="AD26" s="500"/>
      <c r="AE26" s="500"/>
      <c r="AF26" s="500"/>
      <c r="AG26" s="501"/>
      <c r="AH26" s="421">
        <v>7</v>
      </c>
      <c r="AI26" s="422"/>
      <c r="AJ26" s="422"/>
      <c r="AK26" s="422"/>
      <c r="AL26" s="423"/>
      <c r="AM26" s="421">
        <v>21588</v>
      </c>
      <c r="AN26" s="422"/>
      <c r="AO26" s="422"/>
      <c r="AP26" s="422"/>
      <c r="AQ26" s="422"/>
      <c r="AR26" s="423"/>
      <c r="AS26" s="421">
        <v>3084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5000</v>
      </c>
      <c r="R27" s="422"/>
      <c r="S27" s="422"/>
      <c r="T27" s="422"/>
      <c r="U27" s="422"/>
      <c r="V27" s="423"/>
      <c r="W27" s="487"/>
      <c r="X27" s="478"/>
      <c r="Y27" s="479"/>
      <c r="Z27" s="418" t="s">
        <v>173</v>
      </c>
      <c r="AA27" s="419"/>
      <c r="AB27" s="419"/>
      <c r="AC27" s="419"/>
      <c r="AD27" s="419"/>
      <c r="AE27" s="419"/>
      <c r="AF27" s="419"/>
      <c r="AG27" s="420"/>
      <c r="AH27" s="421">
        <v>9</v>
      </c>
      <c r="AI27" s="422"/>
      <c r="AJ27" s="422"/>
      <c r="AK27" s="422"/>
      <c r="AL27" s="423"/>
      <c r="AM27" s="421">
        <v>33876</v>
      </c>
      <c r="AN27" s="422"/>
      <c r="AO27" s="422"/>
      <c r="AP27" s="422"/>
      <c r="AQ27" s="422"/>
      <c r="AR27" s="423"/>
      <c r="AS27" s="421">
        <v>3764</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130</v>
      </c>
      <c r="BO27" s="449"/>
      <c r="BP27" s="449"/>
      <c r="BQ27" s="449"/>
      <c r="BR27" s="449"/>
      <c r="BS27" s="449"/>
      <c r="BT27" s="449"/>
      <c r="BU27" s="450"/>
      <c r="BV27" s="448" t="s">
        <v>130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4500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3281359</v>
      </c>
      <c r="BO28" s="441"/>
      <c r="BP28" s="441"/>
      <c r="BQ28" s="441"/>
      <c r="BR28" s="441"/>
      <c r="BS28" s="441"/>
      <c r="BT28" s="441"/>
      <c r="BU28" s="442"/>
      <c r="BV28" s="440">
        <v>3363758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20</v>
      </c>
      <c r="M29" s="422"/>
      <c r="N29" s="422"/>
      <c r="O29" s="422"/>
      <c r="P29" s="423"/>
      <c r="Q29" s="421">
        <v>4300</v>
      </c>
      <c r="R29" s="422"/>
      <c r="S29" s="422"/>
      <c r="T29" s="422"/>
      <c r="U29" s="422"/>
      <c r="V29" s="423"/>
      <c r="W29" s="488"/>
      <c r="X29" s="489"/>
      <c r="Y29" s="490"/>
      <c r="Z29" s="418" t="s">
        <v>179</v>
      </c>
      <c r="AA29" s="419"/>
      <c r="AB29" s="419"/>
      <c r="AC29" s="419"/>
      <c r="AD29" s="419"/>
      <c r="AE29" s="419"/>
      <c r="AF29" s="419"/>
      <c r="AG29" s="420"/>
      <c r="AH29" s="421">
        <v>564</v>
      </c>
      <c r="AI29" s="422"/>
      <c r="AJ29" s="422"/>
      <c r="AK29" s="422"/>
      <c r="AL29" s="423"/>
      <c r="AM29" s="421">
        <v>1756041</v>
      </c>
      <c r="AN29" s="422"/>
      <c r="AO29" s="422"/>
      <c r="AP29" s="422"/>
      <c r="AQ29" s="422"/>
      <c r="AR29" s="423"/>
      <c r="AS29" s="421">
        <v>3114</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381046</v>
      </c>
      <c r="BO29" s="446"/>
      <c r="BP29" s="446"/>
      <c r="BQ29" s="446"/>
      <c r="BR29" s="446"/>
      <c r="BS29" s="446"/>
      <c r="BT29" s="446"/>
      <c r="BU29" s="447"/>
      <c r="BV29" s="445">
        <v>381011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4838993</v>
      </c>
      <c r="BO30" s="449"/>
      <c r="BP30" s="449"/>
      <c r="BQ30" s="449"/>
      <c r="BR30" s="449"/>
      <c r="BS30" s="449"/>
      <c r="BT30" s="449"/>
      <c r="BU30" s="450"/>
      <c r="BV30" s="448">
        <v>4669661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四街道市地域振興財団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霊園事業特別会計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印旛郡市広域市町村圏事務組合（一般会計）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印旛郡市広域市町村圏事務組合（水道用水供給事業特別会計）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印旛衛生施設管理組合（一般会計）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佐倉市、四街道市、酒々井町葬祭組合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6d6TtajaJSwJv8ud4FdieK56qq3mxnGckysIxuufOqdgOZqYjiGMOcLurUsHgUTG7PfNuf+iHOv6MjZdEV/QQ==" saltValue="b6Kp0OwUbAff2ceRxOu2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19685039370078741" bottom="0.31496062992125984" header="0.39370078740157483" footer="0"/>
  <pageSetup paperSize="9" scale="55"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227" t="s">
        <v>541</v>
      </c>
      <c r="D34" s="1227"/>
      <c r="E34" s="1228"/>
      <c r="F34" s="32">
        <v>36.61</v>
      </c>
      <c r="G34" s="33">
        <v>32.11</v>
      </c>
      <c r="H34" s="33">
        <v>28.78</v>
      </c>
      <c r="I34" s="33">
        <v>27.64</v>
      </c>
      <c r="J34" s="34">
        <v>25.53</v>
      </c>
      <c r="K34" s="22"/>
      <c r="L34" s="22"/>
      <c r="M34" s="22"/>
      <c r="N34" s="22"/>
      <c r="O34" s="22"/>
      <c r="P34" s="22"/>
    </row>
    <row r="35" spans="1:16" ht="39" customHeight="1" x14ac:dyDescent="0.15">
      <c r="A35" s="22"/>
      <c r="B35" s="35"/>
      <c r="C35" s="1221" t="s">
        <v>542</v>
      </c>
      <c r="D35" s="1222"/>
      <c r="E35" s="1223"/>
      <c r="F35" s="36">
        <v>7.77</v>
      </c>
      <c r="G35" s="37">
        <v>7.81</v>
      </c>
      <c r="H35" s="37">
        <v>8.5299999999999994</v>
      </c>
      <c r="I35" s="37">
        <v>6.24</v>
      </c>
      <c r="J35" s="38">
        <v>5.04</v>
      </c>
      <c r="K35" s="22"/>
      <c r="L35" s="22"/>
      <c r="M35" s="22"/>
      <c r="N35" s="22"/>
      <c r="O35" s="22"/>
      <c r="P35" s="22"/>
    </row>
    <row r="36" spans="1:16" ht="39" customHeight="1" x14ac:dyDescent="0.15">
      <c r="A36" s="22"/>
      <c r="B36" s="35"/>
      <c r="C36" s="1221" t="s">
        <v>543</v>
      </c>
      <c r="D36" s="1222"/>
      <c r="E36" s="1223"/>
      <c r="F36" s="36">
        <v>3.19</v>
      </c>
      <c r="G36" s="37">
        <v>3.09</v>
      </c>
      <c r="H36" s="37">
        <v>1.0900000000000001</v>
      </c>
      <c r="I36" s="37">
        <v>2.0299999999999998</v>
      </c>
      <c r="J36" s="38">
        <v>2.4500000000000002</v>
      </c>
      <c r="K36" s="22"/>
      <c r="L36" s="22"/>
      <c r="M36" s="22"/>
      <c r="N36" s="22"/>
      <c r="O36" s="22"/>
      <c r="P36" s="22"/>
    </row>
    <row r="37" spans="1:16" ht="39" customHeight="1" x14ac:dyDescent="0.15">
      <c r="A37" s="22"/>
      <c r="B37" s="35"/>
      <c r="C37" s="1221" t="s">
        <v>544</v>
      </c>
      <c r="D37" s="1222"/>
      <c r="E37" s="1223"/>
      <c r="F37" s="36" t="s">
        <v>489</v>
      </c>
      <c r="G37" s="37" t="s">
        <v>489</v>
      </c>
      <c r="H37" s="37" t="s">
        <v>489</v>
      </c>
      <c r="I37" s="37" t="s">
        <v>489</v>
      </c>
      <c r="J37" s="38">
        <v>1.31</v>
      </c>
      <c r="K37" s="22"/>
      <c r="L37" s="22"/>
      <c r="M37" s="22"/>
      <c r="N37" s="22"/>
      <c r="O37" s="22"/>
      <c r="P37" s="22"/>
    </row>
    <row r="38" spans="1:16" ht="39" customHeight="1" x14ac:dyDescent="0.15">
      <c r="A38" s="22"/>
      <c r="B38" s="35"/>
      <c r="C38" s="1221" t="s">
        <v>545</v>
      </c>
      <c r="D38" s="1222"/>
      <c r="E38" s="1223"/>
      <c r="F38" s="36">
        <v>0.41</v>
      </c>
      <c r="G38" s="37">
        <v>0.1</v>
      </c>
      <c r="H38" s="37">
        <v>1.04</v>
      </c>
      <c r="I38" s="37">
        <v>1.05</v>
      </c>
      <c r="J38" s="38">
        <v>1.1299999999999999</v>
      </c>
      <c r="K38" s="22"/>
      <c r="L38" s="22"/>
      <c r="M38" s="22"/>
      <c r="N38" s="22"/>
      <c r="O38" s="22"/>
      <c r="P38" s="22"/>
    </row>
    <row r="39" spans="1:16" ht="39" customHeight="1" x14ac:dyDescent="0.15">
      <c r="A39" s="22"/>
      <c r="B39" s="35"/>
      <c r="C39" s="1221" t="s">
        <v>546</v>
      </c>
      <c r="D39" s="1222"/>
      <c r="E39" s="1223"/>
      <c r="F39" s="36">
        <v>0.06</v>
      </c>
      <c r="G39" s="37">
        <v>0.01</v>
      </c>
      <c r="H39" s="37">
        <v>0.05</v>
      </c>
      <c r="I39" s="37">
        <v>0.08</v>
      </c>
      <c r="J39" s="38">
        <v>0.03</v>
      </c>
      <c r="K39" s="22"/>
      <c r="L39" s="22"/>
      <c r="M39" s="22"/>
      <c r="N39" s="22"/>
      <c r="O39" s="22"/>
      <c r="P39" s="22"/>
    </row>
    <row r="40" spans="1:16" ht="39" customHeight="1" x14ac:dyDescent="0.15">
      <c r="A40" s="22"/>
      <c r="B40" s="35"/>
      <c r="C40" s="1221" t="s">
        <v>547</v>
      </c>
      <c r="D40" s="1222"/>
      <c r="E40" s="1223"/>
      <c r="F40" s="36">
        <v>0.03</v>
      </c>
      <c r="G40" s="37">
        <v>0.05</v>
      </c>
      <c r="H40" s="37">
        <v>0.05</v>
      </c>
      <c r="I40" s="37">
        <v>0.04</v>
      </c>
      <c r="J40" s="38">
        <v>0.03</v>
      </c>
      <c r="K40" s="22"/>
      <c r="L40" s="22"/>
      <c r="M40" s="22"/>
      <c r="N40" s="22"/>
      <c r="O40" s="22"/>
      <c r="P40" s="22"/>
    </row>
    <row r="41" spans="1:16" ht="39" customHeight="1" x14ac:dyDescent="0.15">
      <c r="A41" s="22"/>
      <c r="B41" s="35"/>
      <c r="C41" s="1221"/>
      <c r="D41" s="1222"/>
      <c r="E41" s="1223"/>
      <c r="F41" s="36"/>
      <c r="G41" s="37"/>
      <c r="H41" s="37"/>
      <c r="I41" s="37"/>
      <c r="J41" s="38"/>
      <c r="K41" s="22"/>
      <c r="L41" s="22"/>
      <c r="M41" s="22"/>
      <c r="N41" s="22"/>
      <c r="O41" s="22"/>
      <c r="P41" s="22"/>
    </row>
    <row r="42" spans="1:16" ht="39" customHeight="1" x14ac:dyDescent="0.15">
      <c r="A42" s="22"/>
      <c r="B42" s="39"/>
      <c r="C42" s="1221" t="s">
        <v>548</v>
      </c>
      <c r="D42" s="1222"/>
      <c r="E42" s="1223"/>
      <c r="F42" s="36" t="s">
        <v>489</v>
      </c>
      <c r="G42" s="37" t="s">
        <v>489</v>
      </c>
      <c r="H42" s="37" t="s">
        <v>489</v>
      </c>
      <c r="I42" s="37" t="s">
        <v>489</v>
      </c>
      <c r="J42" s="38" t="s">
        <v>489</v>
      </c>
      <c r="K42" s="22"/>
      <c r="L42" s="22"/>
      <c r="M42" s="22"/>
      <c r="N42" s="22"/>
      <c r="O42" s="22"/>
      <c r="P42" s="22"/>
    </row>
    <row r="43" spans="1:16" ht="39" customHeight="1" thickBot="1" x14ac:dyDescent="0.2">
      <c r="A43" s="22"/>
      <c r="B43" s="40"/>
      <c r="C43" s="1224" t="s">
        <v>549</v>
      </c>
      <c r="D43" s="1225"/>
      <c r="E43" s="1226"/>
      <c r="F43" s="41">
        <v>0.25</v>
      </c>
      <c r="G43" s="42">
        <v>0.4</v>
      </c>
      <c r="H43" s="42">
        <v>0.12</v>
      </c>
      <c r="I43" s="42">
        <v>0.04</v>
      </c>
      <c r="J43" s="43" t="s">
        <v>489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foa+o+Dv0RhhTk6NPBLvkjixxcZ0nna5sig9EjwaFBgLrLjRYlQ6txmScHO8mr/dDOQfuAijQ+45mScyGiGKw==" saltValue="UHezEEdhH3r5wONRSYfS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31496062992125984" header="0.39370078740157483"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2344</v>
      </c>
      <c r="L45" s="60">
        <v>2332</v>
      </c>
      <c r="M45" s="60">
        <v>2173</v>
      </c>
      <c r="N45" s="60">
        <v>2262</v>
      </c>
      <c r="O45" s="61">
        <v>2334</v>
      </c>
      <c r="P45" s="48"/>
      <c r="Q45" s="48"/>
      <c r="R45" s="48"/>
      <c r="S45" s="48"/>
      <c r="T45" s="48"/>
      <c r="U45" s="48"/>
    </row>
    <row r="46" spans="1:21" ht="30.75" customHeight="1" x14ac:dyDescent="0.15">
      <c r="A46" s="48"/>
      <c r="B46" s="1239"/>
      <c r="C46" s="1240"/>
      <c r="D46" s="62"/>
      <c r="E46" s="1231" t="s">
        <v>13</v>
      </c>
      <c r="F46" s="1231"/>
      <c r="G46" s="1231"/>
      <c r="H46" s="1231"/>
      <c r="I46" s="1231"/>
      <c r="J46" s="1232"/>
      <c r="K46" s="63" t="s">
        <v>489</v>
      </c>
      <c r="L46" s="64" t="s">
        <v>489</v>
      </c>
      <c r="M46" s="64" t="s">
        <v>489</v>
      </c>
      <c r="N46" s="64" t="s">
        <v>489</v>
      </c>
      <c r="O46" s="65" t="s">
        <v>489</v>
      </c>
      <c r="P46" s="48"/>
      <c r="Q46" s="48"/>
      <c r="R46" s="48"/>
      <c r="S46" s="48"/>
      <c r="T46" s="48"/>
      <c r="U46" s="48"/>
    </row>
    <row r="47" spans="1:21" ht="30.75" customHeight="1" x14ac:dyDescent="0.15">
      <c r="A47" s="48"/>
      <c r="B47" s="1239"/>
      <c r="C47" s="1240"/>
      <c r="D47" s="62"/>
      <c r="E47" s="1231" t="s">
        <v>14</v>
      </c>
      <c r="F47" s="1231"/>
      <c r="G47" s="1231"/>
      <c r="H47" s="1231"/>
      <c r="I47" s="1231"/>
      <c r="J47" s="1232"/>
      <c r="K47" s="63" t="s">
        <v>489</v>
      </c>
      <c r="L47" s="64" t="s">
        <v>489</v>
      </c>
      <c r="M47" s="64" t="s">
        <v>489</v>
      </c>
      <c r="N47" s="64" t="s">
        <v>489</v>
      </c>
      <c r="O47" s="65" t="s">
        <v>489</v>
      </c>
      <c r="P47" s="48"/>
      <c r="Q47" s="48"/>
      <c r="R47" s="48"/>
      <c r="S47" s="48"/>
      <c r="T47" s="48"/>
      <c r="U47" s="48"/>
    </row>
    <row r="48" spans="1:21" ht="30.75" customHeight="1" x14ac:dyDescent="0.15">
      <c r="A48" s="48"/>
      <c r="B48" s="1239"/>
      <c r="C48" s="1240"/>
      <c r="D48" s="62"/>
      <c r="E48" s="1231" t="s">
        <v>15</v>
      </c>
      <c r="F48" s="1231"/>
      <c r="G48" s="1231"/>
      <c r="H48" s="1231"/>
      <c r="I48" s="1231"/>
      <c r="J48" s="1232"/>
      <c r="K48" s="63">
        <v>318</v>
      </c>
      <c r="L48" s="64">
        <v>281</v>
      </c>
      <c r="M48" s="64">
        <v>264</v>
      </c>
      <c r="N48" s="64">
        <v>301</v>
      </c>
      <c r="O48" s="65">
        <v>135</v>
      </c>
      <c r="P48" s="48"/>
      <c r="Q48" s="48"/>
      <c r="R48" s="48"/>
      <c r="S48" s="48"/>
      <c r="T48" s="48"/>
      <c r="U48" s="48"/>
    </row>
    <row r="49" spans="1:21" ht="30.75" customHeight="1" x14ac:dyDescent="0.15">
      <c r="A49" s="48"/>
      <c r="B49" s="1239"/>
      <c r="C49" s="1240"/>
      <c r="D49" s="62"/>
      <c r="E49" s="1231" t="s">
        <v>16</v>
      </c>
      <c r="F49" s="1231"/>
      <c r="G49" s="1231"/>
      <c r="H49" s="1231"/>
      <c r="I49" s="1231"/>
      <c r="J49" s="1232"/>
      <c r="K49" s="63">
        <v>48</v>
      </c>
      <c r="L49" s="64">
        <v>49</v>
      </c>
      <c r="M49" s="64">
        <v>50</v>
      </c>
      <c r="N49" s="64">
        <v>45</v>
      </c>
      <c r="O49" s="65">
        <v>11</v>
      </c>
      <c r="P49" s="48"/>
      <c r="Q49" s="48"/>
      <c r="R49" s="48"/>
      <c r="S49" s="48"/>
      <c r="T49" s="48"/>
      <c r="U49" s="48"/>
    </row>
    <row r="50" spans="1:21" ht="30.75" customHeight="1" x14ac:dyDescent="0.15">
      <c r="A50" s="48"/>
      <c r="B50" s="1239"/>
      <c r="C50" s="1240"/>
      <c r="D50" s="62"/>
      <c r="E50" s="1231" t="s">
        <v>17</v>
      </c>
      <c r="F50" s="1231"/>
      <c r="G50" s="1231"/>
      <c r="H50" s="1231"/>
      <c r="I50" s="1231"/>
      <c r="J50" s="1232"/>
      <c r="K50" s="63">
        <v>1</v>
      </c>
      <c r="L50" s="64">
        <v>1</v>
      </c>
      <c r="M50" s="64">
        <v>1</v>
      </c>
      <c r="N50" s="64">
        <v>1</v>
      </c>
      <c r="O50" s="65">
        <v>1</v>
      </c>
      <c r="P50" s="48"/>
      <c r="Q50" s="48"/>
      <c r="R50" s="48"/>
      <c r="S50" s="48"/>
      <c r="T50" s="48"/>
      <c r="U50" s="48"/>
    </row>
    <row r="51" spans="1:21" ht="30.75" customHeight="1" x14ac:dyDescent="0.15">
      <c r="A51" s="48"/>
      <c r="B51" s="1241"/>
      <c r="C51" s="1242"/>
      <c r="D51" s="66"/>
      <c r="E51" s="1231" t="s">
        <v>18</v>
      </c>
      <c r="F51" s="1231"/>
      <c r="G51" s="1231"/>
      <c r="H51" s="1231"/>
      <c r="I51" s="1231"/>
      <c r="J51" s="1232"/>
      <c r="K51" s="63" t="s">
        <v>489</v>
      </c>
      <c r="L51" s="64" t="s">
        <v>489</v>
      </c>
      <c r="M51" s="64" t="s">
        <v>489</v>
      </c>
      <c r="N51" s="64" t="s">
        <v>489</v>
      </c>
      <c r="O51" s="65" t="s">
        <v>489</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1966</v>
      </c>
      <c r="L52" s="64">
        <v>2076</v>
      </c>
      <c r="M52" s="64">
        <v>1990</v>
      </c>
      <c r="N52" s="64">
        <v>2065</v>
      </c>
      <c r="O52" s="65">
        <v>2027</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745</v>
      </c>
      <c r="L53" s="69">
        <v>587</v>
      </c>
      <c r="M53" s="69">
        <v>498</v>
      </c>
      <c r="N53" s="69">
        <v>544</v>
      </c>
      <c r="O53" s="70">
        <v>454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wqutwLn3sZpkfwzMp9SHpOOJbRZkM1NyPCMZuiQAS1rkDvfHcouUqTRQ2aj4Q2DX9SrBYWrsATSfv3Ywz79WA==" saltValue="+oOCPicsEDduUYNhw0N4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31496062992125984" header="0.39370078740157483"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57" t="s">
        <v>24</v>
      </c>
      <c r="C41" s="1258"/>
      <c r="D41" s="81"/>
      <c r="E41" s="1259" t="s">
        <v>25</v>
      </c>
      <c r="F41" s="1259"/>
      <c r="G41" s="1259"/>
      <c r="H41" s="1260"/>
      <c r="I41" s="82">
        <v>21816</v>
      </c>
      <c r="J41" s="83">
        <v>22273</v>
      </c>
      <c r="K41" s="83">
        <v>22475</v>
      </c>
      <c r="L41" s="83">
        <v>22142</v>
      </c>
      <c r="M41" s="84">
        <v>21522</v>
      </c>
    </row>
    <row r="42" spans="2:13" ht="27.75" customHeight="1" x14ac:dyDescent="0.15">
      <c r="B42" s="1247"/>
      <c r="C42" s="1248"/>
      <c r="D42" s="85"/>
      <c r="E42" s="1251" t="s">
        <v>26</v>
      </c>
      <c r="F42" s="1251"/>
      <c r="G42" s="1251"/>
      <c r="H42" s="1252"/>
      <c r="I42" s="86" t="s">
        <v>489</v>
      </c>
      <c r="J42" s="87" t="s">
        <v>489</v>
      </c>
      <c r="K42" s="87" t="s">
        <v>489</v>
      </c>
      <c r="L42" s="87" t="s">
        <v>489</v>
      </c>
      <c r="M42" s="88">
        <v>641</v>
      </c>
    </row>
    <row r="43" spans="2:13" ht="27.75" customHeight="1" x14ac:dyDescent="0.15">
      <c r="B43" s="1247"/>
      <c r="C43" s="1248"/>
      <c r="D43" s="85"/>
      <c r="E43" s="1251" t="s">
        <v>27</v>
      </c>
      <c r="F43" s="1251"/>
      <c r="G43" s="1251"/>
      <c r="H43" s="1252"/>
      <c r="I43" s="86">
        <v>2960</v>
      </c>
      <c r="J43" s="87">
        <v>2795</v>
      </c>
      <c r="K43" s="87">
        <v>2574</v>
      </c>
      <c r="L43" s="87">
        <v>2409</v>
      </c>
      <c r="M43" s="88">
        <v>1913</v>
      </c>
    </row>
    <row r="44" spans="2:13" ht="27.75" customHeight="1" x14ac:dyDescent="0.15">
      <c r="B44" s="1247"/>
      <c r="C44" s="1248"/>
      <c r="D44" s="85"/>
      <c r="E44" s="1251" t="s">
        <v>28</v>
      </c>
      <c r="F44" s="1251"/>
      <c r="G44" s="1251"/>
      <c r="H44" s="1252"/>
      <c r="I44" s="86">
        <v>149</v>
      </c>
      <c r="J44" s="87">
        <v>103</v>
      </c>
      <c r="K44" s="87">
        <v>56</v>
      </c>
      <c r="L44" s="87">
        <v>12</v>
      </c>
      <c r="M44" s="88">
        <v>1</v>
      </c>
    </row>
    <row r="45" spans="2:13" ht="27.75" customHeight="1" x14ac:dyDescent="0.15">
      <c r="B45" s="1247"/>
      <c r="C45" s="1248"/>
      <c r="D45" s="85"/>
      <c r="E45" s="1251" t="s">
        <v>29</v>
      </c>
      <c r="F45" s="1251"/>
      <c r="G45" s="1251"/>
      <c r="H45" s="1252"/>
      <c r="I45" s="86">
        <v>2945</v>
      </c>
      <c r="J45" s="87">
        <v>2440</v>
      </c>
      <c r="K45" s="87">
        <v>2315</v>
      </c>
      <c r="L45" s="87">
        <v>2373</v>
      </c>
      <c r="M45" s="88">
        <v>2321</v>
      </c>
    </row>
    <row r="46" spans="2:13" ht="27.75" customHeight="1" x14ac:dyDescent="0.15">
      <c r="B46" s="1247"/>
      <c r="C46" s="1248"/>
      <c r="D46" s="89"/>
      <c r="E46" s="1251" t="s">
        <v>30</v>
      </c>
      <c r="F46" s="1251"/>
      <c r="G46" s="1251"/>
      <c r="H46" s="1252"/>
      <c r="I46" s="86" t="s">
        <v>489</v>
      </c>
      <c r="J46" s="87" t="s">
        <v>489</v>
      </c>
      <c r="K46" s="87" t="s">
        <v>489</v>
      </c>
      <c r="L46" s="87" t="s">
        <v>489</v>
      </c>
      <c r="M46" s="88" t="s">
        <v>489</v>
      </c>
    </row>
    <row r="47" spans="2:13" ht="27.75" customHeight="1" x14ac:dyDescent="0.15">
      <c r="B47" s="1247"/>
      <c r="C47" s="1248"/>
      <c r="D47" s="90"/>
      <c r="E47" s="1261" t="s">
        <v>31</v>
      </c>
      <c r="F47" s="1262"/>
      <c r="G47" s="1262"/>
      <c r="H47" s="1263"/>
      <c r="I47" s="86" t="s">
        <v>489</v>
      </c>
      <c r="J47" s="87" t="s">
        <v>489</v>
      </c>
      <c r="K47" s="87" t="s">
        <v>489</v>
      </c>
      <c r="L47" s="87" t="s">
        <v>489</v>
      </c>
      <c r="M47" s="88" t="s">
        <v>489</v>
      </c>
    </row>
    <row r="48" spans="2:13" ht="27.75" customHeight="1" x14ac:dyDescent="0.15">
      <c r="B48" s="1247"/>
      <c r="C48" s="1248"/>
      <c r="D48" s="85"/>
      <c r="E48" s="1251" t="s">
        <v>32</v>
      </c>
      <c r="F48" s="1251"/>
      <c r="G48" s="1251"/>
      <c r="H48" s="1252"/>
      <c r="I48" s="86" t="s">
        <v>489</v>
      </c>
      <c r="J48" s="87" t="s">
        <v>489</v>
      </c>
      <c r="K48" s="87" t="s">
        <v>489</v>
      </c>
      <c r="L48" s="87" t="s">
        <v>489</v>
      </c>
      <c r="M48" s="88" t="s">
        <v>489</v>
      </c>
    </row>
    <row r="49" spans="2:13" ht="27.75" customHeight="1" x14ac:dyDescent="0.15">
      <c r="B49" s="1249"/>
      <c r="C49" s="1250"/>
      <c r="D49" s="85"/>
      <c r="E49" s="1251" t="s">
        <v>33</v>
      </c>
      <c r="F49" s="1251"/>
      <c r="G49" s="1251"/>
      <c r="H49" s="1252"/>
      <c r="I49" s="86" t="s">
        <v>489</v>
      </c>
      <c r="J49" s="87" t="s">
        <v>489</v>
      </c>
      <c r="K49" s="87" t="s">
        <v>489</v>
      </c>
      <c r="L49" s="87" t="s">
        <v>489</v>
      </c>
      <c r="M49" s="88" t="s">
        <v>489</v>
      </c>
    </row>
    <row r="50" spans="2:13" ht="27.75" customHeight="1" x14ac:dyDescent="0.15">
      <c r="B50" s="1245" t="s">
        <v>34</v>
      </c>
      <c r="C50" s="1246"/>
      <c r="D50" s="91"/>
      <c r="E50" s="1251" t="s">
        <v>35</v>
      </c>
      <c r="F50" s="1251"/>
      <c r="G50" s="1251"/>
      <c r="H50" s="1252"/>
      <c r="I50" s="86">
        <v>10305</v>
      </c>
      <c r="J50" s="87">
        <v>9086</v>
      </c>
      <c r="K50" s="87">
        <v>8989</v>
      </c>
      <c r="L50" s="87">
        <v>9037</v>
      </c>
      <c r="M50" s="88">
        <v>9033</v>
      </c>
    </row>
    <row r="51" spans="2:13" ht="27.75" customHeight="1" x14ac:dyDescent="0.15">
      <c r="B51" s="1247"/>
      <c r="C51" s="1248"/>
      <c r="D51" s="85"/>
      <c r="E51" s="1251" t="s">
        <v>36</v>
      </c>
      <c r="F51" s="1251"/>
      <c r="G51" s="1251"/>
      <c r="H51" s="1252"/>
      <c r="I51" s="86">
        <v>2648</v>
      </c>
      <c r="J51" s="87">
        <v>2423</v>
      </c>
      <c r="K51" s="87">
        <v>2356</v>
      </c>
      <c r="L51" s="87">
        <v>2762</v>
      </c>
      <c r="M51" s="88">
        <v>2673</v>
      </c>
    </row>
    <row r="52" spans="2:13" ht="27.75" customHeight="1" x14ac:dyDescent="0.15">
      <c r="B52" s="1249"/>
      <c r="C52" s="1250"/>
      <c r="D52" s="85"/>
      <c r="E52" s="1251" t="s">
        <v>37</v>
      </c>
      <c r="F52" s="1251"/>
      <c r="G52" s="1251"/>
      <c r="H52" s="1252"/>
      <c r="I52" s="86">
        <v>19918</v>
      </c>
      <c r="J52" s="87">
        <v>20062</v>
      </c>
      <c r="K52" s="87">
        <v>20195</v>
      </c>
      <c r="L52" s="87">
        <v>19987</v>
      </c>
      <c r="M52" s="88">
        <v>19775</v>
      </c>
    </row>
    <row r="53" spans="2:13" ht="27.75" customHeight="1" thickBot="1" x14ac:dyDescent="0.2">
      <c r="B53" s="1253" t="s">
        <v>38</v>
      </c>
      <c r="C53" s="1254"/>
      <c r="D53" s="92"/>
      <c r="E53" s="1255" t="s">
        <v>39</v>
      </c>
      <c r="F53" s="1255"/>
      <c r="G53" s="1255"/>
      <c r="H53" s="1256"/>
      <c r="I53" s="93">
        <v>-5000</v>
      </c>
      <c r="J53" s="94">
        <v>-3960</v>
      </c>
      <c r="K53" s="94">
        <v>-4121</v>
      </c>
      <c r="L53" s="94">
        <v>-4850</v>
      </c>
      <c r="M53" s="95">
        <v>-5084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oG73ks9vuHSXRttmcuz6Hh5u7FOW8kuTNe/F9wzOmklbKhJSaQyVmKCWaxhC+RPwJNBJbuANTD0KIW0GQpTPQ==" saltValue="WSVQNhOQGMgT2QNN9Y+S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19685039370078741" bottom="0.31496062992125984" header="0.39370078740157483"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534</v>
      </c>
      <c r="G54" s="104" t="s">
        <v>535</v>
      </c>
      <c r="H54" s="105" t="s">
        <v>536</v>
      </c>
    </row>
    <row r="55" spans="2:8" ht="52.5" customHeight="1" x14ac:dyDescent="0.15">
      <c r="B55" s="106"/>
      <c r="C55" s="1272" t="s">
        <v>42</v>
      </c>
      <c r="D55" s="1272"/>
      <c r="E55" s="1273"/>
      <c r="F55" s="107">
        <v>3375</v>
      </c>
      <c r="G55" s="107">
        <v>3364</v>
      </c>
      <c r="H55" s="108">
        <v>3281</v>
      </c>
    </row>
    <row r="56" spans="2:8" ht="52.5" customHeight="1" x14ac:dyDescent="0.15">
      <c r="B56" s="109"/>
      <c r="C56" s="1274" t="s">
        <v>43</v>
      </c>
      <c r="D56" s="1274"/>
      <c r="E56" s="1275"/>
      <c r="F56" s="110">
        <v>381</v>
      </c>
      <c r="G56" s="110">
        <v>381</v>
      </c>
      <c r="H56" s="111">
        <v>381</v>
      </c>
    </row>
    <row r="57" spans="2:8" ht="53.25" customHeight="1" x14ac:dyDescent="0.15">
      <c r="B57" s="109"/>
      <c r="C57" s="1276" t="s">
        <v>44</v>
      </c>
      <c r="D57" s="1276"/>
      <c r="E57" s="1277"/>
      <c r="F57" s="112">
        <v>4602</v>
      </c>
      <c r="G57" s="112">
        <v>4670</v>
      </c>
      <c r="H57" s="113">
        <v>4839</v>
      </c>
    </row>
    <row r="58" spans="2:8" ht="45.75" customHeight="1" x14ac:dyDescent="0.15">
      <c r="B58" s="114"/>
      <c r="C58" s="1264" t="s">
        <v>569</v>
      </c>
      <c r="D58" s="1265"/>
      <c r="E58" s="1266"/>
      <c r="F58" s="115">
        <v>2375</v>
      </c>
      <c r="G58" s="115">
        <v>2375</v>
      </c>
      <c r="H58" s="116">
        <v>2376</v>
      </c>
    </row>
    <row r="59" spans="2:8" ht="45.75" customHeight="1" x14ac:dyDescent="0.15">
      <c r="B59" s="114"/>
      <c r="C59" s="1264" t="s">
        <v>568</v>
      </c>
      <c r="D59" s="1265"/>
      <c r="E59" s="1266"/>
      <c r="F59" s="115">
        <v>792</v>
      </c>
      <c r="G59" s="115">
        <v>892</v>
      </c>
      <c r="H59" s="116">
        <v>992</v>
      </c>
    </row>
    <row r="60" spans="2:8" ht="45.75" customHeight="1" x14ac:dyDescent="0.15">
      <c r="B60" s="114"/>
      <c r="C60" s="1264" t="s">
        <v>567</v>
      </c>
      <c r="D60" s="1265"/>
      <c r="E60" s="1266"/>
      <c r="F60" s="115">
        <v>606</v>
      </c>
      <c r="G60" s="115">
        <v>706</v>
      </c>
      <c r="H60" s="116">
        <v>807</v>
      </c>
    </row>
    <row r="61" spans="2:8" ht="45.75" customHeight="1" x14ac:dyDescent="0.15">
      <c r="B61" s="114"/>
      <c r="C61" s="1264" t="s">
        <v>571</v>
      </c>
      <c r="D61" s="1265"/>
      <c r="E61" s="1266"/>
      <c r="F61" s="115">
        <v>305</v>
      </c>
      <c r="G61" s="115">
        <v>300</v>
      </c>
      <c r="H61" s="116">
        <v>297</v>
      </c>
    </row>
    <row r="62" spans="2:8" ht="45.75" customHeight="1" thickBot="1" x14ac:dyDescent="0.2">
      <c r="B62" s="117"/>
      <c r="C62" s="1267" t="s">
        <v>570</v>
      </c>
      <c r="D62" s="1268"/>
      <c r="E62" s="1269"/>
      <c r="F62" s="118">
        <v>237</v>
      </c>
      <c r="G62" s="118">
        <v>237</v>
      </c>
      <c r="H62" s="119">
        <v>233</v>
      </c>
    </row>
    <row r="63" spans="2:8" ht="52.5" customHeight="1" thickBot="1" x14ac:dyDescent="0.2">
      <c r="B63" s="120"/>
      <c r="C63" s="1270" t="s">
        <v>45</v>
      </c>
      <c r="D63" s="1270"/>
      <c r="E63" s="1271"/>
      <c r="F63" s="121">
        <v>8358</v>
      </c>
      <c r="G63" s="121">
        <v>8414</v>
      </c>
      <c r="H63" s="122">
        <v>8501</v>
      </c>
    </row>
    <row r="64" spans="2:8" ht="15" customHeight="1" x14ac:dyDescent="0.15"/>
    <row r="65" ht="0" hidden="1" customHeight="1" x14ac:dyDescent="0.15"/>
    <row r="66" ht="0" hidden="1" customHeight="1" x14ac:dyDescent="0.15"/>
  </sheetData>
  <sheetProtection algorithmName="SHA-512" hashValue="r6JZUJVnKGqam16TRTsn/1bGSNBqYA0esdbbDTL26uJ+fCKjzb0E0mYuBmd1UFQOHYddQ6tMSn3baj3YXpmcUA==" saltValue="dynPwJaEApO4wiojY0s5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31496062992125984" header="0.39370078740157483" footer="0"/>
  <pageSetup paperSize="9" scale="41"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6" t="s">
        <v>586</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78"/>
      <c r="H50" s="1278"/>
      <c r="I50" s="1278"/>
      <c r="J50" s="1278"/>
      <c r="K50" s="384"/>
      <c r="L50" s="384"/>
      <c r="M50" s="385"/>
      <c r="N50" s="385"/>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532</v>
      </c>
      <c r="BQ50" s="1284"/>
      <c r="BR50" s="1284"/>
      <c r="BS50" s="1284"/>
      <c r="BT50" s="1284"/>
      <c r="BU50" s="1284"/>
      <c r="BV50" s="1284"/>
      <c r="BW50" s="1284"/>
      <c r="BX50" s="1284" t="s">
        <v>533</v>
      </c>
      <c r="BY50" s="1284"/>
      <c r="BZ50" s="1284"/>
      <c r="CA50" s="1284"/>
      <c r="CB50" s="1284"/>
      <c r="CC50" s="1284"/>
      <c r="CD50" s="1284"/>
      <c r="CE50" s="1284"/>
      <c r="CF50" s="1284" t="s">
        <v>534</v>
      </c>
      <c r="CG50" s="1284"/>
      <c r="CH50" s="1284"/>
      <c r="CI50" s="1284"/>
      <c r="CJ50" s="1284"/>
      <c r="CK50" s="1284"/>
      <c r="CL50" s="1284"/>
      <c r="CM50" s="1284"/>
      <c r="CN50" s="1284" t="s">
        <v>535</v>
      </c>
      <c r="CO50" s="1284"/>
      <c r="CP50" s="1284"/>
      <c r="CQ50" s="1284"/>
      <c r="CR50" s="1284"/>
      <c r="CS50" s="1284"/>
      <c r="CT50" s="1284"/>
      <c r="CU50" s="1284"/>
      <c r="CV50" s="1284" t="s">
        <v>536</v>
      </c>
      <c r="CW50" s="1284"/>
      <c r="CX50" s="1284"/>
      <c r="CY50" s="1284"/>
      <c r="CZ50" s="1284"/>
      <c r="DA50" s="1284"/>
      <c r="DB50" s="1284"/>
      <c r="DC50" s="1284"/>
    </row>
    <row r="51" spans="1:109" ht="13.5" customHeight="1" x14ac:dyDescent="0.15">
      <c r="B51" s="374"/>
      <c r="G51" s="1296"/>
      <c r="H51" s="1296"/>
      <c r="I51" s="1300"/>
      <c r="J51" s="1300"/>
      <c r="K51" s="1285"/>
      <c r="L51" s="1285"/>
      <c r="M51" s="1285"/>
      <c r="N51" s="1285"/>
      <c r="AM51" s="383"/>
      <c r="AN51" s="1283" t="s">
        <v>579</v>
      </c>
      <c r="AO51" s="1283"/>
      <c r="AP51" s="1283"/>
      <c r="AQ51" s="1283"/>
      <c r="AR51" s="1283"/>
      <c r="AS51" s="1283"/>
      <c r="AT51" s="1283"/>
      <c r="AU51" s="1283"/>
      <c r="AV51" s="1283"/>
      <c r="AW51" s="1283"/>
      <c r="AX51" s="1283"/>
      <c r="AY51" s="1283"/>
      <c r="AZ51" s="1283"/>
      <c r="BA51" s="1283"/>
      <c r="BB51" s="1283" t="s">
        <v>580</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95"/>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6"/>
      <c r="H52" s="1296"/>
      <c r="I52" s="1300"/>
      <c r="J52" s="1300"/>
      <c r="K52" s="1285"/>
      <c r="L52" s="1285"/>
      <c r="M52" s="1285"/>
      <c r="N52" s="1285"/>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6"/>
      <c r="H53" s="1296"/>
      <c r="I53" s="1278"/>
      <c r="J53" s="1278"/>
      <c r="K53" s="1285"/>
      <c r="L53" s="1285"/>
      <c r="M53" s="1285"/>
      <c r="N53" s="1285"/>
      <c r="AM53" s="383"/>
      <c r="AN53" s="1283"/>
      <c r="AO53" s="1283"/>
      <c r="AP53" s="1283"/>
      <c r="AQ53" s="1283"/>
      <c r="AR53" s="1283"/>
      <c r="AS53" s="1283"/>
      <c r="AT53" s="1283"/>
      <c r="AU53" s="1283"/>
      <c r="AV53" s="1283"/>
      <c r="AW53" s="1283"/>
      <c r="AX53" s="1283"/>
      <c r="AY53" s="1283"/>
      <c r="AZ53" s="1283"/>
      <c r="BA53" s="1283"/>
      <c r="BB53" s="1283" t="s">
        <v>581</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95"/>
      <c r="CG53" s="1280"/>
      <c r="CH53" s="1280"/>
      <c r="CI53" s="1280"/>
      <c r="CJ53" s="1280"/>
      <c r="CK53" s="1280"/>
      <c r="CL53" s="1280"/>
      <c r="CM53" s="1280"/>
      <c r="CN53" s="1280">
        <v>53.2</v>
      </c>
      <c r="CO53" s="1280"/>
      <c r="CP53" s="1280"/>
      <c r="CQ53" s="1280"/>
      <c r="CR53" s="1280"/>
      <c r="CS53" s="1280"/>
      <c r="CT53" s="1280"/>
      <c r="CU53" s="1280"/>
      <c r="CV53" s="1280">
        <v>54.6</v>
      </c>
      <c r="CW53" s="1280"/>
      <c r="CX53" s="1280"/>
      <c r="CY53" s="1280"/>
      <c r="CZ53" s="1280"/>
      <c r="DA53" s="1280"/>
      <c r="DB53" s="1280"/>
      <c r="DC53" s="1280"/>
    </row>
    <row r="54" spans="1:109" x14ac:dyDescent="0.15">
      <c r="A54" s="382"/>
      <c r="B54" s="374"/>
      <c r="G54" s="1296"/>
      <c r="H54" s="1296"/>
      <c r="I54" s="1278"/>
      <c r="J54" s="1278"/>
      <c r="K54" s="1285"/>
      <c r="L54" s="1285"/>
      <c r="M54" s="1285"/>
      <c r="N54" s="1285"/>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8"/>
      <c r="H55" s="1278"/>
      <c r="I55" s="1278"/>
      <c r="J55" s="1278"/>
      <c r="K55" s="1285"/>
      <c r="L55" s="1285"/>
      <c r="M55" s="1285"/>
      <c r="N55" s="1285"/>
      <c r="AN55" s="1284" t="s">
        <v>582</v>
      </c>
      <c r="AO55" s="1284"/>
      <c r="AP55" s="1284"/>
      <c r="AQ55" s="1284"/>
      <c r="AR55" s="1284"/>
      <c r="AS55" s="1284"/>
      <c r="AT55" s="1284"/>
      <c r="AU55" s="1284"/>
      <c r="AV55" s="1284"/>
      <c r="AW55" s="1284"/>
      <c r="AX55" s="1284"/>
      <c r="AY55" s="1284"/>
      <c r="AZ55" s="1284"/>
      <c r="BA55" s="1284"/>
      <c r="BB55" s="1283" t="s">
        <v>580</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95"/>
      <c r="CG55" s="1280"/>
      <c r="CH55" s="1280"/>
      <c r="CI55" s="1280"/>
      <c r="CJ55" s="1280"/>
      <c r="CK55" s="1280"/>
      <c r="CL55" s="1280"/>
      <c r="CM55" s="1280"/>
      <c r="CN55" s="1280">
        <v>35.299999999999997</v>
      </c>
      <c r="CO55" s="1280"/>
      <c r="CP55" s="1280"/>
      <c r="CQ55" s="1280"/>
      <c r="CR55" s="1280"/>
      <c r="CS55" s="1280"/>
      <c r="CT55" s="1280"/>
      <c r="CU55" s="1280"/>
      <c r="CV55" s="1280">
        <v>31.9</v>
      </c>
      <c r="CW55" s="1280"/>
      <c r="CX55" s="1280"/>
      <c r="CY55" s="1280"/>
      <c r="CZ55" s="1280"/>
      <c r="DA55" s="1280"/>
      <c r="DB55" s="1280"/>
      <c r="DC55" s="1280"/>
    </row>
    <row r="56" spans="1:109" x14ac:dyDescent="0.15">
      <c r="A56" s="382"/>
      <c r="B56" s="374"/>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8"/>
      <c r="H57" s="1278"/>
      <c r="I57" s="1281"/>
      <c r="J57" s="1281"/>
      <c r="K57" s="1285"/>
      <c r="L57" s="1285"/>
      <c r="M57" s="1285"/>
      <c r="N57" s="1285"/>
      <c r="AM57" s="367"/>
      <c r="AN57" s="1284"/>
      <c r="AO57" s="1284"/>
      <c r="AP57" s="1284"/>
      <c r="AQ57" s="1284"/>
      <c r="AR57" s="1284"/>
      <c r="AS57" s="1284"/>
      <c r="AT57" s="1284"/>
      <c r="AU57" s="1284"/>
      <c r="AV57" s="1284"/>
      <c r="AW57" s="1284"/>
      <c r="AX57" s="1284"/>
      <c r="AY57" s="1284"/>
      <c r="AZ57" s="1284"/>
      <c r="BA57" s="1284"/>
      <c r="BB57" s="1283" t="s">
        <v>581</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95"/>
      <c r="CG57" s="1280"/>
      <c r="CH57" s="1280"/>
      <c r="CI57" s="1280"/>
      <c r="CJ57" s="1280"/>
      <c r="CK57" s="1280"/>
      <c r="CL57" s="1280"/>
      <c r="CM57" s="1280"/>
      <c r="CN57" s="1280">
        <v>60.4</v>
      </c>
      <c r="CO57" s="1280"/>
      <c r="CP57" s="1280"/>
      <c r="CQ57" s="1280"/>
      <c r="CR57" s="1280"/>
      <c r="CS57" s="1280"/>
      <c r="CT57" s="1280"/>
      <c r="CU57" s="1280"/>
      <c r="CV57" s="1280">
        <v>60.8</v>
      </c>
      <c r="CW57" s="1280"/>
      <c r="CX57" s="1280"/>
      <c r="CY57" s="1280"/>
      <c r="CZ57" s="1280"/>
      <c r="DA57" s="1280"/>
      <c r="DB57" s="1280"/>
      <c r="DC57" s="1280"/>
      <c r="DD57" s="387"/>
      <c r="DE57" s="386"/>
    </row>
    <row r="58" spans="1:109" s="382" customFormat="1" x14ac:dyDescent="0.15">
      <c r="A58" s="367"/>
      <c r="B58" s="386"/>
      <c r="G58" s="1278"/>
      <c r="H58" s="1278"/>
      <c r="I58" s="1281"/>
      <c r="J58" s="1281"/>
      <c r="K58" s="1285"/>
      <c r="L58" s="1285"/>
      <c r="M58" s="1285"/>
      <c r="N58" s="1285"/>
      <c r="AM58" s="367"/>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587</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78"/>
      <c r="H72" s="1278"/>
      <c r="I72" s="1278"/>
      <c r="J72" s="1278"/>
      <c r="K72" s="384"/>
      <c r="L72" s="384"/>
      <c r="M72" s="385"/>
      <c r="N72" s="385"/>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532</v>
      </c>
      <c r="BQ72" s="1284"/>
      <c r="BR72" s="1284"/>
      <c r="BS72" s="1284"/>
      <c r="BT72" s="1284"/>
      <c r="BU72" s="1284"/>
      <c r="BV72" s="1284"/>
      <c r="BW72" s="1284"/>
      <c r="BX72" s="1284" t="s">
        <v>533</v>
      </c>
      <c r="BY72" s="1284"/>
      <c r="BZ72" s="1284"/>
      <c r="CA72" s="1284"/>
      <c r="CB72" s="1284"/>
      <c r="CC72" s="1284"/>
      <c r="CD72" s="1284"/>
      <c r="CE72" s="1284"/>
      <c r="CF72" s="1284" t="s">
        <v>534</v>
      </c>
      <c r="CG72" s="1284"/>
      <c r="CH72" s="1284"/>
      <c r="CI72" s="1284"/>
      <c r="CJ72" s="1284"/>
      <c r="CK72" s="1284"/>
      <c r="CL72" s="1284"/>
      <c r="CM72" s="1284"/>
      <c r="CN72" s="1284" t="s">
        <v>535</v>
      </c>
      <c r="CO72" s="1284"/>
      <c r="CP72" s="1284"/>
      <c r="CQ72" s="1284"/>
      <c r="CR72" s="1284"/>
      <c r="CS72" s="1284"/>
      <c r="CT72" s="1284"/>
      <c r="CU72" s="1284"/>
      <c r="CV72" s="1284" t="s">
        <v>536</v>
      </c>
      <c r="CW72" s="1284"/>
      <c r="CX72" s="1284"/>
      <c r="CY72" s="1284"/>
      <c r="CZ72" s="1284"/>
      <c r="DA72" s="1284"/>
      <c r="DB72" s="1284"/>
      <c r="DC72" s="1284"/>
    </row>
    <row r="73" spans="2:107" x14ac:dyDescent="0.15">
      <c r="B73" s="374"/>
      <c r="G73" s="1296"/>
      <c r="H73" s="1296"/>
      <c r="I73" s="1296"/>
      <c r="J73" s="1296"/>
      <c r="K73" s="1279"/>
      <c r="L73" s="1279"/>
      <c r="M73" s="1279"/>
      <c r="N73" s="1279"/>
      <c r="AM73" s="383"/>
      <c r="AN73" s="1283" t="s">
        <v>579</v>
      </c>
      <c r="AO73" s="1283"/>
      <c r="AP73" s="1283"/>
      <c r="AQ73" s="1283"/>
      <c r="AR73" s="1283"/>
      <c r="AS73" s="1283"/>
      <c r="AT73" s="1283"/>
      <c r="AU73" s="1283"/>
      <c r="AV73" s="1283"/>
      <c r="AW73" s="1283"/>
      <c r="AX73" s="1283"/>
      <c r="AY73" s="1283"/>
      <c r="AZ73" s="1283"/>
      <c r="BA73" s="1283"/>
      <c r="BB73" s="1283" t="s">
        <v>580</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6"/>
      <c r="H74" s="1296"/>
      <c r="I74" s="1296"/>
      <c r="J74" s="1296"/>
      <c r="K74" s="1279"/>
      <c r="L74" s="1279"/>
      <c r="M74" s="1279"/>
      <c r="N74" s="1279"/>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6"/>
      <c r="H75" s="1296"/>
      <c r="I75" s="1278"/>
      <c r="J75" s="1278"/>
      <c r="K75" s="1285"/>
      <c r="L75" s="1285"/>
      <c r="M75" s="1285"/>
      <c r="N75" s="1285"/>
      <c r="AM75" s="383"/>
      <c r="AN75" s="1283"/>
      <c r="AO75" s="1283"/>
      <c r="AP75" s="1283"/>
      <c r="AQ75" s="1283"/>
      <c r="AR75" s="1283"/>
      <c r="AS75" s="1283"/>
      <c r="AT75" s="1283"/>
      <c r="AU75" s="1283"/>
      <c r="AV75" s="1283"/>
      <c r="AW75" s="1283"/>
      <c r="AX75" s="1283"/>
      <c r="AY75" s="1283"/>
      <c r="AZ75" s="1283"/>
      <c r="BA75" s="1283"/>
      <c r="BB75" s="1283" t="s">
        <v>584</v>
      </c>
      <c r="BC75" s="1283"/>
      <c r="BD75" s="1283"/>
      <c r="BE75" s="1283"/>
      <c r="BF75" s="1283"/>
      <c r="BG75" s="1283"/>
      <c r="BH75" s="1283"/>
      <c r="BI75" s="1283"/>
      <c r="BJ75" s="1283"/>
      <c r="BK75" s="1283"/>
      <c r="BL75" s="1283"/>
      <c r="BM75" s="1283"/>
      <c r="BN75" s="1283"/>
      <c r="BO75" s="1283"/>
      <c r="BP75" s="1280">
        <v>4.9000000000000004</v>
      </c>
      <c r="BQ75" s="1280"/>
      <c r="BR75" s="1280"/>
      <c r="BS75" s="1280"/>
      <c r="BT75" s="1280"/>
      <c r="BU75" s="1280"/>
      <c r="BV75" s="1280"/>
      <c r="BW75" s="1280"/>
      <c r="BX75" s="1280">
        <v>4.9000000000000004</v>
      </c>
      <c r="BY75" s="1280"/>
      <c r="BZ75" s="1280"/>
      <c r="CA75" s="1280"/>
      <c r="CB75" s="1280"/>
      <c r="CC75" s="1280"/>
      <c r="CD75" s="1280"/>
      <c r="CE75" s="1280"/>
      <c r="CF75" s="1280">
        <v>4.4000000000000004</v>
      </c>
      <c r="CG75" s="1280"/>
      <c r="CH75" s="1280"/>
      <c r="CI75" s="1280"/>
      <c r="CJ75" s="1280"/>
      <c r="CK75" s="1280"/>
      <c r="CL75" s="1280"/>
      <c r="CM75" s="1280"/>
      <c r="CN75" s="1280">
        <v>3.9</v>
      </c>
      <c r="CO75" s="1280"/>
      <c r="CP75" s="1280"/>
      <c r="CQ75" s="1280"/>
      <c r="CR75" s="1280"/>
      <c r="CS75" s="1280"/>
      <c r="CT75" s="1280"/>
      <c r="CU75" s="1280"/>
      <c r="CV75" s="1280">
        <v>3.5</v>
      </c>
      <c r="CW75" s="1280"/>
      <c r="CX75" s="1280"/>
      <c r="CY75" s="1280"/>
      <c r="CZ75" s="1280"/>
      <c r="DA75" s="1280"/>
      <c r="DB75" s="1280"/>
      <c r="DC75" s="1280"/>
    </row>
    <row r="76" spans="2:107" x14ac:dyDescent="0.15">
      <c r="B76" s="374"/>
      <c r="G76" s="1296"/>
      <c r="H76" s="1296"/>
      <c r="I76" s="1278"/>
      <c r="J76" s="1278"/>
      <c r="K76" s="1285"/>
      <c r="L76" s="1285"/>
      <c r="M76" s="1285"/>
      <c r="N76" s="1285"/>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8"/>
      <c r="H77" s="1278"/>
      <c r="I77" s="1278"/>
      <c r="J77" s="1278"/>
      <c r="K77" s="1279"/>
      <c r="L77" s="1279"/>
      <c r="M77" s="1279"/>
      <c r="N77" s="1279"/>
      <c r="AN77" s="1284" t="s">
        <v>582</v>
      </c>
      <c r="AO77" s="1284"/>
      <c r="AP77" s="1284"/>
      <c r="AQ77" s="1284"/>
      <c r="AR77" s="1284"/>
      <c r="AS77" s="1284"/>
      <c r="AT77" s="1284"/>
      <c r="AU77" s="1284"/>
      <c r="AV77" s="1284"/>
      <c r="AW77" s="1284"/>
      <c r="AX77" s="1284"/>
      <c r="AY77" s="1284"/>
      <c r="AZ77" s="1284"/>
      <c r="BA77" s="1284"/>
      <c r="BB77" s="1283" t="s">
        <v>580</v>
      </c>
      <c r="BC77" s="1283"/>
      <c r="BD77" s="1283"/>
      <c r="BE77" s="1283"/>
      <c r="BF77" s="1283"/>
      <c r="BG77" s="1283"/>
      <c r="BH77" s="1283"/>
      <c r="BI77" s="1283"/>
      <c r="BJ77" s="1283"/>
      <c r="BK77" s="1283"/>
      <c r="BL77" s="1283"/>
      <c r="BM77" s="1283"/>
      <c r="BN77" s="1283"/>
      <c r="BO77" s="1283"/>
      <c r="BP77" s="1280">
        <v>50.3</v>
      </c>
      <c r="BQ77" s="1280"/>
      <c r="BR77" s="1280"/>
      <c r="BS77" s="1280"/>
      <c r="BT77" s="1280"/>
      <c r="BU77" s="1280"/>
      <c r="BV77" s="1280"/>
      <c r="BW77" s="1280"/>
      <c r="BX77" s="1280">
        <v>45.9</v>
      </c>
      <c r="BY77" s="1280"/>
      <c r="BZ77" s="1280"/>
      <c r="CA77" s="1280"/>
      <c r="CB77" s="1280"/>
      <c r="CC77" s="1280"/>
      <c r="CD77" s="1280"/>
      <c r="CE77" s="1280"/>
      <c r="CF77" s="1280">
        <v>33.6</v>
      </c>
      <c r="CG77" s="1280"/>
      <c r="CH77" s="1280"/>
      <c r="CI77" s="1280"/>
      <c r="CJ77" s="1280"/>
      <c r="CK77" s="1280"/>
      <c r="CL77" s="1280"/>
      <c r="CM77" s="1280"/>
      <c r="CN77" s="1280">
        <v>35.299999999999997</v>
      </c>
      <c r="CO77" s="1280"/>
      <c r="CP77" s="1280"/>
      <c r="CQ77" s="1280"/>
      <c r="CR77" s="1280"/>
      <c r="CS77" s="1280"/>
      <c r="CT77" s="1280"/>
      <c r="CU77" s="1280"/>
      <c r="CV77" s="1280">
        <v>31.9</v>
      </c>
      <c r="CW77" s="1280"/>
      <c r="CX77" s="1280"/>
      <c r="CY77" s="1280"/>
      <c r="CZ77" s="1280"/>
      <c r="DA77" s="1280"/>
      <c r="DB77" s="1280"/>
      <c r="DC77" s="1280"/>
    </row>
    <row r="78" spans="2:107" x14ac:dyDescent="0.15">
      <c r="B78" s="374"/>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584</v>
      </c>
      <c r="BC79" s="1283"/>
      <c r="BD79" s="1283"/>
      <c r="BE79" s="1283"/>
      <c r="BF79" s="1283"/>
      <c r="BG79" s="1283"/>
      <c r="BH79" s="1283"/>
      <c r="BI79" s="1283"/>
      <c r="BJ79" s="1283"/>
      <c r="BK79" s="1283"/>
      <c r="BL79" s="1283"/>
      <c r="BM79" s="1283"/>
      <c r="BN79" s="1283"/>
      <c r="BO79" s="1283"/>
      <c r="BP79" s="1280">
        <v>9.6</v>
      </c>
      <c r="BQ79" s="1280"/>
      <c r="BR79" s="1280"/>
      <c r="BS79" s="1280"/>
      <c r="BT79" s="1280"/>
      <c r="BU79" s="1280"/>
      <c r="BV79" s="1280"/>
      <c r="BW79" s="1280"/>
      <c r="BX79" s="1280">
        <v>8.8000000000000007</v>
      </c>
      <c r="BY79" s="1280"/>
      <c r="BZ79" s="1280"/>
      <c r="CA79" s="1280"/>
      <c r="CB79" s="1280"/>
      <c r="CC79" s="1280"/>
      <c r="CD79" s="1280"/>
      <c r="CE79" s="1280"/>
      <c r="CF79" s="1280">
        <v>7</v>
      </c>
      <c r="CG79" s="1280"/>
      <c r="CH79" s="1280"/>
      <c r="CI79" s="1280"/>
      <c r="CJ79" s="1280"/>
      <c r="CK79" s="1280"/>
      <c r="CL79" s="1280"/>
      <c r="CM79" s="1280"/>
      <c r="CN79" s="1280">
        <v>6.9</v>
      </c>
      <c r="CO79" s="1280"/>
      <c r="CP79" s="1280"/>
      <c r="CQ79" s="1280"/>
      <c r="CR79" s="1280"/>
      <c r="CS79" s="1280"/>
      <c r="CT79" s="1280"/>
      <c r="CU79" s="1280"/>
      <c r="CV79" s="1280">
        <v>6.6</v>
      </c>
      <c r="CW79" s="1280"/>
      <c r="CX79" s="1280"/>
      <c r="CY79" s="1280"/>
      <c r="CZ79" s="1280"/>
      <c r="DA79" s="1280"/>
      <c r="DB79" s="1280"/>
      <c r="DC79" s="1280"/>
    </row>
    <row r="80" spans="2:107" x14ac:dyDescent="0.15">
      <c r="B80" s="374"/>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2aDGbi/5BvCfa957PfdGwWd1cCITPW0zQUnON0Kc79GVO4agOXjb9YXXWw3bEZofG/nsheIsYSD1CGXt41OYQ==" saltValue="QwmMWEgd7WnT1qZps7lEx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NliRjjbxWiDuKLOOF9paZ+m/NB6/HhgCDfqy3G/v2fgxTifCMphDQd70I8MKiXiLElBDmE03UpvuRtkqhuOEQ==" saltValue="rKPb2LyD3vgimgSUtsW7I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1EaBICBJ+ucWRYIFanZrCgL8Ie5Is4HKC+DXdGDjIO/KeWXIF7Cxqm+ZHLzBDcdetGjbI5UXBh/pg8x1G7pEw==" saltValue="kWEbS0fXqC/6jR1vjaKdB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529</v>
      </c>
      <c r="G2" s="136"/>
      <c r="H2" s="137"/>
    </row>
    <row r="3" spans="1:8" x14ac:dyDescent="0.15">
      <c r="A3" s="133" t="s">
        <v>522</v>
      </c>
      <c r="B3" s="138"/>
      <c r="C3" s="139"/>
      <c r="D3" s="140">
        <v>37174</v>
      </c>
      <c r="E3" s="141"/>
      <c r="F3" s="142">
        <v>63956</v>
      </c>
      <c r="G3" s="143"/>
      <c r="H3" s="144"/>
    </row>
    <row r="4" spans="1:8" x14ac:dyDescent="0.15">
      <c r="A4" s="145"/>
      <c r="B4" s="146"/>
      <c r="C4" s="147"/>
      <c r="D4" s="148">
        <v>21927</v>
      </c>
      <c r="E4" s="149"/>
      <c r="F4" s="150">
        <v>29239</v>
      </c>
      <c r="G4" s="151"/>
      <c r="H4" s="152"/>
    </row>
    <row r="5" spans="1:8" x14ac:dyDescent="0.15">
      <c r="A5" s="133" t="s">
        <v>524</v>
      </c>
      <c r="B5" s="138"/>
      <c r="C5" s="139"/>
      <c r="D5" s="140">
        <v>37636</v>
      </c>
      <c r="E5" s="141"/>
      <c r="F5" s="142">
        <v>66255</v>
      </c>
      <c r="G5" s="143"/>
      <c r="H5" s="144"/>
    </row>
    <row r="6" spans="1:8" x14ac:dyDescent="0.15">
      <c r="A6" s="145"/>
      <c r="B6" s="146"/>
      <c r="C6" s="147"/>
      <c r="D6" s="148">
        <v>25907</v>
      </c>
      <c r="E6" s="149"/>
      <c r="F6" s="150">
        <v>31822</v>
      </c>
      <c r="G6" s="151"/>
      <c r="H6" s="152"/>
    </row>
    <row r="7" spans="1:8" x14ac:dyDescent="0.15">
      <c r="A7" s="133" t="s">
        <v>525</v>
      </c>
      <c r="B7" s="138"/>
      <c r="C7" s="139"/>
      <c r="D7" s="140">
        <v>28484</v>
      </c>
      <c r="E7" s="141"/>
      <c r="F7" s="142">
        <v>47278</v>
      </c>
      <c r="G7" s="143"/>
      <c r="H7" s="144"/>
    </row>
    <row r="8" spans="1:8" x14ac:dyDescent="0.15">
      <c r="A8" s="145"/>
      <c r="B8" s="146"/>
      <c r="C8" s="147"/>
      <c r="D8" s="148">
        <v>19106</v>
      </c>
      <c r="E8" s="149"/>
      <c r="F8" s="150">
        <v>24096</v>
      </c>
      <c r="G8" s="151"/>
      <c r="H8" s="152"/>
    </row>
    <row r="9" spans="1:8" x14ac:dyDescent="0.15">
      <c r="A9" s="133" t="s">
        <v>526</v>
      </c>
      <c r="B9" s="138"/>
      <c r="C9" s="139"/>
      <c r="D9" s="140">
        <v>21865</v>
      </c>
      <c r="E9" s="141"/>
      <c r="F9" s="142">
        <v>44504</v>
      </c>
      <c r="G9" s="143"/>
      <c r="H9" s="144"/>
    </row>
    <row r="10" spans="1:8" x14ac:dyDescent="0.15">
      <c r="A10" s="145"/>
      <c r="B10" s="146"/>
      <c r="C10" s="147"/>
      <c r="D10" s="148">
        <v>11765</v>
      </c>
      <c r="E10" s="149"/>
      <c r="F10" s="150">
        <v>25876</v>
      </c>
      <c r="G10" s="151"/>
      <c r="H10" s="152"/>
    </row>
    <row r="11" spans="1:8" x14ac:dyDescent="0.15">
      <c r="A11" s="133" t="s">
        <v>527</v>
      </c>
      <c r="B11" s="138"/>
      <c r="C11" s="139"/>
      <c r="D11" s="140">
        <v>17448</v>
      </c>
      <c r="E11" s="141"/>
      <c r="F11" s="142">
        <v>47820</v>
      </c>
      <c r="G11" s="143"/>
      <c r="H11" s="144"/>
    </row>
    <row r="12" spans="1:8" x14ac:dyDescent="0.15">
      <c r="A12" s="145"/>
      <c r="B12" s="146"/>
      <c r="C12" s="153"/>
      <c r="D12" s="148">
        <v>11918</v>
      </c>
      <c r="E12" s="149"/>
      <c r="F12" s="150">
        <v>25855</v>
      </c>
      <c r="G12" s="151"/>
      <c r="H12" s="152"/>
    </row>
    <row r="13" spans="1:8" x14ac:dyDescent="0.15">
      <c r="A13" s="133"/>
      <c r="B13" s="138"/>
      <c r="C13" s="154"/>
      <c r="D13" s="155">
        <v>28521</v>
      </c>
      <c r="E13" s="156"/>
      <c r="F13" s="157">
        <v>53963</v>
      </c>
      <c r="G13" s="158"/>
      <c r="H13" s="144"/>
    </row>
    <row r="14" spans="1:8" x14ac:dyDescent="0.15">
      <c r="A14" s="145"/>
      <c r="B14" s="146"/>
      <c r="C14" s="147"/>
      <c r="D14" s="148">
        <v>18125</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7.85</v>
      </c>
      <c r="C19" s="159">
        <f>ROUND(VALUE(SUBSTITUTE(実質収支比率等に係る経年分析!G$48,"▲","-")),2)</f>
        <v>7.91</v>
      </c>
      <c r="D19" s="159">
        <f>ROUND(VALUE(SUBSTITUTE(実質収支比率等に係る経年分析!H$48,"▲","-")),2)</f>
        <v>8.6199999999999992</v>
      </c>
      <c r="E19" s="159">
        <f>ROUND(VALUE(SUBSTITUTE(実質収支比率等に係る経年分析!I$48,"▲","-")),2)</f>
        <v>6.28</v>
      </c>
      <c r="F19" s="159">
        <f>ROUND(VALUE(SUBSTITUTE(実質収支比率等に係る経年分析!J$48,"▲","-")),2)</f>
        <v>5.08</v>
      </c>
    </row>
    <row r="20" spans="1:11" x14ac:dyDescent="0.15">
      <c r="A20" s="159" t="s">
        <v>49</v>
      </c>
      <c r="B20" s="159">
        <f>ROUND(VALUE(SUBSTITUTE(実質収支比率等に係る経年分析!F$47,"▲","-")),2)</f>
        <v>20.86</v>
      </c>
      <c r="C20" s="159">
        <f>ROUND(VALUE(SUBSTITUTE(実質収支比率等に係る経年分析!G$47,"▲","-")),2)</f>
        <v>17.84</v>
      </c>
      <c r="D20" s="159">
        <f>ROUND(VALUE(SUBSTITUTE(実質収支比率等に係る経年分析!H$47,"▲","-")),2)</f>
        <v>21.79</v>
      </c>
      <c r="E20" s="159">
        <f>ROUND(VALUE(SUBSTITUTE(実質収支比率等に係る経年分析!I$47,"▲","-")),2)</f>
        <v>21.79</v>
      </c>
      <c r="F20" s="159">
        <f>ROUND(VALUE(SUBSTITUTE(実質収支比率等に係る経年分析!J$47,"▲","-")),2)</f>
        <v>20.81</v>
      </c>
    </row>
    <row r="21" spans="1:11" x14ac:dyDescent="0.15">
      <c r="A21" s="159" t="s">
        <v>50</v>
      </c>
      <c r="B21" s="159">
        <f>IF(ISNUMBER(VALUE(SUBSTITUTE(実質収支比率等に係る経年分析!F$49,"▲","-"))),ROUND(VALUE(SUBSTITUTE(実質収支比率等に係る経年分析!F$49,"▲","-")),2),NA())</f>
        <v>-0.36</v>
      </c>
      <c r="C21" s="159">
        <f>IF(ISNUMBER(VALUE(SUBSTITUTE(実質収支比率等に係る経年分析!G$49,"▲","-"))),ROUND(VALUE(SUBSTITUTE(実質収支比率等に係る経年分析!G$49,"▲","-")),2),NA())</f>
        <v>-2.91</v>
      </c>
      <c r="D21" s="159">
        <f>IF(ISNUMBER(VALUE(SUBSTITUTE(実質収支比率等に係る経年分析!H$49,"▲","-"))),ROUND(VALUE(SUBSTITUTE(実質収支比率等に係る経年分析!H$49,"▲","-")),2),NA())</f>
        <v>5.13</v>
      </c>
      <c r="E21" s="159">
        <f>IF(ISNUMBER(VALUE(SUBSTITUTE(実質収支比率等に係る経年分析!I$49,"▲","-"))),ROUND(VALUE(SUBSTITUTE(実質収支比率等に係る経年分析!I$49,"▲","-")),2),NA())</f>
        <v>-2.44</v>
      </c>
      <c r="F21" s="159">
        <f>IF(ISNUMBER(VALUE(SUBSTITUTE(実質収支比率等に係る経年分析!J$49,"▲","-"))),ROUND(VALUE(SUBSTITUTE(実質収支比率等に係る経年分析!J$49,"▲","-")),2),NA())</f>
        <v>-1.6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霊園事業特別会計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1.1299999999999999</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2.0299999999999998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2.4500000000000002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8.5299999999999994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28.78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25.53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1966</v>
      </c>
      <c r="E42" s="161"/>
      <c r="F42" s="161"/>
      <c r="G42" s="161">
        <f>'実質公債費比率（分子）の構造'!L$52</f>
        <v>2076</v>
      </c>
      <c r="H42" s="161"/>
      <c r="I42" s="161"/>
      <c r="J42" s="161">
        <f>'実質公債費比率（分子）の構造'!M$52</f>
        <v>1990</v>
      </c>
      <c r="K42" s="161"/>
      <c r="L42" s="161"/>
      <c r="M42" s="161">
        <f>'実質公債費比率（分子）の構造'!N$52</f>
        <v>2065</v>
      </c>
      <c r="N42" s="161"/>
      <c r="O42" s="161"/>
      <c r="P42" s="161">
        <f>'実質公債費比率（分子）の構造'!O$52</f>
        <v>2027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48</v>
      </c>
      <c r="C45" s="161"/>
      <c r="D45" s="161"/>
      <c r="E45" s="161">
        <f>'実質公債費比率（分子）の構造'!L$49</f>
        <v>49</v>
      </c>
      <c r="F45" s="161"/>
      <c r="G45" s="161"/>
      <c r="H45" s="161">
        <f>'実質公債費比率（分子）の構造'!M$49</f>
        <v>50</v>
      </c>
      <c r="I45" s="161"/>
      <c r="J45" s="161"/>
      <c r="K45" s="161">
        <f>'実質公債費比率（分子）の構造'!N$49</f>
        <v>45</v>
      </c>
      <c r="L45" s="161"/>
      <c r="M45" s="161"/>
      <c r="N45" s="161">
        <f>'実質公債費比率（分子）の構造'!O$49</f>
        <v>11</v>
      </c>
      <c r="O45" s="161"/>
      <c r="P45" s="161"/>
    </row>
    <row r="46" spans="1:16" x14ac:dyDescent="0.15">
      <c r="A46" s="161" t="s">
        <v>61</v>
      </c>
      <c r="B46" s="161">
        <f>'実質公債費比率（分子）の構造'!K$48</f>
        <v>318</v>
      </c>
      <c r="C46" s="161"/>
      <c r="D46" s="161"/>
      <c r="E46" s="161">
        <f>'実質公債費比率（分子）の構造'!L$48</f>
        <v>281</v>
      </c>
      <c r="F46" s="161"/>
      <c r="G46" s="161"/>
      <c r="H46" s="161">
        <f>'実質公債費比率（分子）の構造'!M$48</f>
        <v>264</v>
      </c>
      <c r="I46" s="161"/>
      <c r="J46" s="161"/>
      <c r="K46" s="161">
        <f>'実質公債費比率（分子）の構造'!N$48</f>
        <v>301</v>
      </c>
      <c r="L46" s="161"/>
      <c r="M46" s="161"/>
      <c r="N46" s="161">
        <f>'実質公債費比率（分子）の構造'!O$48</f>
        <v>135</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2344</v>
      </c>
      <c r="C49" s="161"/>
      <c r="D49" s="161"/>
      <c r="E49" s="161">
        <f>'実質公債費比率（分子）の構造'!L$45</f>
        <v>2332</v>
      </c>
      <c r="F49" s="161"/>
      <c r="G49" s="161"/>
      <c r="H49" s="161">
        <f>'実質公債費比率（分子）の構造'!M$45</f>
        <v>2173</v>
      </c>
      <c r="I49" s="161"/>
      <c r="J49" s="161"/>
      <c r="K49" s="161">
        <f>'実質公債費比率（分子）の構造'!N$45</f>
        <v>2262</v>
      </c>
      <c r="L49" s="161"/>
      <c r="M49" s="161"/>
      <c r="N49" s="161">
        <f>'実質公債費比率（分子）の構造'!O$45</f>
        <v>2334</v>
      </c>
      <c r="O49" s="161"/>
      <c r="P49" s="161"/>
    </row>
    <row r="50" spans="1:16" x14ac:dyDescent="0.15">
      <c r="A50" s="161" t="s">
        <v>63</v>
      </c>
      <c r="B50" s="161" t="e">
        <f>NA()</f>
        <v>#N/A</v>
      </c>
      <c r="C50" s="161">
        <f>IF(ISNUMBER('実質公債費比率（分子）の構造'!K$53),'実質公債費比率（分子）の構造'!K$53,NA())</f>
        <v>745</v>
      </c>
      <c r="D50" s="161" t="e">
        <f>NA()</f>
        <v>#N/A</v>
      </c>
      <c r="E50" s="161" t="e">
        <f>NA()</f>
        <v>#N/A</v>
      </c>
      <c r="F50" s="161">
        <f>IF(ISNUMBER('実質公債費比率（分子）の構造'!L$53),'実質公債費比率（分子）の構造'!L$53,NA())</f>
        <v>587</v>
      </c>
      <c r="G50" s="161" t="e">
        <f>NA()</f>
        <v>#N/A</v>
      </c>
      <c r="H50" s="161" t="e">
        <f>NA()</f>
        <v>#N/A</v>
      </c>
      <c r="I50" s="161">
        <f>IF(ISNUMBER('実質公債費比率（分子）の構造'!M$53),'実質公債費比率（分子）の構造'!M$53,NA())</f>
        <v>498</v>
      </c>
      <c r="J50" s="161" t="e">
        <f>NA()</f>
        <v>#N/A</v>
      </c>
      <c r="K50" s="161" t="e">
        <f>NA()</f>
        <v>#N/A</v>
      </c>
      <c r="L50" s="161">
        <f>IF(ISNUMBER('実質公債費比率（分子）の構造'!N$53),'実質公債費比率（分子）の構造'!N$53,NA())</f>
        <v>544</v>
      </c>
      <c r="M50" s="161" t="e">
        <f>NA()</f>
        <v>#N/A</v>
      </c>
      <c r="N50" s="161" t="e">
        <f>NA()</f>
        <v>#N/A</v>
      </c>
      <c r="O50" s="161">
        <f>IF(ISNUMBER('実質公債費比率（分子）の構造'!O$53),'実質公債費比率（分子）の構造'!O$53,NA())</f>
        <v>454</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37</v>
      </c>
      <c r="B56" s="160"/>
      <c r="C56" s="160"/>
      <c r="D56" s="160">
        <f>'将来負担比率（分子）の構造'!I$52</f>
        <v>19918</v>
      </c>
      <c r="E56" s="160"/>
      <c r="F56" s="160"/>
      <c r="G56" s="160">
        <f>'将来負担比率（分子）の構造'!J$52</f>
        <v>20062</v>
      </c>
      <c r="H56" s="160"/>
      <c r="I56" s="160"/>
      <c r="J56" s="160">
        <f>'将来負担比率（分子）の構造'!K$52</f>
        <v>20195</v>
      </c>
      <c r="K56" s="160"/>
      <c r="L56" s="160"/>
      <c r="M56" s="160">
        <f>'将来負担比率（分子）の構造'!L$52</f>
        <v>19987</v>
      </c>
      <c r="N56" s="160"/>
      <c r="O56" s="160"/>
      <c r="P56" s="160">
        <f>'将来負担比率（分子）の構造'!M$52</f>
        <v>19775</v>
      </c>
    </row>
    <row r="57" spans="1:16" x14ac:dyDescent="0.15">
      <c r="A57" s="160" t="s">
        <v>36</v>
      </c>
      <c r="B57" s="160"/>
      <c r="C57" s="160"/>
      <c r="D57" s="160">
        <f>'将来負担比率（分子）の構造'!I$51</f>
        <v>2648</v>
      </c>
      <c r="E57" s="160"/>
      <c r="F57" s="160"/>
      <c r="G57" s="160">
        <f>'将来負担比率（分子）の構造'!J$51</f>
        <v>2423</v>
      </c>
      <c r="H57" s="160"/>
      <c r="I57" s="160"/>
      <c r="J57" s="160">
        <f>'将来負担比率（分子）の構造'!K$51</f>
        <v>2356</v>
      </c>
      <c r="K57" s="160"/>
      <c r="L57" s="160"/>
      <c r="M57" s="160">
        <f>'将来負担比率（分子）の構造'!L$51</f>
        <v>2762</v>
      </c>
      <c r="N57" s="160"/>
      <c r="O57" s="160"/>
      <c r="P57" s="160">
        <f>'将来負担比率（分子）の構造'!M$51</f>
        <v>2673</v>
      </c>
    </row>
    <row r="58" spans="1:16" x14ac:dyDescent="0.15">
      <c r="A58" s="160" t="s">
        <v>35</v>
      </c>
      <c r="B58" s="160"/>
      <c r="C58" s="160"/>
      <c r="D58" s="160">
        <f>'将来負担比率（分子）の構造'!I$50</f>
        <v>10305</v>
      </c>
      <c r="E58" s="160"/>
      <c r="F58" s="160"/>
      <c r="G58" s="160">
        <f>'将来負担比率（分子）の構造'!J$50</f>
        <v>9086</v>
      </c>
      <c r="H58" s="160"/>
      <c r="I58" s="160"/>
      <c r="J58" s="160">
        <f>'将来負担比率（分子）の構造'!K$50</f>
        <v>8989</v>
      </c>
      <c r="K58" s="160"/>
      <c r="L58" s="160"/>
      <c r="M58" s="160">
        <f>'将来負担比率（分子）の構造'!L$50</f>
        <v>9037</v>
      </c>
      <c r="N58" s="160"/>
      <c r="O58" s="160"/>
      <c r="P58" s="160">
        <f>'将来負担比率（分子）の構造'!M$50</f>
        <v>9033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2945</v>
      </c>
      <c r="C62" s="160"/>
      <c r="D62" s="160"/>
      <c r="E62" s="160">
        <f>'将来負担比率（分子）の構造'!J$45</f>
        <v>2440</v>
      </c>
      <c r="F62" s="160"/>
      <c r="G62" s="160"/>
      <c r="H62" s="160">
        <f>'将来負担比率（分子）の構造'!K$45</f>
        <v>2315</v>
      </c>
      <c r="I62" s="160"/>
      <c r="J62" s="160"/>
      <c r="K62" s="160">
        <f>'将来負担比率（分子）の構造'!L$45</f>
        <v>2373</v>
      </c>
      <c r="L62" s="160"/>
      <c r="M62" s="160"/>
      <c r="N62" s="160">
        <f>'将来負担比率（分子）の構造'!M$45</f>
        <v>2321</v>
      </c>
      <c r="O62" s="160"/>
      <c r="P62" s="160"/>
    </row>
    <row r="63" spans="1:16" x14ac:dyDescent="0.15">
      <c r="A63" s="160" t="s">
        <v>28</v>
      </c>
      <c r="B63" s="160">
        <f>'将来負担比率（分子）の構造'!I$44</f>
        <v>149</v>
      </c>
      <c r="C63" s="160"/>
      <c r="D63" s="160"/>
      <c r="E63" s="160">
        <f>'将来負担比率（分子）の構造'!J$44</f>
        <v>103</v>
      </c>
      <c r="F63" s="160"/>
      <c r="G63" s="160"/>
      <c r="H63" s="160">
        <f>'将来負担比率（分子）の構造'!K$44</f>
        <v>56</v>
      </c>
      <c r="I63" s="160"/>
      <c r="J63" s="160"/>
      <c r="K63" s="160">
        <f>'将来負担比率（分子）の構造'!L$44</f>
        <v>12</v>
      </c>
      <c r="L63" s="160"/>
      <c r="M63" s="160"/>
      <c r="N63" s="160">
        <f>'将来負担比率（分子）の構造'!M$44</f>
        <v>1</v>
      </c>
      <c r="O63" s="160"/>
      <c r="P63" s="160"/>
    </row>
    <row r="64" spans="1:16" x14ac:dyDescent="0.15">
      <c r="A64" s="160" t="s">
        <v>27</v>
      </c>
      <c r="B64" s="160">
        <f>'将来負担比率（分子）の構造'!I$43</f>
        <v>2960</v>
      </c>
      <c r="C64" s="160"/>
      <c r="D64" s="160"/>
      <c r="E64" s="160">
        <f>'将来負担比率（分子）の構造'!J$43</f>
        <v>2795</v>
      </c>
      <c r="F64" s="160"/>
      <c r="G64" s="160"/>
      <c r="H64" s="160">
        <f>'将来負担比率（分子）の構造'!K$43</f>
        <v>2574</v>
      </c>
      <c r="I64" s="160"/>
      <c r="J64" s="160"/>
      <c r="K64" s="160">
        <f>'将来負担比率（分子）の構造'!L$43</f>
        <v>2409</v>
      </c>
      <c r="L64" s="160"/>
      <c r="M64" s="160"/>
      <c r="N64" s="160">
        <f>'将来負担比率（分子）の構造'!M$43</f>
        <v>1913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f>'将来負担比率（分子）の構造'!M$42</f>
        <v>641</v>
      </c>
      <c r="O65" s="160"/>
      <c r="P65" s="160"/>
    </row>
    <row r="66" spans="1:16" x14ac:dyDescent="0.15">
      <c r="A66" s="160" t="s">
        <v>25</v>
      </c>
      <c r="B66" s="160">
        <f>'将来負担比率（分子）の構造'!I$41</f>
        <v>21816</v>
      </c>
      <c r="C66" s="160"/>
      <c r="D66" s="160"/>
      <c r="E66" s="160">
        <f>'将来負担比率（分子）の構造'!J$41</f>
        <v>22273</v>
      </c>
      <c r="F66" s="160"/>
      <c r="G66" s="160"/>
      <c r="H66" s="160">
        <f>'将来負担比率（分子）の構造'!K$41</f>
        <v>22475</v>
      </c>
      <c r="I66" s="160"/>
      <c r="J66" s="160"/>
      <c r="K66" s="160">
        <f>'将来負担比率（分子）の構造'!L$41</f>
        <v>22142</v>
      </c>
      <c r="L66" s="160"/>
      <c r="M66" s="160"/>
      <c r="N66" s="160">
        <f>'将来負担比率（分子）の構造'!M$41</f>
        <v>21522</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3375</v>
      </c>
      <c r="C72" s="164">
        <f>基金残高に係る経年分析!G55</f>
        <v>3364</v>
      </c>
      <c r="D72" s="164">
        <f>基金残高に係る経年分析!H55</f>
        <v>3281</v>
      </c>
    </row>
    <row r="73" spans="1:16" x14ac:dyDescent="0.15">
      <c r="A73" s="163" t="s">
        <v>70</v>
      </c>
      <c r="B73" s="164">
        <f>基金残高に係る経年分析!F56</f>
        <v>381</v>
      </c>
      <c r="C73" s="164">
        <f>基金残高に係る経年分析!G56</f>
        <v>381</v>
      </c>
      <c r="D73" s="164">
        <f>基金残高に係る経年分析!H56</f>
        <v>381</v>
      </c>
    </row>
    <row r="74" spans="1:16" x14ac:dyDescent="0.15">
      <c r="A74" s="163" t="s">
        <v>71</v>
      </c>
      <c r="B74" s="164">
        <f>基金残高に係る経年分析!F57</f>
        <v>4602</v>
      </c>
      <c r="C74" s="164">
        <f>基金残高に係る経年分析!G57</f>
        <v>4670</v>
      </c>
      <c r="D74" s="164">
        <f>基金残高に係る経年分析!H57</f>
        <v>4839</v>
      </c>
    </row>
  </sheetData>
  <sheetProtection algorithmName="SHA-512" hashValue="Q7TUwqHvtWeXokmnUEKK8QrlrvvHf2q4dsql+X0QKYKhRDQT+zA94WlAobY7p+mFTzuqqpDQLeizBQ4s2LfKmw==" saltValue="MIcd6CAxXM3owLq9LOs4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11244473</v>
      </c>
      <c r="S5" s="707"/>
      <c r="T5" s="707"/>
      <c r="U5" s="707"/>
      <c r="V5" s="707"/>
      <c r="W5" s="707"/>
      <c r="X5" s="707"/>
      <c r="Y5" s="753"/>
      <c r="Z5" s="771">
        <v>42.7</v>
      </c>
      <c r="AA5" s="771"/>
      <c r="AB5" s="771"/>
      <c r="AC5" s="771"/>
      <c r="AD5" s="772">
        <v>10628009</v>
      </c>
      <c r="AE5" s="772"/>
      <c r="AF5" s="772"/>
      <c r="AG5" s="772"/>
      <c r="AH5" s="772"/>
      <c r="AI5" s="772"/>
      <c r="AJ5" s="772"/>
      <c r="AK5" s="772"/>
      <c r="AL5" s="754">
        <v>71.3</v>
      </c>
      <c r="AM5" s="723"/>
      <c r="AN5" s="723"/>
      <c r="AO5" s="755"/>
      <c r="AP5" s="740" t="s">
        <v>218</v>
      </c>
      <c r="AQ5" s="741"/>
      <c r="AR5" s="741"/>
      <c r="AS5" s="741"/>
      <c r="AT5" s="741"/>
      <c r="AU5" s="741"/>
      <c r="AV5" s="741"/>
      <c r="AW5" s="741"/>
      <c r="AX5" s="741"/>
      <c r="AY5" s="741"/>
      <c r="AZ5" s="741"/>
      <c r="BA5" s="741"/>
      <c r="BB5" s="741"/>
      <c r="BC5" s="741"/>
      <c r="BD5" s="741"/>
      <c r="BE5" s="741"/>
      <c r="BF5" s="742"/>
      <c r="BG5" s="641">
        <v>10628009</v>
      </c>
      <c r="BH5" s="644"/>
      <c r="BI5" s="644"/>
      <c r="BJ5" s="644"/>
      <c r="BK5" s="644"/>
      <c r="BL5" s="644"/>
      <c r="BM5" s="644"/>
      <c r="BN5" s="645"/>
      <c r="BO5" s="703">
        <v>94.5</v>
      </c>
      <c r="BP5" s="703"/>
      <c r="BQ5" s="703"/>
      <c r="BR5" s="703"/>
      <c r="BS5" s="704" t="s">
        <v>130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202307</v>
      </c>
      <c r="S6" s="644"/>
      <c r="T6" s="644"/>
      <c r="U6" s="644"/>
      <c r="V6" s="644"/>
      <c r="W6" s="644"/>
      <c r="X6" s="644"/>
      <c r="Y6" s="645"/>
      <c r="Z6" s="703">
        <v>0.8</v>
      </c>
      <c r="AA6" s="703"/>
      <c r="AB6" s="703"/>
      <c r="AC6" s="703"/>
      <c r="AD6" s="704">
        <v>202307</v>
      </c>
      <c r="AE6" s="704"/>
      <c r="AF6" s="704"/>
      <c r="AG6" s="704"/>
      <c r="AH6" s="704"/>
      <c r="AI6" s="704"/>
      <c r="AJ6" s="704"/>
      <c r="AK6" s="704"/>
      <c r="AL6" s="646">
        <v>1.4</v>
      </c>
      <c r="AM6" s="647"/>
      <c r="AN6" s="647"/>
      <c r="AO6" s="705"/>
      <c r="AP6" s="638" t="s">
        <v>223</v>
      </c>
      <c r="AQ6" s="639"/>
      <c r="AR6" s="639"/>
      <c r="AS6" s="639"/>
      <c r="AT6" s="639"/>
      <c r="AU6" s="639"/>
      <c r="AV6" s="639"/>
      <c r="AW6" s="639"/>
      <c r="AX6" s="639"/>
      <c r="AY6" s="639"/>
      <c r="AZ6" s="639"/>
      <c r="BA6" s="639"/>
      <c r="BB6" s="639"/>
      <c r="BC6" s="639"/>
      <c r="BD6" s="639"/>
      <c r="BE6" s="639"/>
      <c r="BF6" s="640"/>
      <c r="BG6" s="641">
        <v>10628009</v>
      </c>
      <c r="BH6" s="644"/>
      <c r="BI6" s="644"/>
      <c r="BJ6" s="644"/>
      <c r="BK6" s="644"/>
      <c r="BL6" s="644"/>
      <c r="BM6" s="644"/>
      <c r="BN6" s="645"/>
      <c r="BO6" s="703">
        <v>94.5</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295622</v>
      </c>
      <c r="CS6" s="644"/>
      <c r="CT6" s="644"/>
      <c r="CU6" s="644"/>
      <c r="CV6" s="644"/>
      <c r="CW6" s="644"/>
      <c r="CX6" s="644"/>
      <c r="CY6" s="645"/>
      <c r="CZ6" s="754">
        <v>1.2</v>
      </c>
      <c r="DA6" s="723"/>
      <c r="DB6" s="723"/>
      <c r="DC6" s="757"/>
      <c r="DD6" s="649" t="s">
        <v>129</v>
      </c>
      <c r="DE6" s="644"/>
      <c r="DF6" s="644"/>
      <c r="DG6" s="644"/>
      <c r="DH6" s="644"/>
      <c r="DI6" s="644"/>
      <c r="DJ6" s="644"/>
      <c r="DK6" s="644"/>
      <c r="DL6" s="644"/>
      <c r="DM6" s="644"/>
      <c r="DN6" s="644"/>
      <c r="DO6" s="644"/>
      <c r="DP6" s="645"/>
      <c r="DQ6" s="649">
        <v>295604</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19047</v>
      </c>
      <c r="S7" s="644"/>
      <c r="T7" s="644"/>
      <c r="U7" s="644"/>
      <c r="V7" s="644"/>
      <c r="W7" s="644"/>
      <c r="X7" s="644"/>
      <c r="Y7" s="645"/>
      <c r="Z7" s="703">
        <v>0.1</v>
      </c>
      <c r="AA7" s="703"/>
      <c r="AB7" s="703"/>
      <c r="AC7" s="703"/>
      <c r="AD7" s="704">
        <v>19047</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6015223</v>
      </c>
      <c r="BH7" s="644"/>
      <c r="BI7" s="644"/>
      <c r="BJ7" s="644"/>
      <c r="BK7" s="644"/>
      <c r="BL7" s="644"/>
      <c r="BM7" s="644"/>
      <c r="BN7" s="645"/>
      <c r="BO7" s="703">
        <v>53.5</v>
      </c>
      <c r="BP7" s="703"/>
      <c r="BQ7" s="703"/>
      <c r="BR7" s="703"/>
      <c r="BS7" s="704" t="s">
        <v>129</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3284609</v>
      </c>
      <c r="CS7" s="644"/>
      <c r="CT7" s="644"/>
      <c r="CU7" s="644"/>
      <c r="CV7" s="644"/>
      <c r="CW7" s="644"/>
      <c r="CX7" s="644"/>
      <c r="CY7" s="645"/>
      <c r="CZ7" s="703">
        <v>12.9</v>
      </c>
      <c r="DA7" s="703"/>
      <c r="DB7" s="703"/>
      <c r="DC7" s="703"/>
      <c r="DD7" s="649">
        <v>79333</v>
      </c>
      <c r="DE7" s="644"/>
      <c r="DF7" s="644"/>
      <c r="DG7" s="644"/>
      <c r="DH7" s="644"/>
      <c r="DI7" s="644"/>
      <c r="DJ7" s="644"/>
      <c r="DK7" s="644"/>
      <c r="DL7" s="644"/>
      <c r="DM7" s="644"/>
      <c r="DN7" s="644"/>
      <c r="DO7" s="644"/>
      <c r="DP7" s="645"/>
      <c r="DQ7" s="649">
        <v>3008799</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73231</v>
      </c>
      <c r="S8" s="644"/>
      <c r="T8" s="644"/>
      <c r="U8" s="644"/>
      <c r="V8" s="644"/>
      <c r="W8" s="644"/>
      <c r="X8" s="644"/>
      <c r="Y8" s="645"/>
      <c r="Z8" s="703">
        <v>0.3</v>
      </c>
      <c r="AA8" s="703"/>
      <c r="AB8" s="703"/>
      <c r="AC8" s="703"/>
      <c r="AD8" s="704">
        <v>73231</v>
      </c>
      <c r="AE8" s="704"/>
      <c r="AF8" s="704"/>
      <c r="AG8" s="704"/>
      <c r="AH8" s="704"/>
      <c r="AI8" s="704"/>
      <c r="AJ8" s="704"/>
      <c r="AK8" s="704"/>
      <c r="AL8" s="646">
        <v>0.5</v>
      </c>
      <c r="AM8" s="647"/>
      <c r="AN8" s="647"/>
      <c r="AO8" s="705"/>
      <c r="AP8" s="638" t="s">
        <v>230</v>
      </c>
      <c r="AQ8" s="639"/>
      <c r="AR8" s="639"/>
      <c r="AS8" s="639"/>
      <c r="AT8" s="639"/>
      <c r="AU8" s="639"/>
      <c r="AV8" s="639"/>
      <c r="AW8" s="639"/>
      <c r="AX8" s="639"/>
      <c r="AY8" s="639"/>
      <c r="AZ8" s="639"/>
      <c r="BA8" s="639"/>
      <c r="BB8" s="639"/>
      <c r="BC8" s="639"/>
      <c r="BD8" s="639"/>
      <c r="BE8" s="639"/>
      <c r="BF8" s="640"/>
      <c r="BG8" s="641">
        <v>158237</v>
      </c>
      <c r="BH8" s="644"/>
      <c r="BI8" s="644"/>
      <c r="BJ8" s="644"/>
      <c r="BK8" s="644"/>
      <c r="BL8" s="644"/>
      <c r="BM8" s="644"/>
      <c r="BN8" s="645"/>
      <c r="BO8" s="703">
        <v>1.4</v>
      </c>
      <c r="BP8" s="703"/>
      <c r="BQ8" s="703"/>
      <c r="BR8" s="703"/>
      <c r="BS8" s="649" t="s">
        <v>129</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10834112</v>
      </c>
      <c r="CS8" s="644"/>
      <c r="CT8" s="644"/>
      <c r="CU8" s="644"/>
      <c r="CV8" s="644"/>
      <c r="CW8" s="644"/>
      <c r="CX8" s="644"/>
      <c r="CY8" s="645"/>
      <c r="CZ8" s="703">
        <v>42.6</v>
      </c>
      <c r="DA8" s="703"/>
      <c r="DB8" s="703"/>
      <c r="DC8" s="703"/>
      <c r="DD8" s="649">
        <v>124334</v>
      </c>
      <c r="DE8" s="644"/>
      <c r="DF8" s="644"/>
      <c r="DG8" s="644"/>
      <c r="DH8" s="644"/>
      <c r="DI8" s="644"/>
      <c r="DJ8" s="644"/>
      <c r="DK8" s="644"/>
      <c r="DL8" s="644"/>
      <c r="DM8" s="644"/>
      <c r="DN8" s="644"/>
      <c r="DO8" s="644"/>
      <c r="DP8" s="645"/>
      <c r="DQ8" s="649">
        <v>5227834</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85608</v>
      </c>
      <c r="S9" s="644"/>
      <c r="T9" s="644"/>
      <c r="U9" s="644"/>
      <c r="V9" s="644"/>
      <c r="W9" s="644"/>
      <c r="X9" s="644"/>
      <c r="Y9" s="645"/>
      <c r="Z9" s="703">
        <v>0.3</v>
      </c>
      <c r="AA9" s="703"/>
      <c r="AB9" s="703"/>
      <c r="AC9" s="703"/>
      <c r="AD9" s="704">
        <v>85608</v>
      </c>
      <c r="AE9" s="704"/>
      <c r="AF9" s="704"/>
      <c r="AG9" s="704"/>
      <c r="AH9" s="704"/>
      <c r="AI9" s="704"/>
      <c r="AJ9" s="704"/>
      <c r="AK9" s="704"/>
      <c r="AL9" s="646">
        <v>0.6</v>
      </c>
      <c r="AM9" s="647"/>
      <c r="AN9" s="647"/>
      <c r="AO9" s="705"/>
      <c r="AP9" s="638" t="s">
        <v>233</v>
      </c>
      <c r="AQ9" s="639"/>
      <c r="AR9" s="639"/>
      <c r="AS9" s="639"/>
      <c r="AT9" s="639"/>
      <c r="AU9" s="639"/>
      <c r="AV9" s="639"/>
      <c r="AW9" s="639"/>
      <c r="AX9" s="639"/>
      <c r="AY9" s="639"/>
      <c r="AZ9" s="639"/>
      <c r="BA9" s="639"/>
      <c r="BB9" s="639"/>
      <c r="BC9" s="639"/>
      <c r="BD9" s="639"/>
      <c r="BE9" s="639"/>
      <c r="BF9" s="640"/>
      <c r="BG9" s="641">
        <v>5363587</v>
      </c>
      <c r="BH9" s="644"/>
      <c r="BI9" s="644"/>
      <c r="BJ9" s="644"/>
      <c r="BK9" s="644"/>
      <c r="BL9" s="644"/>
      <c r="BM9" s="644"/>
      <c r="BN9" s="645"/>
      <c r="BO9" s="703">
        <v>47.7</v>
      </c>
      <c r="BP9" s="703"/>
      <c r="BQ9" s="703"/>
      <c r="BR9" s="703"/>
      <c r="BS9" s="649" t="s">
        <v>129</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2479334</v>
      </c>
      <c r="CS9" s="644"/>
      <c r="CT9" s="644"/>
      <c r="CU9" s="644"/>
      <c r="CV9" s="644"/>
      <c r="CW9" s="644"/>
      <c r="CX9" s="644"/>
      <c r="CY9" s="645"/>
      <c r="CZ9" s="703">
        <v>9.8000000000000007</v>
      </c>
      <c r="DA9" s="703"/>
      <c r="DB9" s="703"/>
      <c r="DC9" s="703"/>
      <c r="DD9" s="649">
        <v>136938</v>
      </c>
      <c r="DE9" s="644"/>
      <c r="DF9" s="644"/>
      <c r="DG9" s="644"/>
      <c r="DH9" s="644"/>
      <c r="DI9" s="644"/>
      <c r="DJ9" s="644"/>
      <c r="DK9" s="644"/>
      <c r="DL9" s="644"/>
      <c r="DM9" s="644"/>
      <c r="DN9" s="644"/>
      <c r="DO9" s="644"/>
      <c r="DP9" s="645"/>
      <c r="DQ9" s="649">
        <v>2118853</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129</v>
      </c>
      <c r="S10" s="644"/>
      <c r="T10" s="644"/>
      <c r="U10" s="644"/>
      <c r="V10" s="644"/>
      <c r="W10" s="644"/>
      <c r="X10" s="644"/>
      <c r="Y10" s="645"/>
      <c r="Z10" s="703" t="s">
        <v>129</v>
      </c>
      <c r="AA10" s="703"/>
      <c r="AB10" s="703"/>
      <c r="AC10" s="703"/>
      <c r="AD10" s="704" t="s">
        <v>224</v>
      </c>
      <c r="AE10" s="704"/>
      <c r="AF10" s="704"/>
      <c r="AG10" s="704"/>
      <c r="AH10" s="704"/>
      <c r="AI10" s="704"/>
      <c r="AJ10" s="704"/>
      <c r="AK10" s="704"/>
      <c r="AL10" s="646" t="s">
        <v>129</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202242</v>
      </c>
      <c r="BH10" s="644"/>
      <c r="BI10" s="644"/>
      <c r="BJ10" s="644"/>
      <c r="BK10" s="644"/>
      <c r="BL10" s="644"/>
      <c r="BM10" s="644"/>
      <c r="BN10" s="645"/>
      <c r="BO10" s="703">
        <v>1.8</v>
      </c>
      <c r="BP10" s="703"/>
      <c r="BQ10" s="703"/>
      <c r="BR10" s="703"/>
      <c r="BS10" s="649" t="s">
        <v>129</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84902</v>
      </c>
      <c r="CS10" s="644"/>
      <c r="CT10" s="644"/>
      <c r="CU10" s="644"/>
      <c r="CV10" s="644"/>
      <c r="CW10" s="644"/>
      <c r="CX10" s="644"/>
      <c r="CY10" s="645"/>
      <c r="CZ10" s="703">
        <v>0.3</v>
      </c>
      <c r="DA10" s="703"/>
      <c r="DB10" s="703"/>
      <c r="DC10" s="703"/>
      <c r="DD10" s="649" t="s">
        <v>129</v>
      </c>
      <c r="DE10" s="644"/>
      <c r="DF10" s="644"/>
      <c r="DG10" s="644"/>
      <c r="DH10" s="644"/>
      <c r="DI10" s="644"/>
      <c r="DJ10" s="644"/>
      <c r="DK10" s="644"/>
      <c r="DL10" s="644"/>
      <c r="DM10" s="644"/>
      <c r="DN10" s="644"/>
      <c r="DO10" s="644"/>
      <c r="DP10" s="645"/>
      <c r="DQ10" s="649">
        <v>84238</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129</v>
      </c>
      <c r="AA11" s="703"/>
      <c r="AB11" s="703"/>
      <c r="AC11" s="703"/>
      <c r="AD11" s="704" t="s">
        <v>129</v>
      </c>
      <c r="AE11" s="704"/>
      <c r="AF11" s="704"/>
      <c r="AG11" s="704"/>
      <c r="AH11" s="704"/>
      <c r="AI11" s="704"/>
      <c r="AJ11" s="704"/>
      <c r="AK11" s="704"/>
      <c r="AL11" s="646" t="s">
        <v>129</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291157</v>
      </c>
      <c r="BH11" s="644"/>
      <c r="BI11" s="644"/>
      <c r="BJ11" s="644"/>
      <c r="BK11" s="644"/>
      <c r="BL11" s="644"/>
      <c r="BM11" s="644"/>
      <c r="BN11" s="645"/>
      <c r="BO11" s="703">
        <v>2.6</v>
      </c>
      <c r="BP11" s="703"/>
      <c r="BQ11" s="703"/>
      <c r="BR11" s="703"/>
      <c r="BS11" s="649" t="s">
        <v>129</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129824</v>
      </c>
      <c r="CS11" s="644"/>
      <c r="CT11" s="644"/>
      <c r="CU11" s="644"/>
      <c r="CV11" s="644"/>
      <c r="CW11" s="644"/>
      <c r="CX11" s="644"/>
      <c r="CY11" s="645"/>
      <c r="CZ11" s="703">
        <v>0.5</v>
      </c>
      <c r="DA11" s="703"/>
      <c r="DB11" s="703"/>
      <c r="DC11" s="703"/>
      <c r="DD11" s="649">
        <v>9296</v>
      </c>
      <c r="DE11" s="644"/>
      <c r="DF11" s="644"/>
      <c r="DG11" s="644"/>
      <c r="DH11" s="644"/>
      <c r="DI11" s="644"/>
      <c r="DJ11" s="644"/>
      <c r="DK11" s="644"/>
      <c r="DL11" s="644"/>
      <c r="DM11" s="644"/>
      <c r="DN11" s="644"/>
      <c r="DO11" s="644"/>
      <c r="DP11" s="645"/>
      <c r="DQ11" s="649">
        <v>118400</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1351753</v>
      </c>
      <c r="S12" s="644"/>
      <c r="T12" s="644"/>
      <c r="U12" s="644"/>
      <c r="V12" s="644"/>
      <c r="W12" s="644"/>
      <c r="X12" s="644"/>
      <c r="Y12" s="645"/>
      <c r="Z12" s="703">
        <v>5.0999999999999996</v>
      </c>
      <c r="AA12" s="703"/>
      <c r="AB12" s="703"/>
      <c r="AC12" s="703"/>
      <c r="AD12" s="704">
        <v>1351753</v>
      </c>
      <c r="AE12" s="704"/>
      <c r="AF12" s="704"/>
      <c r="AG12" s="704"/>
      <c r="AH12" s="704"/>
      <c r="AI12" s="704"/>
      <c r="AJ12" s="704"/>
      <c r="AK12" s="704"/>
      <c r="AL12" s="646">
        <v>9.1</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3952932</v>
      </c>
      <c r="BH12" s="644"/>
      <c r="BI12" s="644"/>
      <c r="BJ12" s="644"/>
      <c r="BK12" s="644"/>
      <c r="BL12" s="644"/>
      <c r="BM12" s="644"/>
      <c r="BN12" s="645"/>
      <c r="BO12" s="703">
        <v>35.200000000000003</v>
      </c>
      <c r="BP12" s="703"/>
      <c r="BQ12" s="703"/>
      <c r="BR12" s="703"/>
      <c r="BS12" s="649" t="s">
        <v>130</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124712</v>
      </c>
      <c r="CS12" s="644"/>
      <c r="CT12" s="644"/>
      <c r="CU12" s="644"/>
      <c r="CV12" s="644"/>
      <c r="CW12" s="644"/>
      <c r="CX12" s="644"/>
      <c r="CY12" s="645"/>
      <c r="CZ12" s="703">
        <v>0.5</v>
      </c>
      <c r="DA12" s="703"/>
      <c r="DB12" s="703"/>
      <c r="DC12" s="703"/>
      <c r="DD12" s="649" t="s">
        <v>224</v>
      </c>
      <c r="DE12" s="644"/>
      <c r="DF12" s="644"/>
      <c r="DG12" s="644"/>
      <c r="DH12" s="644"/>
      <c r="DI12" s="644"/>
      <c r="DJ12" s="644"/>
      <c r="DK12" s="644"/>
      <c r="DL12" s="644"/>
      <c r="DM12" s="644"/>
      <c r="DN12" s="644"/>
      <c r="DO12" s="644"/>
      <c r="DP12" s="645"/>
      <c r="DQ12" s="649">
        <v>71188</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9724</v>
      </c>
      <c r="S13" s="644"/>
      <c r="T13" s="644"/>
      <c r="U13" s="644"/>
      <c r="V13" s="644"/>
      <c r="W13" s="644"/>
      <c r="X13" s="644"/>
      <c r="Y13" s="645"/>
      <c r="Z13" s="703">
        <v>0</v>
      </c>
      <c r="AA13" s="703"/>
      <c r="AB13" s="703"/>
      <c r="AC13" s="703"/>
      <c r="AD13" s="704">
        <v>9724</v>
      </c>
      <c r="AE13" s="704"/>
      <c r="AF13" s="704"/>
      <c r="AG13" s="704"/>
      <c r="AH13" s="704"/>
      <c r="AI13" s="704"/>
      <c r="AJ13" s="704"/>
      <c r="AK13" s="704"/>
      <c r="AL13" s="646">
        <v>0.1</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3945077</v>
      </c>
      <c r="BH13" s="644"/>
      <c r="BI13" s="644"/>
      <c r="BJ13" s="644"/>
      <c r="BK13" s="644"/>
      <c r="BL13" s="644"/>
      <c r="BM13" s="644"/>
      <c r="BN13" s="645"/>
      <c r="BO13" s="703">
        <v>35.1</v>
      </c>
      <c r="BP13" s="703"/>
      <c r="BQ13" s="703"/>
      <c r="BR13" s="703"/>
      <c r="BS13" s="649" t="s">
        <v>129</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1981636</v>
      </c>
      <c r="CS13" s="644"/>
      <c r="CT13" s="644"/>
      <c r="CU13" s="644"/>
      <c r="CV13" s="644"/>
      <c r="CW13" s="644"/>
      <c r="CX13" s="644"/>
      <c r="CY13" s="645"/>
      <c r="CZ13" s="703">
        <v>7.8</v>
      </c>
      <c r="DA13" s="703"/>
      <c r="DB13" s="703"/>
      <c r="DC13" s="703"/>
      <c r="DD13" s="649">
        <v>1135719</v>
      </c>
      <c r="DE13" s="644"/>
      <c r="DF13" s="644"/>
      <c r="DG13" s="644"/>
      <c r="DH13" s="644"/>
      <c r="DI13" s="644"/>
      <c r="DJ13" s="644"/>
      <c r="DK13" s="644"/>
      <c r="DL13" s="644"/>
      <c r="DM13" s="644"/>
      <c r="DN13" s="644"/>
      <c r="DO13" s="644"/>
      <c r="DP13" s="645"/>
      <c r="DQ13" s="649">
        <v>1243154</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129</v>
      </c>
      <c r="AA14" s="703"/>
      <c r="AB14" s="703"/>
      <c r="AC14" s="703"/>
      <c r="AD14" s="704" t="s">
        <v>224</v>
      </c>
      <c r="AE14" s="704"/>
      <c r="AF14" s="704"/>
      <c r="AG14" s="704"/>
      <c r="AH14" s="704"/>
      <c r="AI14" s="704"/>
      <c r="AJ14" s="704"/>
      <c r="AK14" s="704"/>
      <c r="AL14" s="646" t="s">
        <v>224</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138814</v>
      </c>
      <c r="BH14" s="644"/>
      <c r="BI14" s="644"/>
      <c r="BJ14" s="644"/>
      <c r="BK14" s="644"/>
      <c r="BL14" s="644"/>
      <c r="BM14" s="644"/>
      <c r="BN14" s="645"/>
      <c r="BO14" s="703">
        <v>1.2</v>
      </c>
      <c r="BP14" s="703"/>
      <c r="BQ14" s="703"/>
      <c r="BR14" s="703"/>
      <c r="BS14" s="649" t="s">
        <v>224</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1109638</v>
      </c>
      <c r="CS14" s="644"/>
      <c r="CT14" s="644"/>
      <c r="CU14" s="644"/>
      <c r="CV14" s="644"/>
      <c r="CW14" s="644"/>
      <c r="CX14" s="644"/>
      <c r="CY14" s="645"/>
      <c r="CZ14" s="703">
        <v>4.4000000000000004</v>
      </c>
      <c r="DA14" s="703"/>
      <c r="DB14" s="703"/>
      <c r="DC14" s="703"/>
      <c r="DD14" s="649">
        <v>12321</v>
      </c>
      <c r="DE14" s="644"/>
      <c r="DF14" s="644"/>
      <c r="DG14" s="644"/>
      <c r="DH14" s="644"/>
      <c r="DI14" s="644"/>
      <c r="DJ14" s="644"/>
      <c r="DK14" s="644"/>
      <c r="DL14" s="644"/>
      <c r="DM14" s="644"/>
      <c r="DN14" s="644"/>
      <c r="DO14" s="644"/>
      <c r="DP14" s="645"/>
      <c r="DQ14" s="649">
        <v>1089961</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80769</v>
      </c>
      <c r="S15" s="644"/>
      <c r="T15" s="644"/>
      <c r="U15" s="644"/>
      <c r="V15" s="644"/>
      <c r="W15" s="644"/>
      <c r="X15" s="644"/>
      <c r="Y15" s="645"/>
      <c r="Z15" s="703">
        <v>0.3</v>
      </c>
      <c r="AA15" s="703"/>
      <c r="AB15" s="703"/>
      <c r="AC15" s="703"/>
      <c r="AD15" s="704">
        <v>80769</v>
      </c>
      <c r="AE15" s="704"/>
      <c r="AF15" s="704"/>
      <c r="AG15" s="704"/>
      <c r="AH15" s="704"/>
      <c r="AI15" s="704"/>
      <c r="AJ15" s="704"/>
      <c r="AK15" s="704"/>
      <c r="AL15" s="646">
        <v>0.5</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521040</v>
      </c>
      <c r="BH15" s="644"/>
      <c r="BI15" s="644"/>
      <c r="BJ15" s="644"/>
      <c r="BK15" s="644"/>
      <c r="BL15" s="644"/>
      <c r="BM15" s="644"/>
      <c r="BN15" s="645"/>
      <c r="BO15" s="703">
        <v>4.5999999999999996</v>
      </c>
      <c r="BP15" s="703"/>
      <c r="BQ15" s="703"/>
      <c r="BR15" s="703"/>
      <c r="BS15" s="649" t="s">
        <v>224</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2745083</v>
      </c>
      <c r="CS15" s="644"/>
      <c r="CT15" s="644"/>
      <c r="CU15" s="644"/>
      <c r="CV15" s="644"/>
      <c r="CW15" s="644"/>
      <c r="CX15" s="644"/>
      <c r="CY15" s="645"/>
      <c r="CZ15" s="703">
        <v>10.8</v>
      </c>
      <c r="DA15" s="703"/>
      <c r="DB15" s="703"/>
      <c r="DC15" s="703"/>
      <c r="DD15" s="649">
        <v>127899</v>
      </c>
      <c r="DE15" s="644"/>
      <c r="DF15" s="644"/>
      <c r="DG15" s="644"/>
      <c r="DH15" s="644"/>
      <c r="DI15" s="644"/>
      <c r="DJ15" s="644"/>
      <c r="DK15" s="644"/>
      <c r="DL15" s="644"/>
      <c r="DM15" s="644"/>
      <c r="DN15" s="644"/>
      <c r="DO15" s="644"/>
      <c r="DP15" s="645"/>
      <c r="DQ15" s="649">
        <v>2206485</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129</v>
      </c>
      <c r="S16" s="644"/>
      <c r="T16" s="644"/>
      <c r="U16" s="644"/>
      <c r="V16" s="644"/>
      <c r="W16" s="644"/>
      <c r="X16" s="644"/>
      <c r="Y16" s="645"/>
      <c r="Z16" s="703" t="s">
        <v>129</v>
      </c>
      <c r="AA16" s="703"/>
      <c r="AB16" s="703"/>
      <c r="AC16" s="703"/>
      <c r="AD16" s="704" t="s">
        <v>129</v>
      </c>
      <c r="AE16" s="704"/>
      <c r="AF16" s="704"/>
      <c r="AG16" s="704"/>
      <c r="AH16" s="704"/>
      <c r="AI16" s="704"/>
      <c r="AJ16" s="704"/>
      <c r="AK16" s="704"/>
      <c r="AL16" s="646" t="s">
        <v>129</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224</v>
      </c>
      <c r="BH16" s="644"/>
      <c r="BI16" s="644"/>
      <c r="BJ16" s="644"/>
      <c r="BK16" s="644"/>
      <c r="BL16" s="644"/>
      <c r="BM16" s="644"/>
      <c r="BN16" s="645"/>
      <c r="BO16" s="703" t="s">
        <v>129</v>
      </c>
      <c r="BP16" s="703"/>
      <c r="BQ16" s="703"/>
      <c r="BR16" s="703"/>
      <c r="BS16" s="649" t="s">
        <v>129</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t="s">
        <v>129</v>
      </c>
      <c r="CS16" s="644"/>
      <c r="CT16" s="644"/>
      <c r="CU16" s="644"/>
      <c r="CV16" s="644"/>
      <c r="CW16" s="644"/>
      <c r="CX16" s="644"/>
      <c r="CY16" s="645"/>
      <c r="CZ16" s="703" t="s">
        <v>129</v>
      </c>
      <c r="DA16" s="703"/>
      <c r="DB16" s="703"/>
      <c r="DC16" s="703"/>
      <c r="DD16" s="649" t="s">
        <v>129</v>
      </c>
      <c r="DE16" s="644"/>
      <c r="DF16" s="644"/>
      <c r="DG16" s="644"/>
      <c r="DH16" s="644"/>
      <c r="DI16" s="644"/>
      <c r="DJ16" s="644"/>
      <c r="DK16" s="644"/>
      <c r="DL16" s="644"/>
      <c r="DM16" s="644"/>
      <c r="DN16" s="644"/>
      <c r="DO16" s="644"/>
      <c r="DP16" s="645"/>
      <c r="DQ16" s="649" t="s">
        <v>129</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89523</v>
      </c>
      <c r="S17" s="644"/>
      <c r="T17" s="644"/>
      <c r="U17" s="644"/>
      <c r="V17" s="644"/>
      <c r="W17" s="644"/>
      <c r="X17" s="644"/>
      <c r="Y17" s="645"/>
      <c r="Z17" s="703">
        <v>0.3</v>
      </c>
      <c r="AA17" s="703"/>
      <c r="AB17" s="703"/>
      <c r="AC17" s="703"/>
      <c r="AD17" s="704">
        <v>89523</v>
      </c>
      <c r="AE17" s="704"/>
      <c r="AF17" s="704"/>
      <c r="AG17" s="704"/>
      <c r="AH17" s="704"/>
      <c r="AI17" s="704"/>
      <c r="AJ17" s="704"/>
      <c r="AK17" s="704"/>
      <c r="AL17" s="646">
        <v>0.6</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129</v>
      </c>
      <c r="BH17" s="644"/>
      <c r="BI17" s="644"/>
      <c r="BJ17" s="644"/>
      <c r="BK17" s="644"/>
      <c r="BL17" s="644"/>
      <c r="BM17" s="644"/>
      <c r="BN17" s="645"/>
      <c r="BO17" s="703" t="s">
        <v>129</v>
      </c>
      <c r="BP17" s="703"/>
      <c r="BQ17" s="703"/>
      <c r="BR17" s="703"/>
      <c r="BS17" s="649" t="s">
        <v>129</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2334181</v>
      </c>
      <c r="CS17" s="644"/>
      <c r="CT17" s="644"/>
      <c r="CU17" s="644"/>
      <c r="CV17" s="644"/>
      <c r="CW17" s="644"/>
      <c r="CX17" s="644"/>
      <c r="CY17" s="645"/>
      <c r="CZ17" s="703">
        <v>9.1999999999999993</v>
      </c>
      <c r="DA17" s="703"/>
      <c r="DB17" s="703"/>
      <c r="DC17" s="703"/>
      <c r="DD17" s="649" t="s">
        <v>129</v>
      </c>
      <c r="DE17" s="644"/>
      <c r="DF17" s="644"/>
      <c r="DG17" s="644"/>
      <c r="DH17" s="644"/>
      <c r="DI17" s="644"/>
      <c r="DJ17" s="644"/>
      <c r="DK17" s="644"/>
      <c r="DL17" s="644"/>
      <c r="DM17" s="644"/>
      <c r="DN17" s="644"/>
      <c r="DO17" s="644"/>
      <c r="DP17" s="645"/>
      <c r="DQ17" s="649">
        <v>2320787</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2507706</v>
      </c>
      <c r="S18" s="644"/>
      <c r="T18" s="644"/>
      <c r="U18" s="644"/>
      <c r="V18" s="644"/>
      <c r="W18" s="644"/>
      <c r="X18" s="644"/>
      <c r="Y18" s="645"/>
      <c r="Z18" s="703">
        <v>9.5</v>
      </c>
      <c r="AA18" s="703"/>
      <c r="AB18" s="703"/>
      <c r="AC18" s="703"/>
      <c r="AD18" s="704">
        <v>2229303</v>
      </c>
      <c r="AE18" s="704"/>
      <c r="AF18" s="704"/>
      <c r="AG18" s="704"/>
      <c r="AH18" s="704"/>
      <c r="AI18" s="704"/>
      <c r="AJ18" s="704"/>
      <c r="AK18" s="704"/>
      <c r="AL18" s="646">
        <v>14.9</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129</v>
      </c>
      <c r="BH18" s="644"/>
      <c r="BI18" s="644"/>
      <c r="BJ18" s="644"/>
      <c r="BK18" s="644"/>
      <c r="BL18" s="644"/>
      <c r="BM18" s="644"/>
      <c r="BN18" s="645"/>
      <c r="BO18" s="703" t="s">
        <v>224</v>
      </c>
      <c r="BP18" s="703"/>
      <c r="BQ18" s="703"/>
      <c r="BR18" s="703"/>
      <c r="BS18" s="649" t="s">
        <v>129</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224</v>
      </c>
      <c r="CS18" s="644"/>
      <c r="CT18" s="644"/>
      <c r="CU18" s="644"/>
      <c r="CV18" s="644"/>
      <c r="CW18" s="644"/>
      <c r="CX18" s="644"/>
      <c r="CY18" s="645"/>
      <c r="CZ18" s="703" t="s">
        <v>224</v>
      </c>
      <c r="DA18" s="703"/>
      <c r="DB18" s="703"/>
      <c r="DC18" s="703"/>
      <c r="DD18" s="649" t="s">
        <v>129</v>
      </c>
      <c r="DE18" s="644"/>
      <c r="DF18" s="644"/>
      <c r="DG18" s="644"/>
      <c r="DH18" s="644"/>
      <c r="DI18" s="644"/>
      <c r="DJ18" s="644"/>
      <c r="DK18" s="644"/>
      <c r="DL18" s="644"/>
      <c r="DM18" s="644"/>
      <c r="DN18" s="644"/>
      <c r="DO18" s="644"/>
      <c r="DP18" s="645"/>
      <c r="DQ18" s="649" t="s">
        <v>130</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2229303</v>
      </c>
      <c r="S19" s="644"/>
      <c r="T19" s="644"/>
      <c r="U19" s="644"/>
      <c r="V19" s="644"/>
      <c r="W19" s="644"/>
      <c r="X19" s="644"/>
      <c r="Y19" s="645"/>
      <c r="Z19" s="703">
        <v>8.5</v>
      </c>
      <c r="AA19" s="703"/>
      <c r="AB19" s="703"/>
      <c r="AC19" s="703"/>
      <c r="AD19" s="704">
        <v>2229303</v>
      </c>
      <c r="AE19" s="704"/>
      <c r="AF19" s="704"/>
      <c r="AG19" s="704"/>
      <c r="AH19" s="704"/>
      <c r="AI19" s="704"/>
      <c r="AJ19" s="704"/>
      <c r="AK19" s="704"/>
      <c r="AL19" s="646">
        <v>14.9</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616464</v>
      </c>
      <c r="BH19" s="644"/>
      <c r="BI19" s="644"/>
      <c r="BJ19" s="644"/>
      <c r="BK19" s="644"/>
      <c r="BL19" s="644"/>
      <c r="BM19" s="644"/>
      <c r="BN19" s="645"/>
      <c r="BO19" s="703">
        <v>5.5</v>
      </c>
      <c r="BP19" s="703"/>
      <c r="BQ19" s="703"/>
      <c r="BR19" s="703"/>
      <c r="BS19" s="649" t="s">
        <v>129</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129</v>
      </c>
      <c r="DA19" s="703"/>
      <c r="DB19" s="703"/>
      <c r="DC19" s="703"/>
      <c r="DD19" s="649" t="s">
        <v>224</v>
      </c>
      <c r="DE19" s="644"/>
      <c r="DF19" s="644"/>
      <c r="DG19" s="644"/>
      <c r="DH19" s="644"/>
      <c r="DI19" s="644"/>
      <c r="DJ19" s="644"/>
      <c r="DK19" s="644"/>
      <c r="DL19" s="644"/>
      <c r="DM19" s="644"/>
      <c r="DN19" s="644"/>
      <c r="DO19" s="644"/>
      <c r="DP19" s="645"/>
      <c r="DQ19" s="649" t="s">
        <v>224</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278139</v>
      </c>
      <c r="S20" s="644"/>
      <c r="T20" s="644"/>
      <c r="U20" s="644"/>
      <c r="V20" s="644"/>
      <c r="W20" s="644"/>
      <c r="X20" s="644"/>
      <c r="Y20" s="645"/>
      <c r="Z20" s="703">
        <v>1.1000000000000001</v>
      </c>
      <c r="AA20" s="703"/>
      <c r="AB20" s="703"/>
      <c r="AC20" s="703"/>
      <c r="AD20" s="704" t="s">
        <v>224</v>
      </c>
      <c r="AE20" s="704"/>
      <c r="AF20" s="704"/>
      <c r="AG20" s="704"/>
      <c r="AH20" s="704"/>
      <c r="AI20" s="704"/>
      <c r="AJ20" s="704"/>
      <c r="AK20" s="704"/>
      <c r="AL20" s="646" t="s">
        <v>129</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616464</v>
      </c>
      <c r="BH20" s="644"/>
      <c r="BI20" s="644"/>
      <c r="BJ20" s="644"/>
      <c r="BK20" s="644"/>
      <c r="BL20" s="644"/>
      <c r="BM20" s="644"/>
      <c r="BN20" s="645"/>
      <c r="BO20" s="703">
        <v>5.5</v>
      </c>
      <c r="BP20" s="703"/>
      <c r="BQ20" s="703"/>
      <c r="BR20" s="703"/>
      <c r="BS20" s="649" t="s">
        <v>224</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25403653</v>
      </c>
      <c r="CS20" s="644"/>
      <c r="CT20" s="644"/>
      <c r="CU20" s="644"/>
      <c r="CV20" s="644"/>
      <c r="CW20" s="644"/>
      <c r="CX20" s="644"/>
      <c r="CY20" s="645"/>
      <c r="CZ20" s="703">
        <v>100</v>
      </c>
      <c r="DA20" s="703"/>
      <c r="DB20" s="703"/>
      <c r="DC20" s="703"/>
      <c r="DD20" s="649">
        <v>1625840</v>
      </c>
      <c r="DE20" s="644"/>
      <c r="DF20" s="644"/>
      <c r="DG20" s="644"/>
      <c r="DH20" s="644"/>
      <c r="DI20" s="644"/>
      <c r="DJ20" s="644"/>
      <c r="DK20" s="644"/>
      <c r="DL20" s="644"/>
      <c r="DM20" s="644"/>
      <c r="DN20" s="644"/>
      <c r="DO20" s="644"/>
      <c r="DP20" s="645"/>
      <c r="DQ20" s="649">
        <v>17785303</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v>264</v>
      </c>
      <c r="S21" s="644"/>
      <c r="T21" s="644"/>
      <c r="U21" s="644"/>
      <c r="V21" s="644"/>
      <c r="W21" s="644"/>
      <c r="X21" s="644"/>
      <c r="Y21" s="645"/>
      <c r="Z21" s="703">
        <v>0</v>
      </c>
      <c r="AA21" s="703"/>
      <c r="AB21" s="703"/>
      <c r="AC21" s="703"/>
      <c r="AD21" s="704" t="s">
        <v>129</v>
      </c>
      <c r="AE21" s="704"/>
      <c r="AF21" s="704"/>
      <c r="AG21" s="704"/>
      <c r="AH21" s="704"/>
      <c r="AI21" s="704"/>
      <c r="AJ21" s="704"/>
      <c r="AK21" s="704"/>
      <c r="AL21" s="646" t="s">
        <v>129</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129</v>
      </c>
      <c r="BH21" s="644"/>
      <c r="BI21" s="644"/>
      <c r="BJ21" s="644"/>
      <c r="BK21" s="644"/>
      <c r="BL21" s="644"/>
      <c r="BM21" s="644"/>
      <c r="BN21" s="645"/>
      <c r="BO21" s="703" t="s">
        <v>129</v>
      </c>
      <c r="BP21" s="703"/>
      <c r="BQ21" s="703"/>
      <c r="BR21" s="703"/>
      <c r="BS21" s="649" t="s">
        <v>129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15664141</v>
      </c>
      <c r="S22" s="644"/>
      <c r="T22" s="644"/>
      <c r="U22" s="644"/>
      <c r="V22" s="644"/>
      <c r="W22" s="644"/>
      <c r="X22" s="644"/>
      <c r="Y22" s="645"/>
      <c r="Z22" s="703">
        <v>59.5</v>
      </c>
      <c r="AA22" s="703"/>
      <c r="AB22" s="703"/>
      <c r="AC22" s="703"/>
      <c r="AD22" s="704">
        <v>14769274</v>
      </c>
      <c r="AE22" s="704"/>
      <c r="AF22" s="704"/>
      <c r="AG22" s="704"/>
      <c r="AH22" s="704"/>
      <c r="AI22" s="704"/>
      <c r="AJ22" s="704"/>
      <c r="AK22" s="704"/>
      <c r="AL22" s="646">
        <v>99</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129</v>
      </c>
      <c r="BH22" s="644"/>
      <c r="BI22" s="644"/>
      <c r="BJ22" s="644"/>
      <c r="BK22" s="644"/>
      <c r="BL22" s="644"/>
      <c r="BM22" s="644"/>
      <c r="BN22" s="645"/>
      <c r="BO22" s="703" t="s">
        <v>129</v>
      </c>
      <c r="BP22" s="703"/>
      <c r="BQ22" s="703"/>
      <c r="BR22" s="703"/>
      <c r="BS22" s="649" t="s">
        <v>224</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10280</v>
      </c>
      <c r="S23" s="644"/>
      <c r="T23" s="644"/>
      <c r="U23" s="644"/>
      <c r="V23" s="644"/>
      <c r="W23" s="644"/>
      <c r="X23" s="644"/>
      <c r="Y23" s="645"/>
      <c r="Z23" s="703">
        <v>0</v>
      </c>
      <c r="AA23" s="703"/>
      <c r="AB23" s="703"/>
      <c r="AC23" s="703"/>
      <c r="AD23" s="704">
        <v>10280</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616464</v>
      </c>
      <c r="BH23" s="644"/>
      <c r="BI23" s="644"/>
      <c r="BJ23" s="644"/>
      <c r="BK23" s="644"/>
      <c r="BL23" s="644"/>
      <c r="BM23" s="644"/>
      <c r="BN23" s="645"/>
      <c r="BO23" s="703">
        <v>5.5</v>
      </c>
      <c r="BP23" s="703"/>
      <c r="BQ23" s="703"/>
      <c r="BR23" s="703"/>
      <c r="BS23" s="649" t="s">
        <v>129</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341278</v>
      </c>
      <c r="S24" s="644"/>
      <c r="T24" s="644"/>
      <c r="U24" s="644"/>
      <c r="V24" s="644"/>
      <c r="W24" s="644"/>
      <c r="X24" s="644"/>
      <c r="Y24" s="645"/>
      <c r="Z24" s="703">
        <v>1.3</v>
      </c>
      <c r="AA24" s="703"/>
      <c r="AB24" s="703"/>
      <c r="AC24" s="703"/>
      <c r="AD24" s="704" t="s">
        <v>129</v>
      </c>
      <c r="AE24" s="704"/>
      <c r="AF24" s="704"/>
      <c r="AG24" s="704"/>
      <c r="AH24" s="704"/>
      <c r="AI24" s="704"/>
      <c r="AJ24" s="704"/>
      <c r="AK24" s="704"/>
      <c r="AL24" s="646" t="s">
        <v>129</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224</v>
      </c>
      <c r="BP24" s="703"/>
      <c r="BQ24" s="703"/>
      <c r="BR24" s="703"/>
      <c r="BS24" s="649" t="s">
        <v>224</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14561922</v>
      </c>
      <c r="CS24" s="707"/>
      <c r="CT24" s="707"/>
      <c r="CU24" s="707"/>
      <c r="CV24" s="707"/>
      <c r="CW24" s="707"/>
      <c r="CX24" s="707"/>
      <c r="CY24" s="753"/>
      <c r="CZ24" s="754">
        <v>57.3</v>
      </c>
      <c r="DA24" s="723"/>
      <c r="DB24" s="723"/>
      <c r="DC24" s="757"/>
      <c r="DD24" s="752">
        <v>9269816</v>
      </c>
      <c r="DE24" s="707"/>
      <c r="DF24" s="707"/>
      <c r="DG24" s="707"/>
      <c r="DH24" s="707"/>
      <c r="DI24" s="707"/>
      <c r="DJ24" s="707"/>
      <c r="DK24" s="753"/>
      <c r="DL24" s="752">
        <v>9200729</v>
      </c>
      <c r="DM24" s="707"/>
      <c r="DN24" s="707"/>
      <c r="DO24" s="707"/>
      <c r="DP24" s="707"/>
      <c r="DQ24" s="707"/>
      <c r="DR24" s="707"/>
      <c r="DS24" s="707"/>
      <c r="DT24" s="707"/>
      <c r="DU24" s="707"/>
      <c r="DV24" s="753"/>
      <c r="DW24" s="754">
        <v>57.1</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341292</v>
      </c>
      <c r="S25" s="644"/>
      <c r="T25" s="644"/>
      <c r="U25" s="644"/>
      <c r="V25" s="644"/>
      <c r="W25" s="644"/>
      <c r="X25" s="644"/>
      <c r="Y25" s="645"/>
      <c r="Z25" s="703">
        <v>1.3</v>
      </c>
      <c r="AA25" s="703"/>
      <c r="AB25" s="703"/>
      <c r="AC25" s="703"/>
      <c r="AD25" s="704">
        <v>125421</v>
      </c>
      <c r="AE25" s="704"/>
      <c r="AF25" s="704"/>
      <c r="AG25" s="704"/>
      <c r="AH25" s="704"/>
      <c r="AI25" s="704"/>
      <c r="AJ25" s="704"/>
      <c r="AK25" s="704"/>
      <c r="AL25" s="646">
        <v>0.8</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129</v>
      </c>
      <c r="BH25" s="644"/>
      <c r="BI25" s="644"/>
      <c r="BJ25" s="644"/>
      <c r="BK25" s="644"/>
      <c r="BL25" s="644"/>
      <c r="BM25" s="644"/>
      <c r="BN25" s="645"/>
      <c r="BO25" s="703" t="s">
        <v>129</v>
      </c>
      <c r="BP25" s="703"/>
      <c r="BQ25" s="703"/>
      <c r="BR25" s="703"/>
      <c r="BS25" s="649" t="s">
        <v>129</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4951974</v>
      </c>
      <c r="CS25" s="642"/>
      <c r="CT25" s="642"/>
      <c r="CU25" s="642"/>
      <c r="CV25" s="642"/>
      <c r="CW25" s="642"/>
      <c r="CX25" s="642"/>
      <c r="CY25" s="643"/>
      <c r="CZ25" s="646">
        <v>19.5</v>
      </c>
      <c r="DA25" s="675"/>
      <c r="DB25" s="675"/>
      <c r="DC25" s="676"/>
      <c r="DD25" s="649">
        <v>4626718</v>
      </c>
      <c r="DE25" s="642"/>
      <c r="DF25" s="642"/>
      <c r="DG25" s="642"/>
      <c r="DH25" s="642"/>
      <c r="DI25" s="642"/>
      <c r="DJ25" s="642"/>
      <c r="DK25" s="643"/>
      <c r="DL25" s="649">
        <v>4621700</v>
      </c>
      <c r="DM25" s="642"/>
      <c r="DN25" s="642"/>
      <c r="DO25" s="642"/>
      <c r="DP25" s="642"/>
      <c r="DQ25" s="642"/>
      <c r="DR25" s="642"/>
      <c r="DS25" s="642"/>
      <c r="DT25" s="642"/>
      <c r="DU25" s="642"/>
      <c r="DV25" s="643"/>
      <c r="DW25" s="646">
        <v>28.7</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266980</v>
      </c>
      <c r="S26" s="644"/>
      <c r="T26" s="644"/>
      <c r="U26" s="644"/>
      <c r="V26" s="644"/>
      <c r="W26" s="644"/>
      <c r="X26" s="644"/>
      <c r="Y26" s="645"/>
      <c r="Z26" s="703">
        <v>1</v>
      </c>
      <c r="AA26" s="703"/>
      <c r="AB26" s="703"/>
      <c r="AC26" s="703"/>
      <c r="AD26" s="704" t="s">
        <v>129</v>
      </c>
      <c r="AE26" s="704"/>
      <c r="AF26" s="704"/>
      <c r="AG26" s="704"/>
      <c r="AH26" s="704"/>
      <c r="AI26" s="704"/>
      <c r="AJ26" s="704"/>
      <c r="AK26" s="704"/>
      <c r="AL26" s="646" t="s">
        <v>224</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129</v>
      </c>
      <c r="BH26" s="644"/>
      <c r="BI26" s="644"/>
      <c r="BJ26" s="644"/>
      <c r="BK26" s="644"/>
      <c r="BL26" s="644"/>
      <c r="BM26" s="644"/>
      <c r="BN26" s="645"/>
      <c r="BO26" s="703" t="s">
        <v>129</v>
      </c>
      <c r="BP26" s="703"/>
      <c r="BQ26" s="703"/>
      <c r="BR26" s="703"/>
      <c r="BS26" s="649" t="s">
        <v>129</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3430507</v>
      </c>
      <c r="CS26" s="644"/>
      <c r="CT26" s="644"/>
      <c r="CU26" s="644"/>
      <c r="CV26" s="644"/>
      <c r="CW26" s="644"/>
      <c r="CX26" s="644"/>
      <c r="CY26" s="645"/>
      <c r="CZ26" s="646">
        <v>13.5</v>
      </c>
      <c r="DA26" s="675"/>
      <c r="DB26" s="675"/>
      <c r="DC26" s="676"/>
      <c r="DD26" s="649">
        <v>3137205</v>
      </c>
      <c r="DE26" s="644"/>
      <c r="DF26" s="644"/>
      <c r="DG26" s="644"/>
      <c r="DH26" s="644"/>
      <c r="DI26" s="644"/>
      <c r="DJ26" s="644"/>
      <c r="DK26" s="645"/>
      <c r="DL26" s="649" t="s">
        <v>129</v>
      </c>
      <c r="DM26" s="644"/>
      <c r="DN26" s="644"/>
      <c r="DO26" s="644"/>
      <c r="DP26" s="644"/>
      <c r="DQ26" s="644"/>
      <c r="DR26" s="644"/>
      <c r="DS26" s="644"/>
      <c r="DT26" s="644"/>
      <c r="DU26" s="644"/>
      <c r="DV26" s="645"/>
      <c r="DW26" s="646" t="s">
        <v>224</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3989186</v>
      </c>
      <c r="S27" s="644"/>
      <c r="T27" s="644"/>
      <c r="U27" s="644"/>
      <c r="V27" s="644"/>
      <c r="W27" s="644"/>
      <c r="X27" s="644"/>
      <c r="Y27" s="645"/>
      <c r="Z27" s="703">
        <v>15.1</v>
      </c>
      <c r="AA27" s="703"/>
      <c r="AB27" s="703"/>
      <c r="AC27" s="703"/>
      <c r="AD27" s="704" t="s">
        <v>224</v>
      </c>
      <c r="AE27" s="704"/>
      <c r="AF27" s="704"/>
      <c r="AG27" s="704"/>
      <c r="AH27" s="704"/>
      <c r="AI27" s="704"/>
      <c r="AJ27" s="704"/>
      <c r="AK27" s="704"/>
      <c r="AL27" s="646" t="s">
        <v>129</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11244473</v>
      </c>
      <c r="BH27" s="644"/>
      <c r="BI27" s="644"/>
      <c r="BJ27" s="644"/>
      <c r="BK27" s="644"/>
      <c r="BL27" s="644"/>
      <c r="BM27" s="644"/>
      <c r="BN27" s="645"/>
      <c r="BO27" s="703">
        <v>100</v>
      </c>
      <c r="BP27" s="703"/>
      <c r="BQ27" s="703"/>
      <c r="BR27" s="703"/>
      <c r="BS27" s="649" t="s">
        <v>129</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7275767</v>
      </c>
      <c r="CS27" s="642"/>
      <c r="CT27" s="642"/>
      <c r="CU27" s="642"/>
      <c r="CV27" s="642"/>
      <c r="CW27" s="642"/>
      <c r="CX27" s="642"/>
      <c r="CY27" s="643"/>
      <c r="CZ27" s="646">
        <v>28.6</v>
      </c>
      <c r="DA27" s="675"/>
      <c r="DB27" s="675"/>
      <c r="DC27" s="676"/>
      <c r="DD27" s="649">
        <v>2322311</v>
      </c>
      <c r="DE27" s="642"/>
      <c r="DF27" s="642"/>
      <c r="DG27" s="642"/>
      <c r="DH27" s="642"/>
      <c r="DI27" s="642"/>
      <c r="DJ27" s="642"/>
      <c r="DK27" s="643"/>
      <c r="DL27" s="649">
        <v>2258242</v>
      </c>
      <c r="DM27" s="642"/>
      <c r="DN27" s="642"/>
      <c r="DO27" s="642"/>
      <c r="DP27" s="642"/>
      <c r="DQ27" s="642"/>
      <c r="DR27" s="642"/>
      <c r="DS27" s="642"/>
      <c r="DT27" s="642"/>
      <c r="DU27" s="642"/>
      <c r="DV27" s="643"/>
      <c r="DW27" s="646">
        <v>14</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129</v>
      </c>
      <c r="S28" s="644"/>
      <c r="T28" s="644"/>
      <c r="U28" s="644"/>
      <c r="V28" s="644"/>
      <c r="W28" s="644"/>
      <c r="X28" s="644"/>
      <c r="Y28" s="645"/>
      <c r="Z28" s="703" t="s">
        <v>129</v>
      </c>
      <c r="AA28" s="703"/>
      <c r="AB28" s="703"/>
      <c r="AC28" s="703"/>
      <c r="AD28" s="704" t="s">
        <v>129</v>
      </c>
      <c r="AE28" s="704"/>
      <c r="AF28" s="704"/>
      <c r="AG28" s="704"/>
      <c r="AH28" s="704"/>
      <c r="AI28" s="704"/>
      <c r="AJ28" s="704"/>
      <c r="AK28" s="704"/>
      <c r="AL28" s="646" t="s">
        <v>224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2334181</v>
      </c>
      <c r="CS28" s="644"/>
      <c r="CT28" s="644"/>
      <c r="CU28" s="644"/>
      <c r="CV28" s="644"/>
      <c r="CW28" s="644"/>
      <c r="CX28" s="644"/>
      <c r="CY28" s="645"/>
      <c r="CZ28" s="646">
        <v>9.1999999999999993</v>
      </c>
      <c r="DA28" s="675"/>
      <c r="DB28" s="675"/>
      <c r="DC28" s="676"/>
      <c r="DD28" s="649">
        <v>2320787</v>
      </c>
      <c r="DE28" s="644"/>
      <c r="DF28" s="644"/>
      <c r="DG28" s="644"/>
      <c r="DH28" s="644"/>
      <c r="DI28" s="644"/>
      <c r="DJ28" s="644"/>
      <c r="DK28" s="645"/>
      <c r="DL28" s="649">
        <v>2320787</v>
      </c>
      <c r="DM28" s="644"/>
      <c r="DN28" s="644"/>
      <c r="DO28" s="644"/>
      <c r="DP28" s="644"/>
      <c r="DQ28" s="644"/>
      <c r="DR28" s="644"/>
      <c r="DS28" s="644"/>
      <c r="DT28" s="644"/>
      <c r="DU28" s="644"/>
      <c r="DV28" s="645"/>
      <c r="DW28" s="646">
        <v>14.4</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1719491</v>
      </c>
      <c r="S29" s="644"/>
      <c r="T29" s="644"/>
      <c r="U29" s="644"/>
      <c r="V29" s="644"/>
      <c r="W29" s="644"/>
      <c r="X29" s="644"/>
      <c r="Y29" s="645"/>
      <c r="Z29" s="703">
        <v>6.5</v>
      </c>
      <c r="AA29" s="703"/>
      <c r="AB29" s="703"/>
      <c r="AC29" s="703"/>
      <c r="AD29" s="704" t="s">
        <v>129</v>
      </c>
      <c r="AE29" s="704"/>
      <c r="AF29" s="704"/>
      <c r="AG29" s="704"/>
      <c r="AH29" s="704"/>
      <c r="AI29" s="704"/>
      <c r="AJ29" s="704"/>
      <c r="AK29" s="704"/>
      <c r="AL29" s="646" t="s">
        <v>129</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62</v>
      </c>
      <c r="CG29" s="682"/>
      <c r="CH29" s="682"/>
      <c r="CI29" s="682"/>
      <c r="CJ29" s="682"/>
      <c r="CK29" s="682"/>
      <c r="CL29" s="682"/>
      <c r="CM29" s="682"/>
      <c r="CN29" s="682"/>
      <c r="CO29" s="682"/>
      <c r="CP29" s="682"/>
      <c r="CQ29" s="683"/>
      <c r="CR29" s="641">
        <v>2334181</v>
      </c>
      <c r="CS29" s="642"/>
      <c r="CT29" s="642"/>
      <c r="CU29" s="642"/>
      <c r="CV29" s="642"/>
      <c r="CW29" s="642"/>
      <c r="CX29" s="642"/>
      <c r="CY29" s="643"/>
      <c r="CZ29" s="646">
        <v>9.1999999999999993</v>
      </c>
      <c r="DA29" s="675"/>
      <c r="DB29" s="675"/>
      <c r="DC29" s="676"/>
      <c r="DD29" s="649">
        <v>2320787</v>
      </c>
      <c r="DE29" s="642"/>
      <c r="DF29" s="642"/>
      <c r="DG29" s="642"/>
      <c r="DH29" s="642"/>
      <c r="DI29" s="642"/>
      <c r="DJ29" s="642"/>
      <c r="DK29" s="643"/>
      <c r="DL29" s="649">
        <v>2320787</v>
      </c>
      <c r="DM29" s="642"/>
      <c r="DN29" s="642"/>
      <c r="DO29" s="642"/>
      <c r="DP29" s="642"/>
      <c r="DQ29" s="642"/>
      <c r="DR29" s="642"/>
      <c r="DS29" s="642"/>
      <c r="DT29" s="642"/>
      <c r="DU29" s="642"/>
      <c r="DV29" s="643"/>
      <c r="DW29" s="646">
        <v>14.4</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6274</v>
      </c>
      <c r="S30" s="644"/>
      <c r="T30" s="644"/>
      <c r="U30" s="644"/>
      <c r="V30" s="644"/>
      <c r="W30" s="644"/>
      <c r="X30" s="644"/>
      <c r="Y30" s="645"/>
      <c r="Z30" s="703">
        <v>0</v>
      </c>
      <c r="AA30" s="703"/>
      <c r="AB30" s="703"/>
      <c r="AC30" s="703"/>
      <c r="AD30" s="704" t="s">
        <v>129</v>
      </c>
      <c r="AE30" s="704"/>
      <c r="AF30" s="704"/>
      <c r="AG30" s="704"/>
      <c r="AH30" s="704"/>
      <c r="AI30" s="704"/>
      <c r="AJ30" s="704"/>
      <c r="AK30" s="704"/>
      <c r="AL30" s="646" t="s">
        <v>129</v>
      </c>
      <c r="AM30" s="647"/>
      <c r="AN30" s="647"/>
      <c r="AO30" s="705"/>
      <c r="AP30" s="731" t="s">
        <v>299</v>
      </c>
      <c r="AQ30" s="732"/>
      <c r="AR30" s="732"/>
      <c r="AS30" s="732"/>
      <c r="AT30" s="737" t="s">
        <v>300</v>
      </c>
      <c r="AU30" s="210"/>
      <c r="AV30" s="210"/>
      <c r="AW30" s="210"/>
      <c r="AX30" s="740" t="s">
        <v>179</v>
      </c>
      <c r="AY30" s="741"/>
      <c r="AZ30" s="741"/>
      <c r="BA30" s="741"/>
      <c r="BB30" s="741"/>
      <c r="BC30" s="741"/>
      <c r="BD30" s="741"/>
      <c r="BE30" s="741"/>
      <c r="BF30" s="742"/>
      <c r="BG30" s="721">
        <v>98.5</v>
      </c>
      <c r="BH30" s="722"/>
      <c r="BI30" s="722"/>
      <c r="BJ30" s="722"/>
      <c r="BK30" s="722"/>
      <c r="BL30" s="722"/>
      <c r="BM30" s="723">
        <v>94.1</v>
      </c>
      <c r="BN30" s="722"/>
      <c r="BO30" s="722"/>
      <c r="BP30" s="722"/>
      <c r="BQ30" s="724"/>
      <c r="BR30" s="721">
        <v>98.4</v>
      </c>
      <c r="BS30" s="722"/>
      <c r="BT30" s="722"/>
      <c r="BU30" s="722"/>
      <c r="BV30" s="722"/>
      <c r="BW30" s="722"/>
      <c r="BX30" s="723">
        <v>93.6</v>
      </c>
      <c r="BY30" s="722"/>
      <c r="BZ30" s="722"/>
      <c r="CA30" s="722"/>
      <c r="CB30" s="724"/>
      <c r="CD30" s="727"/>
      <c r="CE30" s="728"/>
      <c r="CF30" s="685" t="s">
        <v>301</v>
      </c>
      <c r="CG30" s="682"/>
      <c r="CH30" s="682"/>
      <c r="CI30" s="682"/>
      <c r="CJ30" s="682"/>
      <c r="CK30" s="682"/>
      <c r="CL30" s="682"/>
      <c r="CM30" s="682"/>
      <c r="CN30" s="682"/>
      <c r="CO30" s="682"/>
      <c r="CP30" s="682"/>
      <c r="CQ30" s="683"/>
      <c r="CR30" s="641">
        <v>2190250</v>
      </c>
      <c r="CS30" s="644"/>
      <c r="CT30" s="644"/>
      <c r="CU30" s="644"/>
      <c r="CV30" s="644"/>
      <c r="CW30" s="644"/>
      <c r="CX30" s="644"/>
      <c r="CY30" s="645"/>
      <c r="CZ30" s="646">
        <v>8.6</v>
      </c>
      <c r="DA30" s="675"/>
      <c r="DB30" s="675"/>
      <c r="DC30" s="676"/>
      <c r="DD30" s="649">
        <v>2176856</v>
      </c>
      <c r="DE30" s="644"/>
      <c r="DF30" s="644"/>
      <c r="DG30" s="644"/>
      <c r="DH30" s="644"/>
      <c r="DI30" s="644"/>
      <c r="DJ30" s="644"/>
      <c r="DK30" s="645"/>
      <c r="DL30" s="649">
        <v>2176856</v>
      </c>
      <c r="DM30" s="644"/>
      <c r="DN30" s="644"/>
      <c r="DO30" s="644"/>
      <c r="DP30" s="644"/>
      <c r="DQ30" s="644"/>
      <c r="DR30" s="644"/>
      <c r="DS30" s="644"/>
      <c r="DT30" s="644"/>
      <c r="DU30" s="644"/>
      <c r="DV30" s="645"/>
      <c r="DW30" s="646">
        <v>13.5</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6244</v>
      </c>
      <c r="S31" s="644"/>
      <c r="T31" s="644"/>
      <c r="U31" s="644"/>
      <c r="V31" s="644"/>
      <c r="W31" s="644"/>
      <c r="X31" s="644"/>
      <c r="Y31" s="645"/>
      <c r="Z31" s="703">
        <v>0</v>
      </c>
      <c r="AA31" s="703"/>
      <c r="AB31" s="703"/>
      <c r="AC31" s="703"/>
      <c r="AD31" s="704" t="s">
        <v>130</v>
      </c>
      <c r="AE31" s="704"/>
      <c r="AF31" s="704"/>
      <c r="AG31" s="704"/>
      <c r="AH31" s="704"/>
      <c r="AI31" s="704"/>
      <c r="AJ31" s="704"/>
      <c r="AK31" s="704"/>
      <c r="AL31" s="646" t="s">
        <v>224</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98.4</v>
      </c>
      <c r="BH31" s="642"/>
      <c r="BI31" s="642"/>
      <c r="BJ31" s="642"/>
      <c r="BK31" s="642"/>
      <c r="BL31" s="642"/>
      <c r="BM31" s="647">
        <v>94.4</v>
      </c>
      <c r="BN31" s="720"/>
      <c r="BO31" s="720"/>
      <c r="BP31" s="720"/>
      <c r="BQ31" s="681"/>
      <c r="BR31" s="719">
        <v>98.5</v>
      </c>
      <c r="BS31" s="642"/>
      <c r="BT31" s="642"/>
      <c r="BU31" s="642"/>
      <c r="BV31" s="642"/>
      <c r="BW31" s="642"/>
      <c r="BX31" s="647">
        <v>94</v>
      </c>
      <c r="BY31" s="720"/>
      <c r="BZ31" s="720"/>
      <c r="CA31" s="720"/>
      <c r="CB31" s="681"/>
      <c r="CD31" s="727"/>
      <c r="CE31" s="728"/>
      <c r="CF31" s="685" t="s">
        <v>305</v>
      </c>
      <c r="CG31" s="682"/>
      <c r="CH31" s="682"/>
      <c r="CI31" s="682"/>
      <c r="CJ31" s="682"/>
      <c r="CK31" s="682"/>
      <c r="CL31" s="682"/>
      <c r="CM31" s="682"/>
      <c r="CN31" s="682"/>
      <c r="CO31" s="682"/>
      <c r="CP31" s="682"/>
      <c r="CQ31" s="683"/>
      <c r="CR31" s="641">
        <v>143931</v>
      </c>
      <c r="CS31" s="642"/>
      <c r="CT31" s="642"/>
      <c r="CU31" s="642"/>
      <c r="CV31" s="642"/>
      <c r="CW31" s="642"/>
      <c r="CX31" s="642"/>
      <c r="CY31" s="643"/>
      <c r="CZ31" s="646">
        <v>0.6</v>
      </c>
      <c r="DA31" s="675"/>
      <c r="DB31" s="675"/>
      <c r="DC31" s="676"/>
      <c r="DD31" s="649">
        <v>143931</v>
      </c>
      <c r="DE31" s="642"/>
      <c r="DF31" s="642"/>
      <c r="DG31" s="642"/>
      <c r="DH31" s="642"/>
      <c r="DI31" s="642"/>
      <c r="DJ31" s="642"/>
      <c r="DK31" s="643"/>
      <c r="DL31" s="649">
        <v>143931</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603783</v>
      </c>
      <c r="S32" s="644"/>
      <c r="T32" s="644"/>
      <c r="U32" s="644"/>
      <c r="V32" s="644"/>
      <c r="W32" s="644"/>
      <c r="X32" s="644"/>
      <c r="Y32" s="645"/>
      <c r="Z32" s="703">
        <v>2.2999999999999998</v>
      </c>
      <c r="AA32" s="703"/>
      <c r="AB32" s="703"/>
      <c r="AC32" s="703"/>
      <c r="AD32" s="704" t="s">
        <v>224</v>
      </c>
      <c r="AE32" s="704"/>
      <c r="AF32" s="704"/>
      <c r="AG32" s="704"/>
      <c r="AH32" s="704"/>
      <c r="AI32" s="704"/>
      <c r="AJ32" s="704"/>
      <c r="AK32" s="704"/>
      <c r="AL32" s="646" t="s">
        <v>224</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98.5</v>
      </c>
      <c r="BH32" s="657"/>
      <c r="BI32" s="657"/>
      <c r="BJ32" s="657"/>
      <c r="BK32" s="657"/>
      <c r="BL32" s="657"/>
      <c r="BM32" s="701">
        <v>93.1</v>
      </c>
      <c r="BN32" s="657"/>
      <c r="BO32" s="657"/>
      <c r="BP32" s="657"/>
      <c r="BQ32" s="694"/>
      <c r="BR32" s="718">
        <v>98.3</v>
      </c>
      <c r="BS32" s="657"/>
      <c r="BT32" s="657"/>
      <c r="BU32" s="657"/>
      <c r="BV32" s="657"/>
      <c r="BW32" s="657"/>
      <c r="BX32" s="701">
        <v>92.5</v>
      </c>
      <c r="BY32" s="657"/>
      <c r="BZ32" s="657"/>
      <c r="CA32" s="657"/>
      <c r="CB32" s="694"/>
      <c r="CD32" s="729"/>
      <c r="CE32" s="730"/>
      <c r="CF32" s="685" t="s">
        <v>308</v>
      </c>
      <c r="CG32" s="682"/>
      <c r="CH32" s="682"/>
      <c r="CI32" s="682"/>
      <c r="CJ32" s="682"/>
      <c r="CK32" s="682"/>
      <c r="CL32" s="682"/>
      <c r="CM32" s="682"/>
      <c r="CN32" s="682"/>
      <c r="CO32" s="682"/>
      <c r="CP32" s="682"/>
      <c r="CQ32" s="683"/>
      <c r="CR32" s="641" t="s">
        <v>129</v>
      </c>
      <c r="CS32" s="644"/>
      <c r="CT32" s="644"/>
      <c r="CU32" s="644"/>
      <c r="CV32" s="644"/>
      <c r="CW32" s="644"/>
      <c r="CX32" s="644"/>
      <c r="CY32" s="645"/>
      <c r="CZ32" s="646" t="s">
        <v>129</v>
      </c>
      <c r="DA32" s="675"/>
      <c r="DB32" s="675"/>
      <c r="DC32" s="676"/>
      <c r="DD32" s="649" t="s">
        <v>129</v>
      </c>
      <c r="DE32" s="644"/>
      <c r="DF32" s="644"/>
      <c r="DG32" s="644"/>
      <c r="DH32" s="644"/>
      <c r="DI32" s="644"/>
      <c r="DJ32" s="644"/>
      <c r="DK32" s="645"/>
      <c r="DL32" s="649" t="s">
        <v>129</v>
      </c>
      <c r="DM32" s="644"/>
      <c r="DN32" s="644"/>
      <c r="DO32" s="644"/>
      <c r="DP32" s="644"/>
      <c r="DQ32" s="644"/>
      <c r="DR32" s="644"/>
      <c r="DS32" s="644"/>
      <c r="DT32" s="644"/>
      <c r="DU32" s="644"/>
      <c r="DV32" s="645"/>
      <c r="DW32" s="646" t="s">
        <v>129</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1114225</v>
      </c>
      <c r="S33" s="644"/>
      <c r="T33" s="644"/>
      <c r="U33" s="644"/>
      <c r="V33" s="644"/>
      <c r="W33" s="644"/>
      <c r="X33" s="644"/>
      <c r="Y33" s="645"/>
      <c r="Z33" s="703">
        <v>4.2</v>
      </c>
      <c r="AA33" s="703"/>
      <c r="AB33" s="703"/>
      <c r="AC33" s="703"/>
      <c r="AD33" s="704" t="s">
        <v>129</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9215891</v>
      </c>
      <c r="CS33" s="642"/>
      <c r="CT33" s="642"/>
      <c r="CU33" s="642"/>
      <c r="CV33" s="642"/>
      <c r="CW33" s="642"/>
      <c r="CX33" s="642"/>
      <c r="CY33" s="643"/>
      <c r="CZ33" s="646">
        <v>36.299999999999997</v>
      </c>
      <c r="DA33" s="675"/>
      <c r="DB33" s="675"/>
      <c r="DC33" s="676"/>
      <c r="DD33" s="649">
        <v>7677054</v>
      </c>
      <c r="DE33" s="642"/>
      <c r="DF33" s="642"/>
      <c r="DG33" s="642"/>
      <c r="DH33" s="642"/>
      <c r="DI33" s="642"/>
      <c r="DJ33" s="642"/>
      <c r="DK33" s="643"/>
      <c r="DL33" s="649">
        <v>6502829</v>
      </c>
      <c r="DM33" s="642"/>
      <c r="DN33" s="642"/>
      <c r="DO33" s="642"/>
      <c r="DP33" s="642"/>
      <c r="DQ33" s="642"/>
      <c r="DR33" s="642"/>
      <c r="DS33" s="642"/>
      <c r="DT33" s="642"/>
      <c r="DU33" s="642"/>
      <c r="DV33" s="643"/>
      <c r="DW33" s="646">
        <v>40.299999999999997</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701346</v>
      </c>
      <c r="S34" s="644"/>
      <c r="T34" s="644"/>
      <c r="U34" s="644"/>
      <c r="V34" s="644"/>
      <c r="W34" s="644"/>
      <c r="X34" s="644"/>
      <c r="Y34" s="645"/>
      <c r="Z34" s="703">
        <v>2.7</v>
      </c>
      <c r="AA34" s="703"/>
      <c r="AB34" s="703"/>
      <c r="AC34" s="703"/>
      <c r="AD34" s="704">
        <v>7214</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4501588</v>
      </c>
      <c r="CS34" s="644"/>
      <c r="CT34" s="644"/>
      <c r="CU34" s="644"/>
      <c r="CV34" s="644"/>
      <c r="CW34" s="644"/>
      <c r="CX34" s="644"/>
      <c r="CY34" s="645"/>
      <c r="CZ34" s="646">
        <v>17.7</v>
      </c>
      <c r="DA34" s="675"/>
      <c r="DB34" s="675"/>
      <c r="DC34" s="676"/>
      <c r="DD34" s="649">
        <v>3548380</v>
      </c>
      <c r="DE34" s="644"/>
      <c r="DF34" s="644"/>
      <c r="DG34" s="644"/>
      <c r="DH34" s="644"/>
      <c r="DI34" s="644"/>
      <c r="DJ34" s="644"/>
      <c r="DK34" s="645"/>
      <c r="DL34" s="649">
        <v>3241118</v>
      </c>
      <c r="DM34" s="644"/>
      <c r="DN34" s="644"/>
      <c r="DO34" s="644"/>
      <c r="DP34" s="644"/>
      <c r="DQ34" s="644"/>
      <c r="DR34" s="644"/>
      <c r="DS34" s="644"/>
      <c r="DT34" s="644"/>
      <c r="DU34" s="644"/>
      <c r="DV34" s="645"/>
      <c r="DW34" s="646">
        <v>20.100000000000001</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1569900</v>
      </c>
      <c r="S35" s="644"/>
      <c r="T35" s="644"/>
      <c r="U35" s="644"/>
      <c r="V35" s="644"/>
      <c r="W35" s="644"/>
      <c r="X35" s="644"/>
      <c r="Y35" s="645"/>
      <c r="Z35" s="703">
        <v>6</v>
      </c>
      <c r="AA35" s="703"/>
      <c r="AB35" s="703"/>
      <c r="AC35" s="703"/>
      <c r="AD35" s="704" t="s">
        <v>129</v>
      </c>
      <c r="AE35" s="704"/>
      <c r="AF35" s="704"/>
      <c r="AG35" s="704"/>
      <c r="AH35" s="704"/>
      <c r="AI35" s="704"/>
      <c r="AJ35" s="704"/>
      <c r="AK35" s="704"/>
      <c r="AL35" s="646" t="s">
        <v>130</v>
      </c>
      <c r="AM35" s="647"/>
      <c r="AN35" s="647"/>
      <c r="AO35" s="705"/>
      <c r="AP35" s="214"/>
      <c r="AQ35" s="709" t="s">
        <v>316</v>
      </c>
      <c r="AR35" s="710"/>
      <c r="AS35" s="710"/>
      <c r="AT35" s="710"/>
      <c r="AU35" s="710"/>
      <c r="AV35" s="710"/>
      <c r="AW35" s="710"/>
      <c r="AX35" s="710"/>
      <c r="AY35" s="711"/>
      <c r="AZ35" s="706">
        <v>2608775</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386790</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439527</v>
      </c>
      <c r="CS35" s="642"/>
      <c r="CT35" s="642"/>
      <c r="CU35" s="642"/>
      <c r="CV35" s="642"/>
      <c r="CW35" s="642"/>
      <c r="CX35" s="642"/>
      <c r="CY35" s="643"/>
      <c r="CZ35" s="646">
        <v>1.7</v>
      </c>
      <c r="DA35" s="675"/>
      <c r="DB35" s="675"/>
      <c r="DC35" s="676"/>
      <c r="DD35" s="649">
        <v>434815</v>
      </c>
      <c r="DE35" s="642"/>
      <c r="DF35" s="642"/>
      <c r="DG35" s="642"/>
      <c r="DH35" s="642"/>
      <c r="DI35" s="642"/>
      <c r="DJ35" s="642"/>
      <c r="DK35" s="643"/>
      <c r="DL35" s="649">
        <v>434815</v>
      </c>
      <c r="DM35" s="642"/>
      <c r="DN35" s="642"/>
      <c r="DO35" s="642"/>
      <c r="DP35" s="642"/>
      <c r="DQ35" s="642"/>
      <c r="DR35" s="642"/>
      <c r="DS35" s="642"/>
      <c r="DT35" s="642"/>
      <c r="DU35" s="642"/>
      <c r="DV35" s="643"/>
      <c r="DW35" s="646">
        <v>2.7</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129</v>
      </c>
      <c r="AA36" s="703"/>
      <c r="AB36" s="703"/>
      <c r="AC36" s="703"/>
      <c r="AD36" s="704" t="s">
        <v>224</v>
      </c>
      <c r="AE36" s="704"/>
      <c r="AF36" s="704"/>
      <c r="AG36" s="704"/>
      <c r="AH36" s="704"/>
      <c r="AI36" s="704"/>
      <c r="AJ36" s="704"/>
      <c r="AK36" s="704"/>
      <c r="AL36" s="646" t="s">
        <v>129</v>
      </c>
      <c r="AM36" s="647"/>
      <c r="AN36" s="647"/>
      <c r="AO36" s="705"/>
      <c r="AQ36" s="678" t="s">
        <v>320</v>
      </c>
      <c r="AR36" s="679"/>
      <c r="AS36" s="679"/>
      <c r="AT36" s="679"/>
      <c r="AU36" s="679"/>
      <c r="AV36" s="679"/>
      <c r="AW36" s="679"/>
      <c r="AX36" s="679"/>
      <c r="AY36" s="680"/>
      <c r="AZ36" s="641">
        <v>296123</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305490</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1132626</v>
      </c>
      <c r="CS36" s="644"/>
      <c r="CT36" s="644"/>
      <c r="CU36" s="644"/>
      <c r="CV36" s="644"/>
      <c r="CW36" s="644"/>
      <c r="CX36" s="644"/>
      <c r="CY36" s="645"/>
      <c r="CZ36" s="646">
        <v>4.5</v>
      </c>
      <c r="DA36" s="675"/>
      <c r="DB36" s="675"/>
      <c r="DC36" s="676"/>
      <c r="DD36" s="649">
        <v>995258</v>
      </c>
      <c r="DE36" s="644"/>
      <c r="DF36" s="644"/>
      <c r="DG36" s="644"/>
      <c r="DH36" s="644"/>
      <c r="DI36" s="644"/>
      <c r="DJ36" s="644"/>
      <c r="DK36" s="645"/>
      <c r="DL36" s="649">
        <v>885053</v>
      </c>
      <c r="DM36" s="644"/>
      <c r="DN36" s="644"/>
      <c r="DO36" s="644"/>
      <c r="DP36" s="644"/>
      <c r="DQ36" s="644"/>
      <c r="DR36" s="644"/>
      <c r="DS36" s="644"/>
      <c r="DT36" s="644"/>
      <c r="DU36" s="644"/>
      <c r="DV36" s="645"/>
      <c r="DW36" s="646">
        <v>5.5</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1212500</v>
      </c>
      <c r="S37" s="644"/>
      <c r="T37" s="644"/>
      <c r="U37" s="644"/>
      <c r="V37" s="644"/>
      <c r="W37" s="644"/>
      <c r="X37" s="644"/>
      <c r="Y37" s="645"/>
      <c r="Z37" s="703">
        <v>4.5999999999999996</v>
      </c>
      <c r="AA37" s="703"/>
      <c r="AB37" s="703"/>
      <c r="AC37" s="703"/>
      <c r="AD37" s="704" t="s">
        <v>129</v>
      </c>
      <c r="AE37" s="704"/>
      <c r="AF37" s="704"/>
      <c r="AG37" s="704"/>
      <c r="AH37" s="704"/>
      <c r="AI37" s="704"/>
      <c r="AJ37" s="704"/>
      <c r="AK37" s="704"/>
      <c r="AL37" s="646" t="s">
        <v>130</v>
      </c>
      <c r="AM37" s="647"/>
      <c r="AN37" s="647"/>
      <c r="AO37" s="705"/>
      <c r="AQ37" s="678" t="s">
        <v>324</v>
      </c>
      <c r="AR37" s="679"/>
      <c r="AS37" s="679"/>
      <c r="AT37" s="679"/>
      <c r="AU37" s="679"/>
      <c r="AV37" s="679"/>
      <c r="AW37" s="679"/>
      <c r="AX37" s="679"/>
      <c r="AY37" s="680"/>
      <c r="AZ37" s="641">
        <v>42783</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13802</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168001</v>
      </c>
      <c r="CS37" s="642"/>
      <c r="CT37" s="642"/>
      <c r="CU37" s="642"/>
      <c r="CV37" s="642"/>
      <c r="CW37" s="642"/>
      <c r="CX37" s="642"/>
      <c r="CY37" s="643"/>
      <c r="CZ37" s="646">
        <v>0.7</v>
      </c>
      <c r="DA37" s="675"/>
      <c r="DB37" s="675"/>
      <c r="DC37" s="676"/>
      <c r="DD37" s="649">
        <v>168001</v>
      </c>
      <c r="DE37" s="642"/>
      <c r="DF37" s="642"/>
      <c r="DG37" s="642"/>
      <c r="DH37" s="642"/>
      <c r="DI37" s="642"/>
      <c r="DJ37" s="642"/>
      <c r="DK37" s="643"/>
      <c r="DL37" s="649">
        <v>141326</v>
      </c>
      <c r="DM37" s="642"/>
      <c r="DN37" s="642"/>
      <c r="DO37" s="642"/>
      <c r="DP37" s="642"/>
      <c r="DQ37" s="642"/>
      <c r="DR37" s="642"/>
      <c r="DS37" s="642"/>
      <c r="DT37" s="642"/>
      <c r="DU37" s="642"/>
      <c r="DV37" s="643"/>
      <c r="DW37" s="646">
        <v>0.9</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26334420</v>
      </c>
      <c r="S38" s="693"/>
      <c r="T38" s="693"/>
      <c r="U38" s="693"/>
      <c r="V38" s="693"/>
      <c r="W38" s="693"/>
      <c r="X38" s="693"/>
      <c r="Y38" s="698"/>
      <c r="Z38" s="699">
        <v>100</v>
      </c>
      <c r="AA38" s="699"/>
      <c r="AB38" s="699"/>
      <c r="AC38" s="699"/>
      <c r="AD38" s="700">
        <v>14912189</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t="s">
        <v>224</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22420</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2269869</v>
      </c>
      <c r="CS38" s="644"/>
      <c r="CT38" s="644"/>
      <c r="CU38" s="644"/>
      <c r="CV38" s="644"/>
      <c r="CW38" s="644"/>
      <c r="CX38" s="644"/>
      <c r="CY38" s="645"/>
      <c r="CZ38" s="646">
        <v>8.9</v>
      </c>
      <c r="DA38" s="675"/>
      <c r="DB38" s="675"/>
      <c r="DC38" s="676"/>
      <c r="DD38" s="649">
        <v>1909167</v>
      </c>
      <c r="DE38" s="644"/>
      <c r="DF38" s="644"/>
      <c r="DG38" s="644"/>
      <c r="DH38" s="644"/>
      <c r="DI38" s="644"/>
      <c r="DJ38" s="644"/>
      <c r="DK38" s="645"/>
      <c r="DL38" s="649">
        <v>1843831</v>
      </c>
      <c r="DM38" s="644"/>
      <c r="DN38" s="644"/>
      <c r="DO38" s="644"/>
      <c r="DP38" s="644"/>
      <c r="DQ38" s="644"/>
      <c r="DR38" s="644"/>
      <c r="DS38" s="644"/>
      <c r="DT38" s="644"/>
      <c r="DU38" s="644"/>
      <c r="DV38" s="645"/>
      <c r="DW38" s="646">
        <v>11.4</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130</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96</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690747</v>
      </c>
      <c r="CS39" s="642"/>
      <c r="CT39" s="642"/>
      <c r="CU39" s="642"/>
      <c r="CV39" s="642"/>
      <c r="CW39" s="642"/>
      <c r="CX39" s="642"/>
      <c r="CY39" s="643"/>
      <c r="CZ39" s="646">
        <v>2.7</v>
      </c>
      <c r="DA39" s="675"/>
      <c r="DB39" s="675"/>
      <c r="DC39" s="676"/>
      <c r="DD39" s="649">
        <v>689700</v>
      </c>
      <c r="DE39" s="642"/>
      <c r="DF39" s="642"/>
      <c r="DG39" s="642"/>
      <c r="DH39" s="642"/>
      <c r="DI39" s="642"/>
      <c r="DJ39" s="642"/>
      <c r="DK39" s="643"/>
      <c r="DL39" s="649" t="s">
        <v>129</v>
      </c>
      <c r="DM39" s="642"/>
      <c r="DN39" s="642"/>
      <c r="DO39" s="642"/>
      <c r="DP39" s="642"/>
      <c r="DQ39" s="642"/>
      <c r="DR39" s="642"/>
      <c r="DS39" s="642"/>
      <c r="DT39" s="642"/>
      <c r="DU39" s="642"/>
      <c r="DV39" s="643"/>
      <c r="DW39" s="646" t="s">
        <v>129</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591617</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89</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181534</v>
      </c>
      <c r="CS40" s="644"/>
      <c r="CT40" s="644"/>
      <c r="CU40" s="644"/>
      <c r="CV40" s="644"/>
      <c r="CW40" s="644"/>
      <c r="CX40" s="644"/>
      <c r="CY40" s="645"/>
      <c r="CZ40" s="646">
        <v>0.7</v>
      </c>
      <c r="DA40" s="675"/>
      <c r="DB40" s="675"/>
      <c r="DC40" s="676"/>
      <c r="DD40" s="649">
        <v>99734</v>
      </c>
      <c r="DE40" s="644"/>
      <c r="DF40" s="644"/>
      <c r="DG40" s="644"/>
      <c r="DH40" s="644"/>
      <c r="DI40" s="644"/>
      <c r="DJ40" s="644"/>
      <c r="DK40" s="645"/>
      <c r="DL40" s="649">
        <v>98012</v>
      </c>
      <c r="DM40" s="644"/>
      <c r="DN40" s="644"/>
      <c r="DO40" s="644"/>
      <c r="DP40" s="644"/>
      <c r="DQ40" s="644"/>
      <c r="DR40" s="644"/>
      <c r="DS40" s="644"/>
      <c r="DT40" s="644"/>
      <c r="DU40" s="644"/>
      <c r="DV40" s="645"/>
      <c r="DW40" s="646">
        <v>0.6</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1678252</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291</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130</v>
      </c>
      <c r="CS41" s="642"/>
      <c r="CT41" s="642"/>
      <c r="CU41" s="642"/>
      <c r="CV41" s="642"/>
      <c r="CW41" s="642"/>
      <c r="CX41" s="642"/>
      <c r="CY41" s="643"/>
      <c r="CZ41" s="646" t="s">
        <v>129</v>
      </c>
      <c r="DA41" s="675"/>
      <c r="DB41" s="675"/>
      <c r="DC41" s="676"/>
      <c r="DD41" s="649" t="s">
        <v>129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1625840</v>
      </c>
      <c r="CS42" s="644"/>
      <c r="CT42" s="644"/>
      <c r="CU42" s="644"/>
      <c r="CV42" s="644"/>
      <c r="CW42" s="644"/>
      <c r="CX42" s="644"/>
      <c r="CY42" s="645"/>
      <c r="CZ42" s="646">
        <v>6.4</v>
      </c>
      <c r="DA42" s="647"/>
      <c r="DB42" s="647"/>
      <c r="DC42" s="648"/>
      <c r="DD42" s="649">
        <v>838433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375511</v>
      </c>
      <c r="CS43" s="642"/>
      <c r="CT43" s="642"/>
      <c r="CU43" s="642"/>
      <c r="CV43" s="642"/>
      <c r="CW43" s="642"/>
      <c r="CX43" s="642"/>
      <c r="CY43" s="643"/>
      <c r="CZ43" s="646">
        <v>1.5</v>
      </c>
      <c r="DA43" s="675"/>
      <c r="DB43" s="675"/>
      <c r="DC43" s="676"/>
      <c r="DD43" s="649">
        <v>374834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1625840</v>
      </c>
      <c r="CS44" s="644"/>
      <c r="CT44" s="644"/>
      <c r="CU44" s="644"/>
      <c r="CV44" s="644"/>
      <c r="CW44" s="644"/>
      <c r="CX44" s="644"/>
      <c r="CY44" s="645"/>
      <c r="CZ44" s="646">
        <v>6.4</v>
      </c>
      <c r="DA44" s="647"/>
      <c r="DB44" s="647"/>
      <c r="DC44" s="648"/>
      <c r="DD44" s="649">
        <v>838433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515310</v>
      </c>
      <c r="CS45" s="642"/>
      <c r="CT45" s="642"/>
      <c r="CU45" s="642"/>
      <c r="CV45" s="642"/>
      <c r="CW45" s="642"/>
      <c r="CX45" s="642"/>
      <c r="CY45" s="643"/>
      <c r="CZ45" s="646">
        <v>2</v>
      </c>
      <c r="DA45" s="675"/>
      <c r="DB45" s="675"/>
      <c r="DC45" s="676"/>
      <c r="DD45" s="649">
        <v>40447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1110530</v>
      </c>
      <c r="CS46" s="644"/>
      <c r="CT46" s="644"/>
      <c r="CU46" s="644"/>
      <c r="CV46" s="644"/>
      <c r="CW46" s="644"/>
      <c r="CX46" s="644"/>
      <c r="CY46" s="645"/>
      <c r="CZ46" s="646">
        <v>4.4000000000000004</v>
      </c>
      <c r="DA46" s="647"/>
      <c r="DB46" s="647"/>
      <c r="DC46" s="648"/>
      <c r="DD46" s="649">
        <v>797986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t="s">
        <v>224</v>
      </c>
      <c r="CS47" s="642"/>
      <c r="CT47" s="642"/>
      <c r="CU47" s="642"/>
      <c r="CV47" s="642"/>
      <c r="CW47" s="642"/>
      <c r="CX47" s="642"/>
      <c r="CY47" s="643"/>
      <c r="CZ47" s="646" t="s">
        <v>129</v>
      </c>
      <c r="DA47" s="675"/>
      <c r="DB47" s="675"/>
      <c r="DC47" s="676"/>
      <c r="DD47" s="649" t="s">
        <v>129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224</v>
      </c>
      <c r="CS48" s="644"/>
      <c r="CT48" s="644"/>
      <c r="CU48" s="644"/>
      <c r="CV48" s="644"/>
      <c r="CW48" s="644"/>
      <c r="CX48" s="644"/>
      <c r="CY48" s="645"/>
      <c r="CZ48" s="646" t="s">
        <v>224</v>
      </c>
      <c r="DA48" s="647"/>
      <c r="DB48" s="647"/>
      <c r="DC48" s="648"/>
      <c r="DD48" s="649" t="s">
        <v>129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25403653</v>
      </c>
      <c r="CS49" s="657"/>
      <c r="CT49" s="657"/>
      <c r="CU49" s="657"/>
      <c r="CV49" s="657"/>
      <c r="CW49" s="657"/>
      <c r="CX49" s="657"/>
      <c r="CY49" s="658"/>
      <c r="CZ49" s="659">
        <v>100</v>
      </c>
      <c r="DA49" s="660"/>
      <c r="DB49" s="660"/>
      <c r="DC49" s="661"/>
      <c r="DD49" s="662">
        <v>17785303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5z05oF3VGpRY9WD+7kx4mvNUkoKe7xQtwvmC2/5DvbKnaT4NHPu+B+XQeg/fX08zPRKszlxnoO9C0SBWLIoAbA==" saltValue="4Sm4rEVyF0f2pdeQhydS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verticalCentered="1"/>
  <pageMargins left="0" right="0" top="0.19685039370078741" bottom="0.31496062992125984" header="0.39370078740157483"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353</v>
      </c>
      <c r="DK2" s="1183"/>
      <c r="DL2" s="1183"/>
      <c r="DM2" s="1183"/>
      <c r="DN2" s="1183"/>
      <c r="DO2" s="1184"/>
      <c r="DP2" s="229"/>
      <c r="DQ2" s="1182" t="s">
        <v>354</v>
      </c>
      <c r="DR2" s="1183"/>
      <c r="DS2" s="1183"/>
      <c r="DT2" s="1183"/>
      <c r="DU2" s="1183"/>
      <c r="DV2" s="1183"/>
      <c r="DW2" s="1183"/>
      <c r="DX2" s="1183"/>
      <c r="DY2" s="1183"/>
      <c r="DZ2" s="118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5" t="s">
        <v>355</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7" t="s">
        <v>357</v>
      </c>
      <c r="B5" s="1068"/>
      <c r="C5" s="1068"/>
      <c r="D5" s="1068"/>
      <c r="E5" s="1068"/>
      <c r="F5" s="1068"/>
      <c r="G5" s="1068"/>
      <c r="H5" s="1068"/>
      <c r="I5" s="1068"/>
      <c r="J5" s="1068"/>
      <c r="K5" s="1068"/>
      <c r="L5" s="1068"/>
      <c r="M5" s="1068"/>
      <c r="N5" s="1068"/>
      <c r="O5" s="1068"/>
      <c r="P5" s="1069"/>
      <c r="Q5" s="1073" t="s">
        <v>358</v>
      </c>
      <c r="R5" s="1074"/>
      <c r="S5" s="1074"/>
      <c r="T5" s="1074"/>
      <c r="U5" s="1075"/>
      <c r="V5" s="1073" t="s">
        <v>359</v>
      </c>
      <c r="W5" s="1074"/>
      <c r="X5" s="1074"/>
      <c r="Y5" s="1074"/>
      <c r="Z5" s="1075"/>
      <c r="AA5" s="1073" t="s">
        <v>360</v>
      </c>
      <c r="AB5" s="1074"/>
      <c r="AC5" s="1074"/>
      <c r="AD5" s="1074"/>
      <c r="AE5" s="1074"/>
      <c r="AF5" s="1185" t="s">
        <v>361</v>
      </c>
      <c r="AG5" s="1074"/>
      <c r="AH5" s="1074"/>
      <c r="AI5" s="1074"/>
      <c r="AJ5" s="1089"/>
      <c r="AK5" s="1074" t="s">
        <v>362</v>
      </c>
      <c r="AL5" s="1074"/>
      <c r="AM5" s="1074"/>
      <c r="AN5" s="1074"/>
      <c r="AO5" s="1075"/>
      <c r="AP5" s="1073" t="s">
        <v>363</v>
      </c>
      <c r="AQ5" s="1074"/>
      <c r="AR5" s="1074"/>
      <c r="AS5" s="1074"/>
      <c r="AT5" s="1075"/>
      <c r="AU5" s="1073" t="s">
        <v>364</v>
      </c>
      <c r="AV5" s="1074"/>
      <c r="AW5" s="1074"/>
      <c r="AX5" s="1074"/>
      <c r="AY5" s="1089"/>
      <c r="AZ5" s="236"/>
      <c r="BA5" s="236"/>
      <c r="BB5" s="236"/>
      <c r="BC5" s="236"/>
      <c r="BD5" s="236"/>
      <c r="BE5" s="237"/>
      <c r="BF5" s="237"/>
      <c r="BG5" s="237"/>
      <c r="BH5" s="237"/>
      <c r="BI5" s="237"/>
      <c r="BJ5" s="237"/>
      <c r="BK5" s="237"/>
      <c r="BL5" s="237"/>
      <c r="BM5" s="237"/>
      <c r="BN5" s="237"/>
      <c r="BO5" s="237"/>
      <c r="BP5" s="237"/>
      <c r="BQ5" s="1067" t="s">
        <v>365</v>
      </c>
      <c r="BR5" s="1068"/>
      <c r="BS5" s="1068"/>
      <c r="BT5" s="1068"/>
      <c r="BU5" s="1068"/>
      <c r="BV5" s="1068"/>
      <c r="BW5" s="1068"/>
      <c r="BX5" s="1068"/>
      <c r="BY5" s="1068"/>
      <c r="BZ5" s="1068"/>
      <c r="CA5" s="1068"/>
      <c r="CB5" s="1068"/>
      <c r="CC5" s="1068"/>
      <c r="CD5" s="1068"/>
      <c r="CE5" s="1068"/>
      <c r="CF5" s="1068"/>
      <c r="CG5" s="1069"/>
      <c r="CH5" s="1073" t="s">
        <v>366</v>
      </c>
      <c r="CI5" s="1074"/>
      <c r="CJ5" s="1074"/>
      <c r="CK5" s="1074"/>
      <c r="CL5" s="1075"/>
      <c r="CM5" s="1073" t="s">
        <v>367</v>
      </c>
      <c r="CN5" s="1074"/>
      <c r="CO5" s="1074"/>
      <c r="CP5" s="1074"/>
      <c r="CQ5" s="1075"/>
      <c r="CR5" s="1073" t="s">
        <v>368</v>
      </c>
      <c r="CS5" s="1074"/>
      <c r="CT5" s="1074"/>
      <c r="CU5" s="1074"/>
      <c r="CV5" s="1075"/>
      <c r="CW5" s="1073" t="s">
        <v>369</v>
      </c>
      <c r="CX5" s="1074"/>
      <c r="CY5" s="1074"/>
      <c r="CZ5" s="1074"/>
      <c r="DA5" s="1075"/>
      <c r="DB5" s="1073" t="s">
        <v>370</v>
      </c>
      <c r="DC5" s="1074"/>
      <c r="DD5" s="1074"/>
      <c r="DE5" s="1074"/>
      <c r="DF5" s="1075"/>
      <c r="DG5" s="1170" t="s">
        <v>371</v>
      </c>
      <c r="DH5" s="1171"/>
      <c r="DI5" s="1171"/>
      <c r="DJ5" s="1171"/>
      <c r="DK5" s="1172"/>
      <c r="DL5" s="1170" t="s">
        <v>372</v>
      </c>
      <c r="DM5" s="1171"/>
      <c r="DN5" s="1171"/>
      <c r="DO5" s="1171"/>
      <c r="DP5" s="1172"/>
      <c r="DQ5" s="1073" t="s">
        <v>373</v>
      </c>
      <c r="DR5" s="1074"/>
      <c r="DS5" s="1074"/>
      <c r="DT5" s="1074"/>
      <c r="DU5" s="1075"/>
      <c r="DV5" s="1073" t="s">
        <v>364</v>
      </c>
      <c r="DW5" s="1074"/>
      <c r="DX5" s="1074"/>
      <c r="DY5" s="1074"/>
      <c r="DZ5" s="1089"/>
      <c r="EA5" s="234"/>
    </row>
    <row r="6" spans="1:131" s="235" customFormat="1" ht="26.25" customHeight="1" thickBot="1" x14ac:dyDescent="0.2">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6"/>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3"/>
      <c r="DH6" s="1174"/>
      <c r="DI6" s="1174"/>
      <c r="DJ6" s="1174"/>
      <c r="DK6" s="1175"/>
      <c r="DL6" s="1173"/>
      <c r="DM6" s="1174"/>
      <c r="DN6" s="1174"/>
      <c r="DO6" s="1174"/>
      <c r="DP6" s="1175"/>
      <c r="DQ6" s="1076"/>
      <c r="DR6" s="1077"/>
      <c r="DS6" s="1077"/>
      <c r="DT6" s="1077"/>
      <c r="DU6" s="1078"/>
      <c r="DV6" s="1076"/>
      <c r="DW6" s="1077"/>
      <c r="DX6" s="1077"/>
      <c r="DY6" s="1077"/>
      <c r="DZ6" s="1090"/>
      <c r="EA6" s="234"/>
    </row>
    <row r="7" spans="1:131" s="235" customFormat="1" ht="26.25" customHeight="1" thickTop="1" x14ac:dyDescent="0.15">
      <c r="A7" s="238">
        <v>1</v>
      </c>
      <c r="B7" s="1122" t="s">
        <v>374</v>
      </c>
      <c r="C7" s="1123"/>
      <c r="D7" s="1123"/>
      <c r="E7" s="1123"/>
      <c r="F7" s="1123"/>
      <c r="G7" s="1123"/>
      <c r="H7" s="1123"/>
      <c r="I7" s="1123"/>
      <c r="J7" s="1123"/>
      <c r="K7" s="1123"/>
      <c r="L7" s="1123"/>
      <c r="M7" s="1123"/>
      <c r="N7" s="1123"/>
      <c r="O7" s="1123"/>
      <c r="P7" s="1124"/>
      <c r="Q7" s="1176">
        <v>26322</v>
      </c>
      <c r="R7" s="1177"/>
      <c r="S7" s="1177"/>
      <c r="T7" s="1177"/>
      <c r="U7" s="1177"/>
      <c r="V7" s="1177">
        <v>25396</v>
      </c>
      <c r="W7" s="1177"/>
      <c r="X7" s="1177"/>
      <c r="Y7" s="1177"/>
      <c r="Z7" s="1177"/>
      <c r="AA7" s="1177">
        <v>926</v>
      </c>
      <c r="AB7" s="1177"/>
      <c r="AC7" s="1177"/>
      <c r="AD7" s="1177"/>
      <c r="AE7" s="1178"/>
      <c r="AF7" s="1179">
        <v>796</v>
      </c>
      <c r="AG7" s="1180"/>
      <c r="AH7" s="1180"/>
      <c r="AI7" s="1180"/>
      <c r="AJ7" s="1181"/>
      <c r="AK7" s="1163">
        <v>626</v>
      </c>
      <c r="AL7" s="1164"/>
      <c r="AM7" s="1164"/>
      <c r="AN7" s="1164"/>
      <c r="AO7" s="1164"/>
      <c r="AP7" s="1164">
        <v>21522</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566</v>
      </c>
      <c r="BT7" s="1168"/>
      <c r="BU7" s="1168"/>
      <c r="BV7" s="1168"/>
      <c r="BW7" s="1168"/>
      <c r="BX7" s="1168"/>
      <c r="BY7" s="1168"/>
      <c r="BZ7" s="1168"/>
      <c r="CA7" s="1168"/>
      <c r="CB7" s="1168"/>
      <c r="CC7" s="1168"/>
      <c r="CD7" s="1168"/>
      <c r="CE7" s="1168"/>
      <c r="CF7" s="1168"/>
      <c r="CG7" s="1169"/>
      <c r="CH7" s="1160">
        <v>0</v>
      </c>
      <c r="CI7" s="1161"/>
      <c r="CJ7" s="1161"/>
      <c r="CK7" s="1161"/>
      <c r="CL7" s="1162"/>
      <c r="CM7" s="1160">
        <v>113</v>
      </c>
      <c r="CN7" s="1161"/>
      <c r="CO7" s="1161"/>
      <c r="CP7" s="1161"/>
      <c r="CQ7" s="1162"/>
      <c r="CR7" s="1160">
        <v>10</v>
      </c>
      <c r="CS7" s="1161"/>
      <c r="CT7" s="1161"/>
      <c r="CU7" s="1161"/>
      <c r="CV7" s="1162"/>
      <c r="CW7" s="1160">
        <v>0</v>
      </c>
      <c r="CX7" s="1161"/>
      <c r="CY7" s="1161"/>
      <c r="CZ7" s="1161"/>
      <c r="DA7" s="1162"/>
      <c r="DB7" s="1160" t="s">
        <v>561</v>
      </c>
      <c r="DC7" s="1161"/>
      <c r="DD7" s="1161"/>
      <c r="DE7" s="1161"/>
      <c r="DF7" s="1162"/>
      <c r="DG7" s="1160" t="s">
        <v>562</v>
      </c>
      <c r="DH7" s="1161"/>
      <c r="DI7" s="1161"/>
      <c r="DJ7" s="1161"/>
      <c r="DK7" s="1162"/>
      <c r="DL7" s="1160" t="s">
        <v>562</v>
      </c>
      <c r="DM7" s="1161"/>
      <c r="DN7" s="1161"/>
      <c r="DO7" s="1161"/>
      <c r="DP7" s="1162"/>
      <c r="DQ7" s="1160" t="s">
        <v>562</v>
      </c>
      <c r="DR7" s="1161"/>
      <c r="DS7" s="1161"/>
      <c r="DT7" s="1161"/>
      <c r="DU7" s="1162"/>
      <c r="DV7" s="1187"/>
      <c r="DW7" s="1188"/>
      <c r="DX7" s="1188"/>
      <c r="DY7" s="1188"/>
      <c r="DZ7" s="1189"/>
      <c r="EA7" s="234"/>
    </row>
    <row r="8" spans="1:131" s="235" customFormat="1" ht="26.25" customHeight="1" x14ac:dyDescent="0.15">
      <c r="A8" s="241">
        <v>2</v>
      </c>
      <c r="B8" s="1109" t="s">
        <v>375</v>
      </c>
      <c r="C8" s="1110"/>
      <c r="D8" s="1110"/>
      <c r="E8" s="1110"/>
      <c r="F8" s="1110"/>
      <c r="G8" s="1110"/>
      <c r="H8" s="1110"/>
      <c r="I8" s="1110"/>
      <c r="J8" s="1110"/>
      <c r="K8" s="1110"/>
      <c r="L8" s="1110"/>
      <c r="M8" s="1110"/>
      <c r="N8" s="1110"/>
      <c r="O8" s="1110"/>
      <c r="P8" s="1111"/>
      <c r="Q8" s="1115">
        <v>62</v>
      </c>
      <c r="R8" s="1116"/>
      <c r="S8" s="1116"/>
      <c r="T8" s="1116"/>
      <c r="U8" s="1116"/>
      <c r="V8" s="1116">
        <v>57</v>
      </c>
      <c r="W8" s="1116"/>
      <c r="X8" s="1116"/>
      <c r="Y8" s="1116"/>
      <c r="Z8" s="1116"/>
      <c r="AA8" s="1116">
        <v>5</v>
      </c>
      <c r="AB8" s="1116"/>
      <c r="AC8" s="1116"/>
      <c r="AD8" s="1116"/>
      <c r="AE8" s="1117"/>
      <c r="AF8" s="1091">
        <v>5</v>
      </c>
      <c r="AG8" s="1092"/>
      <c r="AH8" s="1092"/>
      <c r="AI8" s="1092"/>
      <c r="AJ8" s="1093"/>
      <c r="AK8" s="1158" t="s">
        <v>562</v>
      </c>
      <c r="AL8" s="1159"/>
      <c r="AM8" s="1159"/>
      <c r="AN8" s="1159"/>
      <c r="AO8" s="1159"/>
      <c r="AP8" s="1159" t="s">
        <v>562</v>
      </c>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6"/>
      <c r="BT8" s="1087"/>
      <c r="BU8" s="1087"/>
      <c r="BV8" s="1087"/>
      <c r="BW8" s="1087"/>
      <c r="BX8" s="1087"/>
      <c r="BY8" s="1087"/>
      <c r="BZ8" s="1087"/>
      <c r="CA8" s="1087"/>
      <c r="CB8" s="1087"/>
      <c r="CC8" s="1087"/>
      <c r="CD8" s="1087"/>
      <c r="CE8" s="1087"/>
      <c r="CF8" s="1087"/>
      <c r="CG8" s="1088"/>
      <c r="CH8" s="1061"/>
      <c r="CI8" s="1062"/>
      <c r="CJ8" s="1062"/>
      <c r="CK8" s="1062"/>
      <c r="CL8" s="1063"/>
      <c r="CM8" s="1061"/>
      <c r="CN8" s="1062"/>
      <c r="CO8" s="1062"/>
      <c r="CP8" s="1062"/>
      <c r="CQ8" s="1063"/>
      <c r="CR8" s="1061"/>
      <c r="CS8" s="1062"/>
      <c r="CT8" s="1062"/>
      <c r="CU8" s="1062"/>
      <c r="CV8" s="1063"/>
      <c r="CW8" s="1061"/>
      <c r="CX8" s="1062"/>
      <c r="CY8" s="1062"/>
      <c r="CZ8" s="1062"/>
      <c r="DA8" s="1063"/>
      <c r="DB8" s="1061"/>
      <c r="DC8" s="1062"/>
      <c r="DD8" s="1062"/>
      <c r="DE8" s="1062"/>
      <c r="DF8" s="1063"/>
      <c r="DG8" s="1061"/>
      <c r="DH8" s="1062"/>
      <c r="DI8" s="1062"/>
      <c r="DJ8" s="1062"/>
      <c r="DK8" s="1063"/>
      <c r="DL8" s="1061"/>
      <c r="DM8" s="1062"/>
      <c r="DN8" s="1062"/>
      <c r="DO8" s="1062"/>
      <c r="DP8" s="1063"/>
      <c r="DQ8" s="1061"/>
      <c r="DR8" s="1062"/>
      <c r="DS8" s="1062"/>
      <c r="DT8" s="1062"/>
      <c r="DU8" s="1063"/>
      <c r="DV8" s="1064"/>
      <c r="DW8" s="1065"/>
      <c r="DX8" s="1065"/>
      <c r="DY8" s="1065"/>
      <c r="DZ8" s="1066"/>
      <c r="EA8" s="234"/>
    </row>
    <row r="9" spans="1:131" s="235" customFormat="1" ht="26.25" customHeight="1" x14ac:dyDescent="0.15">
      <c r="A9" s="241">
        <v>3</v>
      </c>
      <c r="B9" s="1109"/>
      <c r="C9" s="1110"/>
      <c r="D9" s="1110"/>
      <c r="E9" s="1110"/>
      <c r="F9" s="1110"/>
      <c r="G9" s="1110"/>
      <c r="H9" s="1110"/>
      <c r="I9" s="1110"/>
      <c r="J9" s="1110"/>
      <c r="K9" s="1110"/>
      <c r="L9" s="1110"/>
      <c r="M9" s="1110"/>
      <c r="N9" s="1110"/>
      <c r="O9" s="1110"/>
      <c r="P9" s="1111"/>
      <c r="Q9" s="1115"/>
      <c r="R9" s="1116"/>
      <c r="S9" s="1116"/>
      <c r="T9" s="1116"/>
      <c r="U9" s="1116"/>
      <c r="V9" s="1116"/>
      <c r="W9" s="1116"/>
      <c r="X9" s="1116"/>
      <c r="Y9" s="1116"/>
      <c r="Z9" s="1116"/>
      <c r="AA9" s="1116"/>
      <c r="AB9" s="1116"/>
      <c r="AC9" s="1116"/>
      <c r="AD9" s="1116"/>
      <c r="AE9" s="1117"/>
      <c r="AF9" s="1091"/>
      <c r="AG9" s="1092"/>
      <c r="AH9" s="1092"/>
      <c r="AI9" s="1092"/>
      <c r="AJ9" s="1093"/>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6"/>
      <c r="BT9" s="1087"/>
      <c r="BU9" s="1087"/>
      <c r="BV9" s="1087"/>
      <c r="BW9" s="1087"/>
      <c r="BX9" s="1087"/>
      <c r="BY9" s="1087"/>
      <c r="BZ9" s="1087"/>
      <c r="CA9" s="1087"/>
      <c r="CB9" s="1087"/>
      <c r="CC9" s="1087"/>
      <c r="CD9" s="1087"/>
      <c r="CE9" s="1087"/>
      <c r="CF9" s="1087"/>
      <c r="CG9" s="1088"/>
      <c r="CH9" s="1061"/>
      <c r="CI9" s="1062"/>
      <c r="CJ9" s="1062"/>
      <c r="CK9" s="1062"/>
      <c r="CL9" s="1063"/>
      <c r="CM9" s="1061"/>
      <c r="CN9" s="1062"/>
      <c r="CO9" s="1062"/>
      <c r="CP9" s="1062"/>
      <c r="CQ9" s="1063"/>
      <c r="CR9" s="1061"/>
      <c r="CS9" s="1062"/>
      <c r="CT9" s="1062"/>
      <c r="CU9" s="1062"/>
      <c r="CV9" s="1063"/>
      <c r="CW9" s="1061"/>
      <c r="CX9" s="1062"/>
      <c r="CY9" s="1062"/>
      <c r="CZ9" s="1062"/>
      <c r="DA9" s="1063"/>
      <c r="DB9" s="1061"/>
      <c r="DC9" s="1062"/>
      <c r="DD9" s="1062"/>
      <c r="DE9" s="1062"/>
      <c r="DF9" s="1063"/>
      <c r="DG9" s="1061"/>
      <c r="DH9" s="1062"/>
      <c r="DI9" s="1062"/>
      <c r="DJ9" s="1062"/>
      <c r="DK9" s="1063"/>
      <c r="DL9" s="1061"/>
      <c r="DM9" s="1062"/>
      <c r="DN9" s="1062"/>
      <c r="DO9" s="1062"/>
      <c r="DP9" s="1063"/>
      <c r="DQ9" s="1061"/>
      <c r="DR9" s="1062"/>
      <c r="DS9" s="1062"/>
      <c r="DT9" s="1062"/>
      <c r="DU9" s="1063"/>
      <c r="DV9" s="1064"/>
      <c r="DW9" s="1065"/>
      <c r="DX9" s="1065"/>
      <c r="DY9" s="1065"/>
      <c r="DZ9" s="1066"/>
      <c r="EA9" s="234"/>
    </row>
    <row r="10" spans="1:131" s="235" customFormat="1" ht="26.25" customHeight="1" x14ac:dyDescent="0.15">
      <c r="A10" s="24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6"/>
      <c r="BT10" s="1087"/>
      <c r="BU10" s="1087"/>
      <c r="BV10" s="1087"/>
      <c r="BW10" s="1087"/>
      <c r="BX10" s="1087"/>
      <c r="BY10" s="1087"/>
      <c r="BZ10" s="1087"/>
      <c r="CA10" s="1087"/>
      <c r="CB10" s="1087"/>
      <c r="CC10" s="1087"/>
      <c r="CD10" s="1087"/>
      <c r="CE10" s="1087"/>
      <c r="CF10" s="1087"/>
      <c r="CG10" s="1088"/>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x14ac:dyDescent="0.15">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x14ac:dyDescent="0.15">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x14ac:dyDescent="0.15">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x14ac:dyDescent="0.15">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x14ac:dyDescent="0.15">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x14ac:dyDescent="0.15">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x14ac:dyDescent="0.15">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x14ac:dyDescent="0.15">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x14ac:dyDescent="0.15">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x14ac:dyDescent="0.15">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x14ac:dyDescent="0.2">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x14ac:dyDescent="0.15">
      <c r="A22" s="241">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376</v>
      </c>
      <c r="BA22" s="1107"/>
      <c r="BB22" s="1107"/>
      <c r="BC22" s="1107"/>
      <c r="BD22" s="1108"/>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40">
        <v>26384</v>
      </c>
      <c r="R23" s="1141"/>
      <c r="S23" s="1141"/>
      <c r="T23" s="1141"/>
      <c r="U23" s="1141"/>
      <c r="V23" s="1141">
        <v>25453</v>
      </c>
      <c r="W23" s="1141"/>
      <c r="X23" s="1141"/>
      <c r="Y23" s="1141"/>
      <c r="Z23" s="1141"/>
      <c r="AA23" s="1141">
        <v>931</v>
      </c>
      <c r="AB23" s="1141"/>
      <c r="AC23" s="1141"/>
      <c r="AD23" s="1141"/>
      <c r="AE23" s="1142"/>
      <c r="AF23" s="1143">
        <v>801</v>
      </c>
      <c r="AG23" s="1141"/>
      <c r="AH23" s="1141"/>
      <c r="AI23" s="1141"/>
      <c r="AJ23" s="1144"/>
      <c r="AK23" s="1145"/>
      <c r="AL23" s="1146"/>
      <c r="AM23" s="1146"/>
      <c r="AN23" s="1146"/>
      <c r="AO23" s="1146"/>
      <c r="AP23" s="1141">
        <v>21522</v>
      </c>
      <c r="AQ23" s="1141"/>
      <c r="AR23" s="1141"/>
      <c r="AS23" s="1141"/>
      <c r="AT23" s="1141"/>
      <c r="AU23" s="1147"/>
      <c r="AV23" s="1147"/>
      <c r="AW23" s="1147"/>
      <c r="AX23" s="1147"/>
      <c r="AY23" s="1148"/>
      <c r="AZ23" s="1137" t="s">
        <v>129</v>
      </c>
      <c r="BA23" s="1138"/>
      <c r="BB23" s="1138"/>
      <c r="BC23" s="1138"/>
      <c r="BD23" s="1139"/>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x14ac:dyDescent="0.15">
      <c r="A24" s="1136" t="s">
        <v>379</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x14ac:dyDescent="0.2">
      <c r="A25" s="1135" t="s">
        <v>380</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x14ac:dyDescent="0.15">
      <c r="A26" s="1067" t="s">
        <v>357</v>
      </c>
      <c r="B26" s="1068"/>
      <c r="C26" s="1068"/>
      <c r="D26" s="1068"/>
      <c r="E26" s="1068"/>
      <c r="F26" s="1068"/>
      <c r="G26" s="1068"/>
      <c r="H26" s="1068"/>
      <c r="I26" s="1068"/>
      <c r="J26" s="1068"/>
      <c r="K26" s="1068"/>
      <c r="L26" s="1068"/>
      <c r="M26" s="1068"/>
      <c r="N26" s="1068"/>
      <c r="O26" s="1068"/>
      <c r="P26" s="1069"/>
      <c r="Q26" s="1073" t="s">
        <v>381</v>
      </c>
      <c r="R26" s="1074"/>
      <c r="S26" s="1074"/>
      <c r="T26" s="1074"/>
      <c r="U26" s="1075"/>
      <c r="V26" s="1073" t="s">
        <v>382</v>
      </c>
      <c r="W26" s="1074"/>
      <c r="X26" s="1074"/>
      <c r="Y26" s="1074"/>
      <c r="Z26" s="1075"/>
      <c r="AA26" s="1073" t="s">
        <v>383</v>
      </c>
      <c r="AB26" s="1074"/>
      <c r="AC26" s="1074"/>
      <c r="AD26" s="1074"/>
      <c r="AE26" s="1074"/>
      <c r="AF26" s="1131" t="s">
        <v>384</v>
      </c>
      <c r="AG26" s="1080"/>
      <c r="AH26" s="1080"/>
      <c r="AI26" s="1080"/>
      <c r="AJ26" s="1132"/>
      <c r="AK26" s="1074" t="s">
        <v>385</v>
      </c>
      <c r="AL26" s="1074"/>
      <c r="AM26" s="1074"/>
      <c r="AN26" s="1074"/>
      <c r="AO26" s="1075"/>
      <c r="AP26" s="1073" t="s">
        <v>386</v>
      </c>
      <c r="AQ26" s="1074"/>
      <c r="AR26" s="1074"/>
      <c r="AS26" s="1074"/>
      <c r="AT26" s="1075"/>
      <c r="AU26" s="1073" t="s">
        <v>387</v>
      </c>
      <c r="AV26" s="1074"/>
      <c r="AW26" s="1074"/>
      <c r="AX26" s="1074"/>
      <c r="AY26" s="1075"/>
      <c r="AZ26" s="1073" t="s">
        <v>388</v>
      </c>
      <c r="BA26" s="1074"/>
      <c r="BB26" s="1074"/>
      <c r="BC26" s="1074"/>
      <c r="BD26" s="1075"/>
      <c r="BE26" s="1073" t="s">
        <v>364</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x14ac:dyDescent="0.2">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3"/>
      <c r="AG27" s="1083"/>
      <c r="AH27" s="1083"/>
      <c r="AI27" s="1083"/>
      <c r="AJ27" s="1134"/>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x14ac:dyDescent="0.15">
      <c r="A28" s="246">
        <v>1</v>
      </c>
      <c r="B28" s="1122" t="s">
        <v>389</v>
      </c>
      <c r="C28" s="1123"/>
      <c r="D28" s="1123"/>
      <c r="E28" s="1123"/>
      <c r="F28" s="1123"/>
      <c r="G28" s="1123"/>
      <c r="H28" s="1123"/>
      <c r="I28" s="1123"/>
      <c r="J28" s="1123"/>
      <c r="K28" s="1123"/>
      <c r="L28" s="1123"/>
      <c r="M28" s="1123"/>
      <c r="N28" s="1123"/>
      <c r="O28" s="1123"/>
      <c r="P28" s="1124"/>
      <c r="Q28" s="1125">
        <v>11142</v>
      </c>
      <c r="R28" s="1126"/>
      <c r="S28" s="1126"/>
      <c r="T28" s="1126"/>
      <c r="U28" s="1126"/>
      <c r="V28" s="1126">
        <v>10755</v>
      </c>
      <c r="W28" s="1126"/>
      <c r="X28" s="1126"/>
      <c r="Y28" s="1126"/>
      <c r="Z28" s="1126"/>
      <c r="AA28" s="1126">
        <v>387</v>
      </c>
      <c r="AB28" s="1126"/>
      <c r="AC28" s="1126"/>
      <c r="AD28" s="1126"/>
      <c r="AE28" s="1127"/>
      <c r="AF28" s="1128">
        <v>387</v>
      </c>
      <c r="AG28" s="1126"/>
      <c r="AH28" s="1126"/>
      <c r="AI28" s="1126"/>
      <c r="AJ28" s="1129"/>
      <c r="AK28" s="1130">
        <v>784</v>
      </c>
      <c r="AL28" s="1118"/>
      <c r="AM28" s="1118"/>
      <c r="AN28" s="1118"/>
      <c r="AO28" s="1118"/>
      <c r="AP28" s="1118" t="s">
        <v>562</v>
      </c>
      <c r="AQ28" s="1118"/>
      <c r="AR28" s="1118"/>
      <c r="AS28" s="1118"/>
      <c r="AT28" s="1118"/>
      <c r="AU28" s="1118" t="s">
        <v>562</v>
      </c>
      <c r="AV28" s="1118"/>
      <c r="AW28" s="1118"/>
      <c r="AX28" s="1118"/>
      <c r="AY28" s="1118"/>
      <c r="AZ28" s="1119"/>
      <c r="BA28" s="1119"/>
      <c r="BB28" s="1119"/>
      <c r="BC28" s="1119"/>
      <c r="BD28" s="1119"/>
      <c r="BE28" s="1120"/>
      <c r="BF28" s="1120"/>
      <c r="BG28" s="1120"/>
      <c r="BH28" s="1120"/>
      <c r="BI28" s="1121"/>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x14ac:dyDescent="0.15">
      <c r="A29" s="246">
        <v>2</v>
      </c>
      <c r="B29" s="1109" t="s">
        <v>390</v>
      </c>
      <c r="C29" s="1110"/>
      <c r="D29" s="1110"/>
      <c r="E29" s="1110"/>
      <c r="F29" s="1110"/>
      <c r="G29" s="1110"/>
      <c r="H29" s="1110"/>
      <c r="I29" s="1110"/>
      <c r="J29" s="1110"/>
      <c r="K29" s="1110"/>
      <c r="L29" s="1110"/>
      <c r="M29" s="1110"/>
      <c r="N29" s="1110"/>
      <c r="O29" s="1110"/>
      <c r="P29" s="1111"/>
      <c r="Q29" s="1115">
        <v>5526</v>
      </c>
      <c r="R29" s="1116"/>
      <c r="S29" s="1116"/>
      <c r="T29" s="1116"/>
      <c r="U29" s="1116"/>
      <c r="V29" s="1116">
        <v>5347</v>
      </c>
      <c r="W29" s="1116"/>
      <c r="X29" s="1116"/>
      <c r="Y29" s="1116"/>
      <c r="Z29" s="1116"/>
      <c r="AA29" s="1116">
        <v>180</v>
      </c>
      <c r="AB29" s="1116"/>
      <c r="AC29" s="1116"/>
      <c r="AD29" s="1116"/>
      <c r="AE29" s="1117"/>
      <c r="AF29" s="1091">
        <v>180</v>
      </c>
      <c r="AG29" s="1092"/>
      <c r="AH29" s="1092"/>
      <c r="AI29" s="1092"/>
      <c r="AJ29" s="1093"/>
      <c r="AK29" s="1052">
        <v>951</v>
      </c>
      <c r="AL29" s="1040"/>
      <c r="AM29" s="1040"/>
      <c r="AN29" s="1040"/>
      <c r="AO29" s="1040"/>
      <c r="AP29" s="1040" t="s">
        <v>563</v>
      </c>
      <c r="AQ29" s="1040"/>
      <c r="AR29" s="1040"/>
      <c r="AS29" s="1040"/>
      <c r="AT29" s="1040"/>
      <c r="AU29" s="1040" t="s">
        <v>563</v>
      </c>
      <c r="AV29" s="1040"/>
      <c r="AW29" s="1040"/>
      <c r="AX29" s="1040"/>
      <c r="AY29" s="1040"/>
      <c r="AZ29" s="1114"/>
      <c r="BA29" s="1114"/>
      <c r="BB29" s="1114"/>
      <c r="BC29" s="1114"/>
      <c r="BD29" s="1114"/>
      <c r="BE29" s="1104"/>
      <c r="BF29" s="1104"/>
      <c r="BG29" s="1104"/>
      <c r="BH29" s="1104"/>
      <c r="BI29" s="1105"/>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x14ac:dyDescent="0.15">
      <c r="A30" s="246">
        <v>3</v>
      </c>
      <c r="B30" s="1109" t="s">
        <v>391</v>
      </c>
      <c r="C30" s="1110"/>
      <c r="D30" s="1110"/>
      <c r="E30" s="1110"/>
      <c r="F30" s="1110"/>
      <c r="G30" s="1110"/>
      <c r="H30" s="1110"/>
      <c r="I30" s="1110"/>
      <c r="J30" s="1110"/>
      <c r="K30" s="1110"/>
      <c r="L30" s="1110"/>
      <c r="M30" s="1110"/>
      <c r="N30" s="1110"/>
      <c r="O30" s="1110"/>
      <c r="P30" s="1111"/>
      <c r="Q30" s="1115">
        <v>1219</v>
      </c>
      <c r="R30" s="1116"/>
      <c r="S30" s="1116"/>
      <c r="T30" s="1116"/>
      <c r="U30" s="1116"/>
      <c r="V30" s="1116">
        <v>1214</v>
      </c>
      <c r="W30" s="1116"/>
      <c r="X30" s="1116"/>
      <c r="Y30" s="1116"/>
      <c r="Z30" s="1116"/>
      <c r="AA30" s="1116">
        <v>5</v>
      </c>
      <c r="AB30" s="1116"/>
      <c r="AC30" s="1116"/>
      <c r="AD30" s="1116"/>
      <c r="AE30" s="1117"/>
      <c r="AF30" s="1091">
        <v>5</v>
      </c>
      <c r="AG30" s="1092"/>
      <c r="AH30" s="1092"/>
      <c r="AI30" s="1092"/>
      <c r="AJ30" s="1093"/>
      <c r="AK30" s="1052">
        <v>189</v>
      </c>
      <c r="AL30" s="1040"/>
      <c r="AM30" s="1040"/>
      <c r="AN30" s="1040"/>
      <c r="AO30" s="1040"/>
      <c r="AP30" s="1040" t="s">
        <v>564</v>
      </c>
      <c r="AQ30" s="1040"/>
      <c r="AR30" s="1040"/>
      <c r="AS30" s="1040"/>
      <c r="AT30" s="1040"/>
      <c r="AU30" s="1040" t="s">
        <v>565</v>
      </c>
      <c r="AV30" s="1040"/>
      <c r="AW30" s="1040"/>
      <c r="AX30" s="1040"/>
      <c r="AY30" s="1040"/>
      <c r="AZ30" s="1114"/>
      <c r="BA30" s="1114"/>
      <c r="BB30" s="1114"/>
      <c r="BC30" s="1114"/>
      <c r="BD30" s="1114"/>
      <c r="BE30" s="1104"/>
      <c r="BF30" s="1104"/>
      <c r="BG30" s="1104"/>
      <c r="BH30" s="1104"/>
      <c r="BI30" s="1105"/>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x14ac:dyDescent="0.15">
      <c r="A31" s="246">
        <v>4</v>
      </c>
      <c r="B31" s="1109" t="s">
        <v>392</v>
      </c>
      <c r="C31" s="1110"/>
      <c r="D31" s="1110"/>
      <c r="E31" s="1110"/>
      <c r="F31" s="1110"/>
      <c r="G31" s="1110"/>
      <c r="H31" s="1110"/>
      <c r="I31" s="1110"/>
      <c r="J31" s="1110"/>
      <c r="K31" s="1110"/>
      <c r="L31" s="1110"/>
      <c r="M31" s="1110"/>
      <c r="N31" s="1110"/>
      <c r="O31" s="1110"/>
      <c r="P31" s="1111"/>
      <c r="Q31" s="1115">
        <v>1772</v>
      </c>
      <c r="R31" s="1116"/>
      <c r="S31" s="1116"/>
      <c r="T31" s="1116"/>
      <c r="U31" s="1116"/>
      <c r="V31" s="1116">
        <v>1477</v>
      </c>
      <c r="W31" s="1116"/>
      <c r="X31" s="1116"/>
      <c r="Y31" s="1116"/>
      <c r="Z31" s="1116"/>
      <c r="AA31" s="1116">
        <v>295</v>
      </c>
      <c r="AB31" s="1116"/>
      <c r="AC31" s="1116"/>
      <c r="AD31" s="1116"/>
      <c r="AE31" s="1117"/>
      <c r="AF31" s="1091">
        <v>4027</v>
      </c>
      <c r="AG31" s="1092"/>
      <c r="AH31" s="1092"/>
      <c r="AI31" s="1092"/>
      <c r="AJ31" s="1093"/>
      <c r="AK31" s="1052">
        <v>8</v>
      </c>
      <c r="AL31" s="1040"/>
      <c r="AM31" s="1040"/>
      <c r="AN31" s="1040"/>
      <c r="AO31" s="1040"/>
      <c r="AP31" s="1040" t="s">
        <v>562</v>
      </c>
      <c r="AQ31" s="1040"/>
      <c r="AR31" s="1040"/>
      <c r="AS31" s="1040"/>
      <c r="AT31" s="1040"/>
      <c r="AU31" s="1040" t="s">
        <v>562</v>
      </c>
      <c r="AV31" s="1040"/>
      <c r="AW31" s="1040"/>
      <c r="AX31" s="1040"/>
      <c r="AY31" s="1040"/>
      <c r="AZ31" s="1114" t="s">
        <v>562</v>
      </c>
      <c r="BA31" s="1114"/>
      <c r="BB31" s="1114"/>
      <c r="BC31" s="1114"/>
      <c r="BD31" s="1114"/>
      <c r="BE31" s="1104" t="s">
        <v>393</v>
      </c>
      <c r="BF31" s="1104"/>
      <c r="BG31" s="1104"/>
      <c r="BH31" s="1104"/>
      <c r="BI31" s="1105"/>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x14ac:dyDescent="0.15">
      <c r="A32" s="246">
        <v>5</v>
      </c>
      <c r="B32" s="1109" t="s">
        <v>394</v>
      </c>
      <c r="C32" s="1110"/>
      <c r="D32" s="1110"/>
      <c r="E32" s="1110"/>
      <c r="F32" s="1110"/>
      <c r="G32" s="1110"/>
      <c r="H32" s="1110"/>
      <c r="I32" s="1110"/>
      <c r="J32" s="1110"/>
      <c r="K32" s="1110"/>
      <c r="L32" s="1110"/>
      <c r="M32" s="1110"/>
      <c r="N32" s="1110"/>
      <c r="O32" s="1110"/>
      <c r="P32" s="1111"/>
      <c r="Q32" s="1115">
        <v>1817</v>
      </c>
      <c r="R32" s="1116"/>
      <c r="S32" s="1116"/>
      <c r="T32" s="1116"/>
      <c r="U32" s="1116"/>
      <c r="V32" s="1116">
        <v>1817</v>
      </c>
      <c r="W32" s="1116"/>
      <c r="X32" s="1116"/>
      <c r="Y32" s="1116"/>
      <c r="Z32" s="1116"/>
      <c r="AA32" s="1116">
        <v>0</v>
      </c>
      <c r="AB32" s="1116"/>
      <c r="AC32" s="1116"/>
      <c r="AD32" s="1116"/>
      <c r="AE32" s="1117"/>
      <c r="AF32" s="1091">
        <v>207</v>
      </c>
      <c r="AG32" s="1092"/>
      <c r="AH32" s="1092"/>
      <c r="AI32" s="1092"/>
      <c r="AJ32" s="1093"/>
      <c r="AK32" s="1052">
        <v>296</v>
      </c>
      <c r="AL32" s="1040"/>
      <c r="AM32" s="1040"/>
      <c r="AN32" s="1040"/>
      <c r="AO32" s="1040"/>
      <c r="AP32" s="1040">
        <v>4688</v>
      </c>
      <c r="AQ32" s="1040"/>
      <c r="AR32" s="1040"/>
      <c r="AS32" s="1040"/>
      <c r="AT32" s="1040"/>
      <c r="AU32" s="1040">
        <v>233</v>
      </c>
      <c r="AV32" s="1040"/>
      <c r="AW32" s="1040"/>
      <c r="AX32" s="1040"/>
      <c r="AY32" s="1040"/>
      <c r="AZ32" s="1114" t="s">
        <v>562</v>
      </c>
      <c r="BA32" s="1114"/>
      <c r="BB32" s="1114"/>
      <c r="BC32" s="1114"/>
      <c r="BD32" s="1114"/>
      <c r="BE32" s="1104" t="s">
        <v>393</v>
      </c>
      <c r="BF32" s="1104"/>
      <c r="BG32" s="1104"/>
      <c r="BH32" s="1104"/>
      <c r="BI32" s="1105"/>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x14ac:dyDescent="0.15">
      <c r="A33" s="246">
        <v>6</v>
      </c>
      <c r="B33" s="1109"/>
      <c r="C33" s="1110"/>
      <c r="D33" s="1110"/>
      <c r="E33" s="1110"/>
      <c r="F33" s="1110"/>
      <c r="G33" s="1110"/>
      <c r="H33" s="1110"/>
      <c r="I33" s="1110"/>
      <c r="J33" s="1110"/>
      <c r="K33" s="1110"/>
      <c r="L33" s="1110"/>
      <c r="M33" s="1110"/>
      <c r="N33" s="1110"/>
      <c r="O33" s="1110"/>
      <c r="P33" s="1111"/>
      <c r="Q33" s="1115"/>
      <c r="R33" s="1116"/>
      <c r="S33" s="1116"/>
      <c r="T33" s="1116"/>
      <c r="U33" s="1116"/>
      <c r="V33" s="1116"/>
      <c r="W33" s="1116"/>
      <c r="X33" s="1116"/>
      <c r="Y33" s="1116"/>
      <c r="Z33" s="1116"/>
      <c r="AA33" s="1116"/>
      <c r="AB33" s="1116"/>
      <c r="AC33" s="1116"/>
      <c r="AD33" s="1116"/>
      <c r="AE33" s="1117"/>
      <c r="AF33" s="1091"/>
      <c r="AG33" s="1092"/>
      <c r="AH33" s="1092"/>
      <c r="AI33" s="1092"/>
      <c r="AJ33" s="1093"/>
      <c r="AK33" s="1052"/>
      <c r="AL33" s="1040"/>
      <c r="AM33" s="1040"/>
      <c r="AN33" s="1040"/>
      <c r="AO33" s="1040"/>
      <c r="AP33" s="1040"/>
      <c r="AQ33" s="1040"/>
      <c r="AR33" s="1040"/>
      <c r="AS33" s="1040"/>
      <c r="AT33" s="1040"/>
      <c r="AU33" s="1040"/>
      <c r="AV33" s="1040"/>
      <c r="AW33" s="1040"/>
      <c r="AX33" s="1040"/>
      <c r="AY33" s="1040"/>
      <c r="AZ33" s="1114"/>
      <c r="BA33" s="1114"/>
      <c r="BB33" s="1114"/>
      <c r="BC33" s="1114"/>
      <c r="BD33" s="1114"/>
      <c r="BE33" s="1104"/>
      <c r="BF33" s="1104"/>
      <c r="BG33" s="1104"/>
      <c r="BH33" s="1104"/>
      <c r="BI33" s="1105"/>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x14ac:dyDescent="0.15">
      <c r="A34" s="246">
        <v>7</v>
      </c>
      <c r="B34" s="1109"/>
      <c r="C34" s="1110"/>
      <c r="D34" s="1110"/>
      <c r="E34" s="1110"/>
      <c r="F34" s="1110"/>
      <c r="G34" s="1110"/>
      <c r="H34" s="1110"/>
      <c r="I34" s="1110"/>
      <c r="J34" s="1110"/>
      <c r="K34" s="1110"/>
      <c r="L34" s="1110"/>
      <c r="M34" s="1110"/>
      <c r="N34" s="1110"/>
      <c r="O34" s="1110"/>
      <c r="P34" s="1111"/>
      <c r="Q34" s="1115"/>
      <c r="R34" s="1116"/>
      <c r="S34" s="1116"/>
      <c r="T34" s="1116"/>
      <c r="U34" s="1116"/>
      <c r="V34" s="1116"/>
      <c r="W34" s="1116"/>
      <c r="X34" s="1116"/>
      <c r="Y34" s="1116"/>
      <c r="Z34" s="1116"/>
      <c r="AA34" s="1116"/>
      <c r="AB34" s="1116"/>
      <c r="AC34" s="1116"/>
      <c r="AD34" s="1116"/>
      <c r="AE34" s="1117"/>
      <c r="AF34" s="1091"/>
      <c r="AG34" s="1092"/>
      <c r="AH34" s="1092"/>
      <c r="AI34" s="1092"/>
      <c r="AJ34" s="1093"/>
      <c r="AK34" s="1052"/>
      <c r="AL34" s="1040"/>
      <c r="AM34" s="1040"/>
      <c r="AN34" s="1040"/>
      <c r="AO34" s="1040"/>
      <c r="AP34" s="1040"/>
      <c r="AQ34" s="1040"/>
      <c r="AR34" s="1040"/>
      <c r="AS34" s="1040"/>
      <c r="AT34" s="1040"/>
      <c r="AU34" s="1040"/>
      <c r="AV34" s="1040"/>
      <c r="AW34" s="1040"/>
      <c r="AX34" s="1040"/>
      <c r="AY34" s="1040"/>
      <c r="AZ34" s="1114"/>
      <c r="BA34" s="1114"/>
      <c r="BB34" s="1114"/>
      <c r="BC34" s="1114"/>
      <c r="BD34" s="1114"/>
      <c r="BE34" s="1104"/>
      <c r="BF34" s="1104"/>
      <c r="BG34" s="1104"/>
      <c r="BH34" s="1104"/>
      <c r="BI34" s="1105"/>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x14ac:dyDescent="0.15">
      <c r="A35" s="246">
        <v>8</v>
      </c>
      <c r="B35" s="1109"/>
      <c r="C35" s="1110"/>
      <c r="D35" s="1110"/>
      <c r="E35" s="1110"/>
      <c r="F35" s="1110"/>
      <c r="G35" s="1110"/>
      <c r="H35" s="1110"/>
      <c r="I35" s="1110"/>
      <c r="J35" s="1110"/>
      <c r="K35" s="1110"/>
      <c r="L35" s="1110"/>
      <c r="M35" s="1110"/>
      <c r="N35" s="1110"/>
      <c r="O35" s="1110"/>
      <c r="P35" s="1111"/>
      <c r="Q35" s="1115"/>
      <c r="R35" s="1116"/>
      <c r="S35" s="1116"/>
      <c r="T35" s="1116"/>
      <c r="U35" s="1116"/>
      <c r="V35" s="1116"/>
      <c r="W35" s="1116"/>
      <c r="X35" s="1116"/>
      <c r="Y35" s="1116"/>
      <c r="Z35" s="1116"/>
      <c r="AA35" s="1116"/>
      <c r="AB35" s="1116"/>
      <c r="AC35" s="1116"/>
      <c r="AD35" s="1116"/>
      <c r="AE35" s="1117"/>
      <c r="AF35" s="1091"/>
      <c r="AG35" s="1092"/>
      <c r="AH35" s="1092"/>
      <c r="AI35" s="1092"/>
      <c r="AJ35" s="1093"/>
      <c r="AK35" s="1052"/>
      <c r="AL35" s="1040"/>
      <c r="AM35" s="1040"/>
      <c r="AN35" s="1040"/>
      <c r="AO35" s="1040"/>
      <c r="AP35" s="1040"/>
      <c r="AQ35" s="1040"/>
      <c r="AR35" s="1040"/>
      <c r="AS35" s="1040"/>
      <c r="AT35" s="1040"/>
      <c r="AU35" s="1040"/>
      <c r="AV35" s="1040"/>
      <c r="AW35" s="1040"/>
      <c r="AX35" s="1040"/>
      <c r="AY35" s="1040"/>
      <c r="AZ35" s="1114"/>
      <c r="BA35" s="1114"/>
      <c r="BB35" s="1114"/>
      <c r="BC35" s="1114"/>
      <c r="BD35" s="1114"/>
      <c r="BE35" s="1104"/>
      <c r="BF35" s="1104"/>
      <c r="BG35" s="1104"/>
      <c r="BH35" s="1104"/>
      <c r="BI35" s="1105"/>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x14ac:dyDescent="0.15">
      <c r="A36" s="24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52"/>
      <c r="AL36" s="1040"/>
      <c r="AM36" s="1040"/>
      <c r="AN36" s="1040"/>
      <c r="AO36" s="1040"/>
      <c r="AP36" s="1040"/>
      <c r="AQ36" s="1040"/>
      <c r="AR36" s="1040"/>
      <c r="AS36" s="1040"/>
      <c r="AT36" s="1040"/>
      <c r="AU36" s="1040"/>
      <c r="AV36" s="1040"/>
      <c r="AW36" s="1040"/>
      <c r="AX36" s="1040"/>
      <c r="AY36" s="1040"/>
      <c r="AZ36" s="1114"/>
      <c r="BA36" s="1114"/>
      <c r="BB36" s="1114"/>
      <c r="BC36" s="1114"/>
      <c r="BD36" s="1114"/>
      <c r="BE36" s="1104"/>
      <c r="BF36" s="1104"/>
      <c r="BG36" s="1104"/>
      <c r="BH36" s="1104"/>
      <c r="BI36" s="1105"/>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x14ac:dyDescent="0.15">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52"/>
      <c r="AL37" s="1040"/>
      <c r="AM37" s="1040"/>
      <c r="AN37" s="1040"/>
      <c r="AO37" s="1040"/>
      <c r="AP37" s="1040"/>
      <c r="AQ37" s="1040"/>
      <c r="AR37" s="1040"/>
      <c r="AS37" s="1040"/>
      <c r="AT37" s="1040"/>
      <c r="AU37" s="1040"/>
      <c r="AV37" s="1040"/>
      <c r="AW37" s="1040"/>
      <c r="AX37" s="1040"/>
      <c r="AY37" s="1040"/>
      <c r="AZ37" s="1114"/>
      <c r="BA37" s="1114"/>
      <c r="BB37" s="1114"/>
      <c r="BC37" s="1114"/>
      <c r="BD37" s="1114"/>
      <c r="BE37" s="1104"/>
      <c r="BF37" s="1104"/>
      <c r="BG37" s="1104"/>
      <c r="BH37" s="1104"/>
      <c r="BI37" s="1105"/>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x14ac:dyDescent="0.15">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52"/>
      <c r="AL38" s="1040"/>
      <c r="AM38" s="1040"/>
      <c r="AN38" s="1040"/>
      <c r="AO38" s="1040"/>
      <c r="AP38" s="1040"/>
      <c r="AQ38" s="1040"/>
      <c r="AR38" s="1040"/>
      <c r="AS38" s="1040"/>
      <c r="AT38" s="1040"/>
      <c r="AU38" s="1040"/>
      <c r="AV38" s="1040"/>
      <c r="AW38" s="1040"/>
      <c r="AX38" s="1040"/>
      <c r="AY38" s="1040"/>
      <c r="AZ38" s="1114"/>
      <c r="BA38" s="1114"/>
      <c r="BB38" s="1114"/>
      <c r="BC38" s="1114"/>
      <c r="BD38" s="1114"/>
      <c r="BE38" s="1104"/>
      <c r="BF38" s="1104"/>
      <c r="BG38" s="1104"/>
      <c r="BH38" s="1104"/>
      <c r="BI38" s="1105"/>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x14ac:dyDescent="0.15">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52"/>
      <c r="AL39" s="1040"/>
      <c r="AM39" s="1040"/>
      <c r="AN39" s="1040"/>
      <c r="AO39" s="1040"/>
      <c r="AP39" s="1040"/>
      <c r="AQ39" s="1040"/>
      <c r="AR39" s="1040"/>
      <c r="AS39" s="1040"/>
      <c r="AT39" s="1040"/>
      <c r="AU39" s="1040"/>
      <c r="AV39" s="1040"/>
      <c r="AW39" s="1040"/>
      <c r="AX39" s="1040"/>
      <c r="AY39" s="1040"/>
      <c r="AZ39" s="1114"/>
      <c r="BA39" s="1114"/>
      <c r="BB39" s="1114"/>
      <c r="BC39" s="1114"/>
      <c r="BD39" s="1114"/>
      <c r="BE39" s="1104"/>
      <c r="BF39" s="1104"/>
      <c r="BG39" s="1104"/>
      <c r="BH39" s="1104"/>
      <c r="BI39" s="1105"/>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x14ac:dyDescent="0.15">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52"/>
      <c r="AL40" s="1040"/>
      <c r="AM40" s="1040"/>
      <c r="AN40" s="1040"/>
      <c r="AO40" s="1040"/>
      <c r="AP40" s="1040"/>
      <c r="AQ40" s="1040"/>
      <c r="AR40" s="1040"/>
      <c r="AS40" s="1040"/>
      <c r="AT40" s="1040"/>
      <c r="AU40" s="1040"/>
      <c r="AV40" s="1040"/>
      <c r="AW40" s="1040"/>
      <c r="AX40" s="1040"/>
      <c r="AY40" s="1040"/>
      <c r="AZ40" s="1114"/>
      <c r="BA40" s="1114"/>
      <c r="BB40" s="1114"/>
      <c r="BC40" s="1114"/>
      <c r="BD40" s="1114"/>
      <c r="BE40" s="1104"/>
      <c r="BF40" s="1104"/>
      <c r="BG40" s="1104"/>
      <c r="BH40" s="1104"/>
      <c r="BI40" s="1105"/>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x14ac:dyDescent="0.15">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52"/>
      <c r="AL41" s="1040"/>
      <c r="AM41" s="1040"/>
      <c r="AN41" s="1040"/>
      <c r="AO41" s="1040"/>
      <c r="AP41" s="1040"/>
      <c r="AQ41" s="1040"/>
      <c r="AR41" s="1040"/>
      <c r="AS41" s="1040"/>
      <c r="AT41" s="1040"/>
      <c r="AU41" s="1040"/>
      <c r="AV41" s="1040"/>
      <c r="AW41" s="1040"/>
      <c r="AX41" s="1040"/>
      <c r="AY41" s="1040"/>
      <c r="AZ41" s="1114"/>
      <c r="BA41" s="1114"/>
      <c r="BB41" s="1114"/>
      <c r="BC41" s="1114"/>
      <c r="BD41" s="1114"/>
      <c r="BE41" s="1104"/>
      <c r="BF41" s="1104"/>
      <c r="BG41" s="1104"/>
      <c r="BH41" s="1104"/>
      <c r="BI41" s="1105"/>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x14ac:dyDescent="0.15">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52"/>
      <c r="AL42" s="1040"/>
      <c r="AM42" s="1040"/>
      <c r="AN42" s="1040"/>
      <c r="AO42" s="1040"/>
      <c r="AP42" s="1040"/>
      <c r="AQ42" s="1040"/>
      <c r="AR42" s="1040"/>
      <c r="AS42" s="1040"/>
      <c r="AT42" s="1040"/>
      <c r="AU42" s="1040"/>
      <c r="AV42" s="1040"/>
      <c r="AW42" s="1040"/>
      <c r="AX42" s="1040"/>
      <c r="AY42" s="1040"/>
      <c r="AZ42" s="1114"/>
      <c r="BA42" s="1114"/>
      <c r="BB42" s="1114"/>
      <c r="BC42" s="1114"/>
      <c r="BD42" s="1114"/>
      <c r="BE42" s="1104"/>
      <c r="BF42" s="1104"/>
      <c r="BG42" s="1104"/>
      <c r="BH42" s="1104"/>
      <c r="BI42" s="1105"/>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x14ac:dyDescent="0.15">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52"/>
      <c r="AL43" s="1040"/>
      <c r="AM43" s="1040"/>
      <c r="AN43" s="1040"/>
      <c r="AO43" s="1040"/>
      <c r="AP43" s="1040"/>
      <c r="AQ43" s="1040"/>
      <c r="AR43" s="1040"/>
      <c r="AS43" s="1040"/>
      <c r="AT43" s="1040"/>
      <c r="AU43" s="1040"/>
      <c r="AV43" s="1040"/>
      <c r="AW43" s="1040"/>
      <c r="AX43" s="1040"/>
      <c r="AY43" s="1040"/>
      <c r="AZ43" s="1114"/>
      <c r="BA43" s="1114"/>
      <c r="BB43" s="1114"/>
      <c r="BC43" s="1114"/>
      <c r="BD43" s="1114"/>
      <c r="BE43" s="1104"/>
      <c r="BF43" s="1104"/>
      <c r="BG43" s="1104"/>
      <c r="BH43" s="1104"/>
      <c r="BI43" s="1105"/>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x14ac:dyDescent="0.15">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52"/>
      <c r="AL44" s="1040"/>
      <c r="AM44" s="1040"/>
      <c r="AN44" s="1040"/>
      <c r="AO44" s="1040"/>
      <c r="AP44" s="1040"/>
      <c r="AQ44" s="1040"/>
      <c r="AR44" s="1040"/>
      <c r="AS44" s="1040"/>
      <c r="AT44" s="1040"/>
      <c r="AU44" s="1040"/>
      <c r="AV44" s="1040"/>
      <c r="AW44" s="1040"/>
      <c r="AX44" s="1040"/>
      <c r="AY44" s="1040"/>
      <c r="AZ44" s="1114"/>
      <c r="BA44" s="1114"/>
      <c r="BB44" s="1114"/>
      <c r="BC44" s="1114"/>
      <c r="BD44" s="1114"/>
      <c r="BE44" s="1104"/>
      <c r="BF44" s="1104"/>
      <c r="BG44" s="1104"/>
      <c r="BH44" s="1104"/>
      <c r="BI44" s="1105"/>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x14ac:dyDescent="0.15">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52"/>
      <c r="AL45" s="1040"/>
      <c r="AM45" s="1040"/>
      <c r="AN45" s="1040"/>
      <c r="AO45" s="1040"/>
      <c r="AP45" s="1040"/>
      <c r="AQ45" s="1040"/>
      <c r="AR45" s="1040"/>
      <c r="AS45" s="1040"/>
      <c r="AT45" s="1040"/>
      <c r="AU45" s="1040"/>
      <c r="AV45" s="1040"/>
      <c r="AW45" s="1040"/>
      <c r="AX45" s="1040"/>
      <c r="AY45" s="1040"/>
      <c r="AZ45" s="1114"/>
      <c r="BA45" s="1114"/>
      <c r="BB45" s="1114"/>
      <c r="BC45" s="1114"/>
      <c r="BD45" s="1114"/>
      <c r="BE45" s="1104"/>
      <c r="BF45" s="1104"/>
      <c r="BG45" s="1104"/>
      <c r="BH45" s="1104"/>
      <c r="BI45" s="1105"/>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x14ac:dyDescent="0.15">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52"/>
      <c r="AL46" s="1040"/>
      <c r="AM46" s="1040"/>
      <c r="AN46" s="1040"/>
      <c r="AO46" s="1040"/>
      <c r="AP46" s="1040"/>
      <c r="AQ46" s="1040"/>
      <c r="AR46" s="1040"/>
      <c r="AS46" s="1040"/>
      <c r="AT46" s="1040"/>
      <c r="AU46" s="1040"/>
      <c r="AV46" s="1040"/>
      <c r="AW46" s="1040"/>
      <c r="AX46" s="1040"/>
      <c r="AY46" s="1040"/>
      <c r="AZ46" s="1114"/>
      <c r="BA46" s="1114"/>
      <c r="BB46" s="1114"/>
      <c r="BC46" s="1114"/>
      <c r="BD46" s="1114"/>
      <c r="BE46" s="1104"/>
      <c r="BF46" s="1104"/>
      <c r="BG46" s="1104"/>
      <c r="BH46" s="1104"/>
      <c r="BI46" s="1105"/>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x14ac:dyDescent="0.15">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52"/>
      <c r="AL47" s="1040"/>
      <c r="AM47" s="1040"/>
      <c r="AN47" s="1040"/>
      <c r="AO47" s="1040"/>
      <c r="AP47" s="1040"/>
      <c r="AQ47" s="1040"/>
      <c r="AR47" s="1040"/>
      <c r="AS47" s="1040"/>
      <c r="AT47" s="1040"/>
      <c r="AU47" s="1040"/>
      <c r="AV47" s="1040"/>
      <c r="AW47" s="1040"/>
      <c r="AX47" s="1040"/>
      <c r="AY47" s="1040"/>
      <c r="AZ47" s="1114"/>
      <c r="BA47" s="1114"/>
      <c r="BB47" s="1114"/>
      <c r="BC47" s="1114"/>
      <c r="BD47" s="1114"/>
      <c r="BE47" s="1104"/>
      <c r="BF47" s="1104"/>
      <c r="BG47" s="1104"/>
      <c r="BH47" s="1104"/>
      <c r="BI47" s="1105"/>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x14ac:dyDescent="0.15">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52"/>
      <c r="AL48" s="1040"/>
      <c r="AM48" s="1040"/>
      <c r="AN48" s="1040"/>
      <c r="AO48" s="1040"/>
      <c r="AP48" s="1040"/>
      <c r="AQ48" s="1040"/>
      <c r="AR48" s="1040"/>
      <c r="AS48" s="1040"/>
      <c r="AT48" s="1040"/>
      <c r="AU48" s="1040"/>
      <c r="AV48" s="1040"/>
      <c r="AW48" s="1040"/>
      <c r="AX48" s="1040"/>
      <c r="AY48" s="1040"/>
      <c r="AZ48" s="1114"/>
      <c r="BA48" s="1114"/>
      <c r="BB48" s="1114"/>
      <c r="BC48" s="1114"/>
      <c r="BD48" s="1114"/>
      <c r="BE48" s="1104"/>
      <c r="BF48" s="1104"/>
      <c r="BG48" s="1104"/>
      <c r="BH48" s="1104"/>
      <c r="BI48" s="1105"/>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x14ac:dyDescent="0.15">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52"/>
      <c r="AL49" s="1040"/>
      <c r="AM49" s="1040"/>
      <c r="AN49" s="1040"/>
      <c r="AO49" s="1040"/>
      <c r="AP49" s="1040"/>
      <c r="AQ49" s="1040"/>
      <c r="AR49" s="1040"/>
      <c r="AS49" s="1040"/>
      <c r="AT49" s="1040"/>
      <c r="AU49" s="1040"/>
      <c r="AV49" s="1040"/>
      <c r="AW49" s="1040"/>
      <c r="AX49" s="1040"/>
      <c r="AY49" s="1040"/>
      <c r="AZ49" s="1114"/>
      <c r="BA49" s="1114"/>
      <c r="BB49" s="1114"/>
      <c r="BC49" s="1114"/>
      <c r="BD49" s="1114"/>
      <c r="BE49" s="1104"/>
      <c r="BF49" s="1104"/>
      <c r="BG49" s="1104"/>
      <c r="BH49" s="1104"/>
      <c r="BI49" s="1105"/>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x14ac:dyDescent="0.15">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x14ac:dyDescent="0.15">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x14ac:dyDescent="0.15">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x14ac:dyDescent="0.15">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x14ac:dyDescent="0.15">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x14ac:dyDescent="0.15">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x14ac:dyDescent="0.15">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x14ac:dyDescent="0.15">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x14ac:dyDescent="0.15">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x14ac:dyDescent="0.15">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x14ac:dyDescent="0.15">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x14ac:dyDescent="0.2">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x14ac:dyDescent="0.15">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395</v>
      </c>
      <c r="BK62" s="1107"/>
      <c r="BL62" s="1107"/>
      <c r="BM62" s="1107"/>
      <c r="BN62" s="1108"/>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x14ac:dyDescent="0.2">
      <c r="A63" s="244" t="s">
        <v>377</v>
      </c>
      <c r="B63" s="1013" t="s">
        <v>396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0"/>
      <c r="AF63" s="1101">
        <v>4806</v>
      </c>
      <c r="AG63" s="1028"/>
      <c r="AH63" s="1028"/>
      <c r="AI63" s="1028"/>
      <c r="AJ63" s="1102"/>
      <c r="AK63" s="1103"/>
      <c r="AL63" s="1032"/>
      <c r="AM63" s="1032"/>
      <c r="AN63" s="1032"/>
      <c r="AO63" s="1032"/>
      <c r="AP63" s="1028">
        <v>4688</v>
      </c>
      <c r="AQ63" s="1028"/>
      <c r="AR63" s="1028"/>
      <c r="AS63" s="1028"/>
      <c r="AT63" s="1028"/>
      <c r="AU63" s="1028">
        <v>233</v>
      </c>
      <c r="AV63" s="1028"/>
      <c r="AW63" s="1028"/>
      <c r="AX63" s="1028"/>
      <c r="AY63" s="1028"/>
      <c r="AZ63" s="1097"/>
      <c r="BA63" s="1097"/>
      <c r="BB63" s="1097"/>
      <c r="BC63" s="1097"/>
      <c r="BD63" s="1097"/>
      <c r="BE63" s="1029"/>
      <c r="BF63" s="1029"/>
      <c r="BG63" s="1029"/>
      <c r="BH63" s="1029"/>
      <c r="BI63" s="1030"/>
      <c r="BJ63" s="1098" t="s">
        <v>397</v>
      </c>
      <c r="BK63" s="1020"/>
      <c r="BL63" s="1020"/>
      <c r="BM63" s="1020"/>
      <c r="BN63" s="1099"/>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x14ac:dyDescent="0.2">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x14ac:dyDescent="0.15">
      <c r="A66" s="1067" t="s">
        <v>399</v>
      </c>
      <c r="B66" s="1068"/>
      <c r="C66" s="1068"/>
      <c r="D66" s="1068"/>
      <c r="E66" s="1068"/>
      <c r="F66" s="1068"/>
      <c r="G66" s="1068"/>
      <c r="H66" s="1068"/>
      <c r="I66" s="1068"/>
      <c r="J66" s="1068"/>
      <c r="K66" s="1068"/>
      <c r="L66" s="1068"/>
      <c r="M66" s="1068"/>
      <c r="N66" s="1068"/>
      <c r="O66" s="1068"/>
      <c r="P66" s="1069"/>
      <c r="Q66" s="1073" t="s">
        <v>381</v>
      </c>
      <c r="R66" s="1074"/>
      <c r="S66" s="1074"/>
      <c r="T66" s="1074"/>
      <c r="U66" s="1075"/>
      <c r="V66" s="1073" t="s">
        <v>382</v>
      </c>
      <c r="W66" s="1074"/>
      <c r="X66" s="1074"/>
      <c r="Y66" s="1074"/>
      <c r="Z66" s="1075"/>
      <c r="AA66" s="1073" t="s">
        <v>383</v>
      </c>
      <c r="AB66" s="1074"/>
      <c r="AC66" s="1074"/>
      <c r="AD66" s="1074"/>
      <c r="AE66" s="1075"/>
      <c r="AF66" s="1079" t="s">
        <v>384</v>
      </c>
      <c r="AG66" s="1080"/>
      <c r="AH66" s="1080"/>
      <c r="AI66" s="1080"/>
      <c r="AJ66" s="1081"/>
      <c r="AK66" s="1073" t="s">
        <v>385</v>
      </c>
      <c r="AL66" s="1068"/>
      <c r="AM66" s="1068"/>
      <c r="AN66" s="1068"/>
      <c r="AO66" s="1069"/>
      <c r="AP66" s="1073" t="s">
        <v>386</v>
      </c>
      <c r="AQ66" s="1074"/>
      <c r="AR66" s="1074"/>
      <c r="AS66" s="1074"/>
      <c r="AT66" s="1075"/>
      <c r="AU66" s="1073" t="s">
        <v>400</v>
      </c>
      <c r="AV66" s="1074"/>
      <c r="AW66" s="1074"/>
      <c r="AX66" s="1074"/>
      <c r="AY66" s="1075"/>
      <c r="AZ66" s="1073" t="s">
        <v>364</v>
      </c>
      <c r="BA66" s="1074"/>
      <c r="BB66" s="1074"/>
      <c r="BC66" s="1074"/>
      <c r="BD66" s="1089"/>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7" t="s">
        <v>550</v>
      </c>
      <c r="C68" s="1058"/>
      <c r="D68" s="1058"/>
      <c r="E68" s="1058"/>
      <c r="F68" s="1058"/>
      <c r="G68" s="1058"/>
      <c r="H68" s="1058"/>
      <c r="I68" s="1058"/>
      <c r="J68" s="1058"/>
      <c r="K68" s="1058"/>
      <c r="L68" s="1058"/>
      <c r="M68" s="1058"/>
      <c r="N68" s="1058"/>
      <c r="O68" s="1058"/>
      <c r="P68" s="1059"/>
      <c r="Q68" s="1060">
        <v>24203</v>
      </c>
      <c r="R68" s="1054"/>
      <c r="S68" s="1054"/>
      <c r="T68" s="1054"/>
      <c r="U68" s="1054"/>
      <c r="V68" s="1054">
        <v>22513</v>
      </c>
      <c r="W68" s="1054"/>
      <c r="X68" s="1054"/>
      <c r="Y68" s="1054"/>
      <c r="Z68" s="1054"/>
      <c r="AA68" s="1054">
        <v>1690</v>
      </c>
      <c r="AB68" s="1054"/>
      <c r="AC68" s="1054"/>
      <c r="AD68" s="1054"/>
      <c r="AE68" s="1054"/>
      <c r="AF68" s="1054">
        <v>1690</v>
      </c>
      <c r="AG68" s="1054"/>
      <c r="AH68" s="1054"/>
      <c r="AI68" s="1054"/>
      <c r="AJ68" s="1054"/>
      <c r="AK68" s="1054">
        <v>32</v>
      </c>
      <c r="AL68" s="1054"/>
      <c r="AM68" s="1054"/>
      <c r="AN68" s="1054"/>
      <c r="AO68" s="1054"/>
      <c r="AP68" s="1054" t="s">
        <v>489</v>
      </c>
      <c r="AQ68" s="1054"/>
      <c r="AR68" s="1054"/>
      <c r="AS68" s="1054"/>
      <c r="AT68" s="1054"/>
      <c r="AU68" s="1054" t="s">
        <v>489</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551</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489</v>
      </c>
      <c r="AL69" s="1040"/>
      <c r="AM69" s="1040"/>
      <c r="AN69" s="1040"/>
      <c r="AO69" s="1040"/>
      <c r="AP69" s="1040" t="s">
        <v>489</v>
      </c>
      <c r="AQ69" s="1040"/>
      <c r="AR69" s="1040"/>
      <c r="AS69" s="1040"/>
      <c r="AT69" s="1040"/>
      <c r="AU69" s="1040" t="s">
        <v>489</v>
      </c>
      <c r="AV69" s="1040"/>
      <c r="AW69" s="1040"/>
      <c r="AX69" s="1040"/>
      <c r="AY69" s="1040"/>
      <c r="AZ69" s="1047"/>
      <c r="BA69" s="1048"/>
      <c r="BB69" s="1048"/>
      <c r="BC69" s="1048"/>
      <c r="BD69" s="1049"/>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552</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489</v>
      </c>
      <c r="AQ70" s="1040"/>
      <c r="AR70" s="1040"/>
      <c r="AS70" s="1040"/>
      <c r="AT70" s="1040"/>
      <c r="AU70" s="1040" t="s">
        <v>489</v>
      </c>
      <c r="AV70" s="1040"/>
      <c r="AW70" s="1040"/>
      <c r="AX70" s="1040"/>
      <c r="AY70" s="1040"/>
      <c r="AZ70" s="1047"/>
      <c r="BA70" s="1048"/>
      <c r="BB70" s="1048"/>
      <c r="BC70" s="1048"/>
      <c r="BD70" s="1049"/>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553</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489</v>
      </c>
      <c r="AL71" s="1040"/>
      <c r="AM71" s="1040"/>
      <c r="AN71" s="1040"/>
      <c r="AO71" s="1040"/>
      <c r="AP71" s="1040" t="s">
        <v>489</v>
      </c>
      <c r="AQ71" s="1040"/>
      <c r="AR71" s="1040"/>
      <c r="AS71" s="1040"/>
      <c r="AT71" s="1040"/>
      <c r="AU71" s="1040" t="s">
        <v>489</v>
      </c>
      <c r="AV71" s="1040"/>
      <c r="AW71" s="1040"/>
      <c r="AX71" s="1040"/>
      <c r="AY71" s="1040"/>
      <c r="AZ71" s="1047"/>
      <c r="BA71" s="1048"/>
      <c r="BB71" s="1048"/>
      <c r="BC71" s="1048"/>
      <c r="BD71" s="1049"/>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554</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489</v>
      </c>
      <c r="AQ72" s="1040"/>
      <c r="AR72" s="1040"/>
      <c r="AS72" s="1040"/>
      <c r="AT72" s="1040"/>
      <c r="AU72" s="1040" t="s">
        <v>489</v>
      </c>
      <c r="AV72" s="1040"/>
      <c r="AW72" s="1040"/>
      <c r="AX72" s="1040"/>
      <c r="AY72" s="1040"/>
      <c r="AZ72" s="1047"/>
      <c r="BA72" s="1048"/>
      <c r="BB72" s="1048"/>
      <c r="BC72" s="1048"/>
      <c r="BD72" s="1049"/>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555</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489</v>
      </c>
      <c r="AQ73" s="1040"/>
      <c r="AR73" s="1040"/>
      <c r="AS73" s="1040"/>
      <c r="AT73" s="1040"/>
      <c r="AU73" s="1040" t="s">
        <v>489</v>
      </c>
      <c r="AV73" s="1040"/>
      <c r="AW73" s="1040"/>
      <c r="AX73" s="1040"/>
      <c r="AY73" s="1040"/>
      <c r="AZ73" s="1047"/>
      <c r="BA73" s="1048"/>
      <c r="BB73" s="1048"/>
      <c r="BC73" s="1048"/>
      <c r="BD73" s="1049"/>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556</v>
      </c>
      <c r="C74" s="1044"/>
      <c r="D74" s="1044"/>
      <c r="E74" s="1044"/>
      <c r="F74" s="1044"/>
      <c r="G74" s="1044"/>
      <c r="H74" s="1044"/>
      <c r="I74" s="1044"/>
      <c r="J74" s="1044"/>
      <c r="K74" s="1044"/>
      <c r="L74" s="1044"/>
      <c r="M74" s="1044"/>
      <c r="N74" s="1044"/>
      <c r="O74" s="1044"/>
      <c r="P74" s="1045"/>
      <c r="Q74" s="1046">
        <v>209</v>
      </c>
      <c r="R74" s="1040"/>
      <c r="S74" s="1040"/>
      <c r="T74" s="1040"/>
      <c r="U74" s="1040"/>
      <c r="V74" s="1040">
        <v>190</v>
      </c>
      <c r="W74" s="1040"/>
      <c r="X74" s="1040"/>
      <c r="Y74" s="1040"/>
      <c r="Z74" s="1040"/>
      <c r="AA74" s="1040">
        <v>19</v>
      </c>
      <c r="AB74" s="1040"/>
      <c r="AC74" s="1040"/>
      <c r="AD74" s="1040"/>
      <c r="AE74" s="1040"/>
      <c r="AF74" s="1040">
        <v>19</v>
      </c>
      <c r="AG74" s="1040"/>
      <c r="AH74" s="1040"/>
      <c r="AI74" s="1040"/>
      <c r="AJ74" s="1040"/>
      <c r="AK74" s="1040" t="s">
        <v>489</v>
      </c>
      <c r="AL74" s="1040"/>
      <c r="AM74" s="1040"/>
      <c r="AN74" s="1040"/>
      <c r="AO74" s="1040"/>
      <c r="AP74" s="1040" t="s">
        <v>489</v>
      </c>
      <c r="AQ74" s="1040"/>
      <c r="AR74" s="1040"/>
      <c r="AS74" s="1040"/>
      <c r="AT74" s="1040"/>
      <c r="AU74" s="1040" t="s">
        <v>489</v>
      </c>
      <c r="AV74" s="1040"/>
      <c r="AW74" s="1040"/>
      <c r="AX74" s="1040"/>
      <c r="AY74" s="1040"/>
      <c r="AZ74" s="1047"/>
      <c r="BA74" s="1048"/>
      <c r="BB74" s="1048"/>
      <c r="BC74" s="1048"/>
      <c r="BD74" s="1049"/>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557</v>
      </c>
      <c r="C75" s="1044"/>
      <c r="D75" s="1044"/>
      <c r="E75" s="1044"/>
      <c r="F75" s="1044"/>
      <c r="G75" s="1044"/>
      <c r="H75" s="1044"/>
      <c r="I75" s="1044"/>
      <c r="J75" s="1044"/>
      <c r="K75" s="1044"/>
      <c r="L75" s="1044"/>
      <c r="M75" s="1044"/>
      <c r="N75" s="1044"/>
      <c r="O75" s="1044"/>
      <c r="P75" s="1045"/>
      <c r="Q75" s="1050">
        <v>3492</v>
      </c>
      <c r="R75" s="1051"/>
      <c r="S75" s="1051"/>
      <c r="T75" s="1051"/>
      <c r="U75" s="1052"/>
      <c r="V75" s="1053">
        <v>2813</v>
      </c>
      <c r="W75" s="1051"/>
      <c r="X75" s="1051"/>
      <c r="Y75" s="1051"/>
      <c r="Z75" s="1052"/>
      <c r="AA75" s="1053">
        <v>679</v>
      </c>
      <c r="AB75" s="1051"/>
      <c r="AC75" s="1051"/>
      <c r="AD75" s="1051"/>
      <c r="AE75" s="1052"/>
      <c r="AF75" s="1053">
        <v>3536</v>
      </c>
      <c r="AG75" s="1051"/>
      <c r="AH75" s="1051"/>
      <c r="AI75" s="1051"/>
      <c r="AJ75" s="1052"/>
      <c r="AK75" s="1053" t="s">
        <v>573</v>
      </c>
      <c r="AL75" s="1051"/>
      <c r="AM75" s="1051"/>
      <c r="AN75" s="1051"/>
      <c r="AO75" s="1052"/>
      <c r="AP75" s="1053">
        <v>3304</v>
      </c>
      <c r="AQ75" s="1051"/>
      <c r="AR75" s="1051"/>
      <c r="AS75" s="1051"/>
      <c r="AT75" s="1052"/>
      <c r="AU75" s="1053">
        <v>1</v>
      </c>
      <c r="AV75" s="1051"/>
      <c r="AW75" s="1051"/>
      <c r="AX75" s="1051"/>
      <c r="AY75" s="1052"/>
      <c r="AZ75" s="1047"/>
      <c r="BA75" s="1048"/>
      <c r="BB75" s="1048"/>
      <c r="BC75" s="1048"/>
      <c r="BD75" s="1049"/>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558</v>
      </c>
      <c r="C76" s="1044"/>
      <c r="D76" s="1044"/>
      <c r="E76" s="1044"/>
      <c r="F76" s="1044"/>
      <c r="G76" s="1044"/>
      <c r="H76" s="1044"/>
      <c r="I76" s="1044"/>
      <c r="J76" s="1044"/>
      <c r="K76" s="1044"/>
      <c r="L76" s="1044"/>
      <c r="M76" s="1044"/>
      <c r="N76" s="1044"/>
      <c r="O76" s="1044"/>
      <c r="P76" s="1045"/>
      <c r="Q76" s="1050">
        <v>427</v>
      </c>
      <c r="R76" s="1051"/>
      <c r="S76" s="1051"/>
      <c r="T76" s="1051"/>
      <c r="U76" s="1052"/>
      <c r="V76" s="1053">
        <v>421</v>
      </c>
      <c r="W76" s="1051"/>
      <c r="X76" s="1051"/>
      <c r="Y76" s="1051"/>
      <c r="Z76" s="1052"/>
      <c r="AA76" s="1053">
        <v>6</v>
      </c>
      <c r="AB76" s="1051"/>
      <c r="AC76" s="1051"/>
      <c r="AD76" s="1051"/>
      <c r="AE76" s="1052"/>
      <c r="AF76" s="1053">
        <v>6</v>
      </c>
      <c r="AG76" s="1051"/>
      <c r="AH76" s="1051"/>
      <c r="AI76" s="1051"/>
      <c r="AJ76" s="1052"/>
      <c r="AK76" s="1053" t="s">
        <v>489</v>
      </c>
      <c r="AL76" s="1051"/>
      <c r="AM76" s="1051"/>
      <c r="AN76" s="1051"/>
      <c r="AO76" s="1052"/>
      <c r="AP76" s="1053" t="s">
        <v>561</v>
      </c>
      <c r="AQ76" s="1051"/>
      <c r="AR76" s="1051"/>
      <c r="AS76" s="1051"/>
      <c r="AT76" s="1052"/>
      <c r="AU76" s="1053" t="s">
        <v>562</v>
      </c>
      <c r="AV76" s="1051"/>
      <c r="AW76" s="1051"/>
      <c r="AX76" s="1051"/>
      <c r="AY76" s="1052"/>
      <c r="AZ76" s="1047"/>
      <c r="BA76" s="1048"/>
      <c r="BB76" s="1048"/>
      <c r="BC76" s="1048"/>
      <c r="BD76" s="1049"/>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559</v>
      </c>
      <c r="C77" s="1044"/>
      <c r="D77" s="1044"/>
      <c r="E77" s="1044"/>
      <c r="F77" s="1044"/>
      <c r="G77" s="1044"/>
      <c r="H77" s="1044"/>
      <c r="I77" s="1044"/>
      <c r="J77" s="1044"/>
      <c r="K77" s="1044"/>
      <c r="L77" s="1044"/>
      <c r="M77" s="1044"/>
      <c r="N77" s="1044"/>
      <c r="O77" s="1044"/>
      <c r="P77" s="1045"/>
      <c r="Q77" s="1050">
        <v>313</v>
      </c>
      <c r="R77" s="1051"/>
      <c r="S77" s="1051"/>
      <c r="T77" s="1051"/>
      <c r="U77" s="1052"/>
      <c r="V77" s="1053">
        <v>305</v>
      </c>
      <c r="W77" s="1051"/>
      <c r="X77" s="1051"/>
      <c r="Y77" s="1051"/>
      <c r="Z77" s="1052"/>
      <c r="AA77" s="1053">
        <v>8</v>
      </c>
      <c r="AB77" s="1051"/>
      <c r="AC77" s="1051"/>
      <c r="AD77" s="1051"/>
      <c r="AE77" s="1052"/>
      <c r="AF77" s="1053">
        <v>8</v>
      </c>
      <c r="AG77" s="1051"/>
      <c r="AH77" s="1051"/>
      <c r="AI77" s="1051"/>
      <c r="AJ77" s="1052"/>
      <c r="AK77" s="1053">
        <v>5</v>
      </c>
      <c r="AL77" s="1051"/>
      <c r="AM77" s="1051"/>
      <c r="AN77" s="1051"/>
      <c r="AO77" s="1052"/>
      <c r="AP77" s="1053" t="s">
        <v>489</v>
      </c>
      <c r="AQ77" s="1051"/>
      <c r="AR77" s="1051"/>
      <c r="AS77" s="1051"/>
      <c r="AT77" s="1052"/>
      <c r="AU77" s="1053" t="s">
        <v>489</v>
      </c>
      <c r="AV77" s="1051"/>
      <c r="AW77" s="1051"/>
      <c r="AX77" s="1051"/>
      <c r="AY77" s="1052"/>
      <c r="AZ77" s="1047"/>
      <c r="BA77" s="1048"/>
      <c r="BB77" s="1048"/>
      <c r="BC77" s="1048"/>
      <c r="BD77" s="1049"/>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560</v>
      </c>
      <c r="C78" s="1044"/>
      <c r="D78" s="1044"/>
      <c r="E78" s="1044"/>
      <c r="F78" s="1044"/>
      <c r="G78" s="1044"/>
      <c r="H78" s="1044"/>
      <c r="I78" s="1044"/>
      <c r="J78" s="1044"/>
      <c r="K78" s="1044"/>
      <c r="L78" s="1044"/>
      <c r="M78" s="1044"/>
      <c r="N78" s="1044"/>
      <c r="O78" s="1044"/>
      <c r="P78" s="1045"/>
      <c r="Q78" s="1046">
        <v>14</v>
      </c>
      <c r="R78" s="1040"/>
      <c r="S78" s="1040"/>
      <c r="T78" s="1040"/>
      <c r="U78" s="1040"/>
      <c r="V78" s="1040">
        <v>13</v>
      </c>
      <c r="W78" s="1040"/>
      <c r="X78" s="1040"/>
      <c r="Y78" s="1040"/>
      <c r="Z78" s="1040"/>
      <c r="AA78" s="1040">
        <v>1</v>
      </c>
      <c r="AB78" s="1040"/>
      <c r="AC78" s="1040"/>
      <c r="AD78" s="1040"/>
      <c r="AE78" s="1040"/>
      <c r="AF78" s="1040">
        <v>1</v>
      </c>
      <c r="AG78" s="1040"/>
      <c r="AH78" s="1040"/>
      <c r="AI78" s="1040"/>
      <c r="AJ78" s="1040"/>
      <c r="AK78" s="1040">
        <v>3</v>
      </c>
      <c r="AL78" s="1040"/>
      <c r="AM78" s="1040"/>
      <c r="AN78" s="1040"/>
      <c r="AO78" s="1040"/>
      <c r="AP78" s="1040" t="s">
        <v>489</v>
      </c>
      <c r="AQ78" s="1040"/>
      <c r="AR78" s="1040"/>
      <c r="AS78" s="1040"/>
      <c r="AT78" s="1040"/>
      <c r="AU78" s="1040" t="s">
        <v>489</v>
      </c>
      <c r="AV78" s="1040"/>
      <c r="AW78" s="1040"/>
      <c r="AX78" s="1040"/>
      <c r="AY78" s="1040"/>
      <c r="AZ78" s="1047"/>
      <c r="BA78" s="1048"/>
      <c r="BB78" s="1048"/>
      <c r="BC78" s="1048"/>
      <c r="BD78" s="1049"/>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t="s">
        <v>572</v>
      </c>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14537</v>
      </c>
      <c r="AG88" s="1028"/>
      <c r="AH88" s="1028"/>
      <c r="AI88" s="1028"/>
      <c r="AJ88" s="1028"/>
      <c r="AK88" s="1032"/>
      <c r="AL88" s="1032"/>
      <c r="AM88" s="1032"/>
      <c r="AN88" s="1032"/>
      <c r="AO88" s="1032"/>
      <c r="AP88" s="1028">
        <v>3304</v>
      </c>
      <c r="AQ88" s="1028"/>
      <c r="AR88" s="1028"/>
      <c r="AS88" s="1028"/>
      <c r="AT88" s="1028"/>
      <c r="AU88" s="1028">
        <v>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v>0</v>
      </c>
      <c r="CX102" s="1020"/>
      <c r="CY102" s="1020"/>
      <c r="CZ102" s="1020"/>
      <c r="DA102" s="1021"/>
      <c r="DB102" s="1019" t="s">
        <v>574</v>
      </c>
      <c r="DC102" s="1020"/>
      <c r="DD102" s="1020"/>
      <c r="DE102" s="1020"/>
      <c r="DF102" s="1021"/>
      <c r="DG102" s="1019" t="s">
        <v>574</v>
      </c>
      <c r="DH102" s="1020"/>
      <c r="DI102" s="1020"/>
      <c r="DJ102" s="1020"/>
      <c r="DK102" s="1021"/>
      <c r="DL102" s="1019" t="s">
        <v>574</v>
      </c>
      <c r="DM102" s="1020"/>
      <c r="DN102" s="1020"/>
      <c r="DO102" s="1020"/>
      <c r="DP102" s="1021"/>
      <c r="DQ102" s="1019" t="s">
        <v>574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409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410</v>
      </c>
      <c r="AB109" s="963"/>
      <c r="AC109" s="963"/>
      <c r="AD109" s="963"/>
      <c r="AE109" s="964"/>
      <c r="AF109" s="965" t="s">
        <v>296</v>
      </c>
      <c r="AG109" s="963"/>
      <c r="AH109" s="963"/>
      <c r="AI109" s="963"/>
      <c r="AJ109" s="964"/>
      <c r="AK109" s="965" t="s">
        <v>295</v>
      </c>
      <c r="AL109" s="963"/>
      <c r="AM109" s="963"/>
      <c r="AN109" s="963"/>
      <c r="AO109" s="964"/>
      <c r="AP109" s="965" t="s">
        <v>411</v>
      </c>
      <c r="AQ109" s="963"/>
      <c r="AR109" s="963"/>
      <c r="AS109" s="963"/>
      <c r="AT109" s="994"/>
      <c r="AU109" s="962" t="s">
        <v>409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410</v>
      </c>
      <c r="BR109" s="963"/>
      <c r="BS109" s="963"/>
      <c r="BT109" s="963"/>
      <c r="BU109" s="964"/>
      <c r="BV109" s="965" t="s">
        <v>296</v>
      </c>
      <c r="BW109" s="963"/>
      <c r="BX109" s="963"/>
      <c r="BY109" s="963"/>
      <c r="BZ109" s="964"/>
      <c r="CA109" s="965" t="s">
        <v>295</v>
      </c>
      <c r="CB109" s="963"/>
      <c r="CC109" s="963"/>
      <c r="CD109" s="963"/>
      <c r="CE109" s="964"/>
      <c r="CF109" s="1001" t="s">
        <v>411</v>
      </c>
      <c r="CG109" s="1001"/>
      <c r="CH109" s="1001"/>
      <c r="CI109" s="1001"/>
      <c r="CJ109" s="1001"/>
      <c r="CK109" s="965" t="s">
        <v>412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410</v>
      </c>
      <c r="DH109" s="963"/>
      <c r="DI109" s="963"/>
      <c r="DJ109" s="963"/>
      <c r="DK109" s="964"/>
      <c r="DL109" s="965" t="s">
        <v>296</v>
      </c>
      <c r="DM109" s="963"/>
      <c r="DN109" s="963"/>
      <c r="DO109" s="963"/>
      <c r="DP109" s="964"/>
      <c r="DQ109" s="965" t="s">
        <v>295</v>
      </c>
      <c r="DR109" s="963"/>
      <c r="DS109" s="963"/>
      <c r="DT109" s="963"/>
      <c r="DU109" s="964"/>
      <c r="DV109" s="965" t="s">
        <v>411</v>
      </c>
      <c r="DW109" s="963"/>
      <c r="DX109" s="963"/>
      <c r="DY109" s="963"/>
      <c r="DZ109" s="994"/>
    </row>
    <row r="110" spans="1:131" s="226" customFormat="1" ht="26.25" customHeight="1" x14ac:dyDescent="0.15">
      <c r="A110" s="865" t="s">
        <v>413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2172658</v>
      </c>
      <c r="AB110" s="956"/>
      <c r="AC110" s="956"/>
      <c r="AD110" s="956"/>
      <c r="AE110" s="957"/>
      <c r="AF110" s="958">
        <v>2262321</v>
      </c>
      <c r="AG110" s="956"/>
      <c r="AH110" s="956"/>
      <c r="AI110" s="956"/>
      <c r="AJ110" s="957"/>
      <c r="AK110" s="958">
        <v>2334181</v>
      </c>
      <c r="AL110" s="956"/>
      <c r="AM110" s="956"/>
      <c r="AN110" s="956"/>
      <c r="AO110" s="957"/>
      <c r="AP110" s="959">
        <v>16.600000000000001</v>
      </c>
      <c r="AQ110" s="960"/>
      <c r="AR110" s="960"/>
      <c r="AS110" s="960"/>
      <c r="AT110" s="961"/>
      <c r="AU110" s="995" t="s">
        <v>65</v>
      </c>
      <c r="AV110" s="996"/>
      <c r="AW110" s="996"/>
      <c r="AX110" s="996"/>
      <c r="AY110" s="996"/>
      <c r="AZ110" s="921" t="s">
        <v>414</v>
      </c>
      <c r="BA110" s="866"/>
      <c r="BB110" s="866"/>
      <c r="BC110" s="866"/>
      <c r="BD110" s="866"/>
      <c r="BE110" s="866"/>
      <c r="BF110" s="866"/>
      <c r="BG110" s="866"/>
      <c r="BH110" s="866"/>
      <c r="BI110" s="866"/>
      <c r="BJ110" s="866"/>
      <c r="BK110" s="866"/>
      <c r="BL110" s="866"/>
      <c r="BM110" s="866"/>
      <c r="BN110" s="866"/>
      <c r="BO110" s="866"/>
      <c r="BP110" s="867"/>
      <c r="BQ110" s="922">
        <v>22475302</v>
      </c>
      <c r="BR110" s="903"/>
      <c r="BS110" s="903"/>
      <c r="BT110" s="903"/>
      <c r="BU110" s="903"/>
      <c r="BV110" s="903">
        <v>22142467</v>
      </c>
      <c r="BW110" s="903"/>
      <c r="BX110" s="903"/>
      <c r="BY110" s="903"/>
      <c r="BZ110" s="903"/>
      <c r="CA110" s="903">
        <v>21522117</v>
      </c>
      <c r="CB110" s="903"/>
      <c r="CC110" s="903"/>
      <c r="CD110" s="903"/>
      <c r="CE110" s="903"/>
      <c r="CF110" s="927">
        <v>153.1</v>
      </c>
      <c r="CG110" s="928"/>
      <c r="CH110" s="928"/>
      <c r="CI110" s="928"/>
      <c r="CJ110" s="928"/>
      <c r="CK110" s="991" t="s">
        <v>415</v>
      </c>
      <c r="CL110" s="877"/>
      <c r="CM110" s="952" t="s">
        <v>416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129</v>
      </c>
      <c r="DH110" s="903"/>
      <c r="DI110" s="903"/>
      <c r="DJ110" s="903"/>
      <c r="DK110" s="903"/>
      <c r="DL110" s="903" t="s">
        <v>129</v>
      </c>
      <c r="DM110" s="903"/>
      <c r="DN110" s="903"/>
      <c r="DO110" s="903"/>
      <c r="DP110" s="903"/>
      <c r="DQ110" s="903" t="s">
        <v>417</v>
      </c>
      <c r="DR110" s="903"/>
      <c r="DS110" s="903"/>
      <c r="DT110" s="903"/>
      <c r="DU110" s="903"/>
      <c r="DV110" s="904" t="s">
        <v>129</v>
      </c>
      <c r="DW110" s="904"/>
      <c r="DX110" s="904"/>
      <c r="DY110" s="904"/>
      <c r="DZ110" s="905"/>
    </row>
    <row r="111" spans="1:131" s="226" customFormat="1" ht="26.25" customHeight="1" x14ac:dyDescent="0.15">
      <c r="A111" s="832" t="s">
        <v>418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129</v>
      </c>
      <c r="AB111" s="984"/>
      <c r="AC111" s="984"/>
      <c r="AD111" s="984"/>
      <c r="AE111" s="985"/>
      <c r="AF111" s="986" t="s">
        <v>129</v>
      </c>
      <c r="AG111" s="984"/>
      <c r="AH111" s="984"/>
      <c r="AI111" s="984"/>
      <c r="AJ111" s="985"/>
      <c r="AK111" s="986" t="s">
        <v>129</v>
      </c>
      <c r="AL111" s="984"/>
      <c r="AM111" s="984"/>
      <c r="AN111" s="984"/>
      <c r="AO111" s="985"/>
      <c r="AP111" s="987" t="s">
        <v>397</v>
      </c>
      <c r="AQ111" s="988"/>
      <c r="AR111" s="988"/>
      <c r="AS111" s="988"/>
      <c r="AT111" s="989"/>
      <c r="AU111" s="997"/>
      <c r="AV111" s="998"/>
      <c r="AW111" s="998"/>
      <c r="AX111" s="998"/>
      <c r="AY111" s="998"/>
      <c r="AZ111" s="873" t="s">
        <v>419</v>
      </c>
      <c r="BA111" s="808"/>
      <c r="BB111" s="808"/>
      <c r="BC111" s="808"/>
      <c r="BD111" s="808"/>
      <c r="BE111" s="808"/>
      <c r="BF111" s="808"/>
      <c r="BG111" s="808"/>
      <c r="BH111" s="808"/>
      <c r="BI111" s="808"/>
      <c r="BJ111" s="808"/>
      <c r="BK111" s="808"/>
      <c r="BL111" s="808"/>
      <c r="BM111" s="808"/>
      <c r="BN111" s="808"/>
      <c r="BO111" s="808"/>
      <c r="BP111" s="809"/>
      <c r="BQ111" s="874" t="s">
        <v>129</v>
      </c>
      <c r="BR111" s="875"/>
      <c r="BS111" s="875"/>
      <c r="BT111" s="875"/>
      <c r="BU111" s="875"/>
      <c r="BV111" s="875" t="s">
        <v>417</v>
      </c>
      <c r="BW111" s="875"/>
      <c r="BX111" s="875"/>
      <c r="BY111" s="875"/>
      <c r="BZ111" s="875"/>
      <c r="CA111" s="875">
        <v>640521</v>
      </c>
      <c r="CB111" s="875"/>
      <c r="CC111" s="875"/>
      <c r="CD111" s="875"/>
      <c r="CE111" s="875"/>
      <c r="CF111" s="936">
        <v>4.5999999999999996</v>
      </c>
      <c r="CG111" s="937"/>
      <c r="CH111" s="937"/>
      <c r="CI111" s="937"/>
      <c r="CJ111" s="937"/>
      <c r="CK111" s="992"/>
      <c r="CL111" s="879"/>
      <c r="CM111" s="882" t="s">
        <v>420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417</v>
      </c>
      <c r="DH111" s="875"/>
      <c r="DI111" s="875"/>
      <c r="DJ111" s="875"/>
      <c r="DK111" s="875"/>
      <c r="DL111" s="875" t="s">
        <v>397</v>
      </c>
      <c r="DM111" s="875"/>
      <c r="DN111" s="875"/>
      <c r="DO111" s="875"/>
      <c r="DP111" s="875"/>
      <c r="DQ111" s="875" t="s">
        <v>397</v>
      </c>
      <c r="DR111" s="875"/>
      <c r="DS111" s="875"/>
      <c r="DT111" s="875"/>
      <c r="DU111" s="875"/>
      <c r="DV111" s="852" t="s">
        <v>417</v>
      </c>
      <c r="DW111" s="852"/>
      <c r="DX111" s="852"/>
      <c r="DY111" s="852"/>
      <c r="DZ111" s="853"/>
    </row>
    <row r="112" spans="1:131" s="226" customFormat="1" ht="26.25" customHeight="1" x14ac:dyDescent="0.15">
      <c r="A112" s="977" t="s">
        <v>421</v>
      </c>
      <c r="B112" s="978"/>
      <c r="C112" s="808" t="s">
        <v>422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417</v>
      </c>
      <c r="AB112" s="838"/>
      <c r="AC112" s="838"/>
      <c r="AD112" s="838"/>
      <c r="AE112" s="839"/>
      <c r="AF112" s="840" t="s">
        <v>129</v>
      </c>
      <c r="AG112" s="838"/>
      <c r="AH112" s="838"/>
      <c r="AI112" s="838"/>
      <c r="AJ112" s="839"/>
      <c r="AK112" s="840" t="s">
        <v>417</v>
      </c>
      <c r="AL112" s="838"/>
      <c r="AM112" s="838"/>
      <c r="AN112" s="838"/>
      <c r="AO112" s="839"/>
      <c r="AP112" s="885" t="s">
        <v>129</v>
      </c>
      <c r="AQ112" s="886"/>
      <c r="AR112" s="886"/>
      <c r="AS112" s="886"/>
      <c r="AT112" s="887"/>
      <c r="AU112" s="997"/>
      <c r="AV112" s="998"/>
      <c r="AW112" s="998"/>
      <c r="AX112" s="998"/>
      <c r="AY112" s="998"/>
      <c r="AZ112" s="873" t="s">
        <v>423</v>
      </c>
      <c r="BA112" s="808"/>
      <c r="BB112" s="808"/>
      <c r="BC112" s="808"/>
      <c r="BD112" s="808"/>
      <c r="BE112" s="808"/>
      <c r="BF112" s="808"/>
      <c r="BG112" s="808"/>
      <c r="BH112" s="808"/>
      <c r="BI112" s="808"/>
      <c r="BJ112" s="808"/>
      <c r="BK112" s="808"/>
      <c r="BL112" s="808"/>
      <c r="BM112" s="808"/>
      <c r="BN112" s="808"/>
      <c r="BO112" s="808"/>
      <c r="BP112" s="809"/>
      <c r="BQ112" s="874">
        <v>2573881</v>
      </c>
      <c r="BR112" s="875"/>
      <c r="BS112" s="875"/>
      <c r="BT112" s="875"/>
      <c r="BU112" s="875"/>
      <c r="BV112" s="875">
        <v>2408592</v>
      </c>
      <c r="BW112" s="875"/>
      <c r="BX112" s="875"/>
      <c r="BY112" s="875"/>
      <c r="BZ112" s="875"/>
      <c r="CA112" s="875">
        <v>1912728</v>
      </c>
      <c r="CB112" s="875"/>
      <c r="CC112" s="875"/>
      <c r="CD112" s="875"/>
      <c r="CE112" s="875"/>
      <c r="CF112" s="936">
        <v>13.6</v>
      </c>
      <c r="CG112" s="937"/>
      <c r="CH112" s="937"/>
      <c r="CI112" s="937"/>
      <c r="CJ112" s="937"/>
      <c r="CK112" s="992"/>
      <c r="CL112" s="879"/>
      <c r="CM112" s="882" t="s">
        <v>424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417</v>
      </c>
      <c r="DH112" s="875"/>
      <c r="DI112" s="875"/>
      <c r="DJ112" s="875"/>
      <c r="DK112" s="875"/>
      <c r="DL112" s="875" t="s">
        <v>397</v>
      </c>
      <c r="DM112" s="875"/>
      <c r="DN112" s="875"/>
      <c r="DO112" s="875"/>
      <c r="DP112" s="875"/>
      <c r="DQ112" s="875" t="s">
        <v>397</v>
      </c>
      <c r="DR112" s="875"/>
      <c r="DS112" s="875"/>
      <c r="DT112" s="875"/>
      <c r="DU112" s="875"/>
      <c r="DV112" s="852" t="s">
        <v>397</v>
      </c>
      <c r="DW112" s="852"/>
      <c r="DX112" s="852"/>
      <c r="DY112" s="852"/>
      <c r="DZ112" s="853"/>
    </row>
    <row r="113" spans="1:130" s="226" customFormat="1" ht="26.25" customHeight="1" x14ac:dyDescent="0.15">
      <c r="A113" s="979"/>
      <c r="B113" s="980"/>
      <c r="C113" s="808" t="s">
        <v>425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264486</v>
      </c>
      <c r="AB113" s="984"/>
      <c r="AC113" s="984"/>
      <c r="AD113" s="984"/>
      <c r="AE113" s="985"/>
      <c r="AF113" s="986">
        <v>300951</v>
      </c>
      <c r="AG113" s="984"/>
      <c r="AH113" s="984"/>
      <c r="AI113" s="984"/>
      <c r="AJ113" s="985"/>
      <c r="AK113" s="986">
        <v>135414</v>
      </c>
      <c r="AL113" s="984"/>
      <c r="AM113" s="984"/>
      <c r="AN113" s="984"/>
      <c r="AO113" s="985"/>
      <c r="AP113" s="987">
        <v>1</v>
      </c>
      <c r="AQ113" s="988"/>
      <c r="AR113" s="988"/>
      <c r="AS113" s="988"/>
      <c r="AT113" s="989"/>
      <c r="AU113" s="997"/>
      <c r="AV113" s="998"/>
      <c r="AW113" s="998"/>
      <c r="AX113" s="998"/>
      <c r="AY113" s="998"/>
      <c r="AZ113" s="873" t="s">
        <v>426</v>
      </c>
      <c r="BA113" s="808"/>
      <c r="BB113" s="808"/>
      <c r="BC113" s="808"/>
      <c r="BD113" s="808"/>
      <c r="BE113" s="808"/>
      <c r="BF113" s="808"/>
      <c r="BG113" s="808"/>
      <c r="BH113" s="808"/>
      <c r="BI113" s="808"/>
      <c r="BJ113" s="808"/>
      <c r="BK113" s="808"/>
      <c r="BL113" s="808"/>
      <c r="BM113" s="808"/>
      <c r="BN113" s="808"/>
      <c r="BO113" s="808"/>
      <c r="BP113" s="809"/>
      <c r="BQ113" s="874">
        <v>55919</v>
      </c>
      <c r="BR113" s="875"/>
      <c r="BS113" s="875"/>
      <c r="BT113" s="875"/>
      <c r="BU113" s="875"/>
      <c r="BV113" s="875">
        <v>11567</v>
      </c>
      <c r="BW113" s="875"/>
      <c r="BX113" s="875"/>
      <c r="BY113" s="875"/>
      <c r="BZ113" s="875"/>
      <c r="CA113" s="875">
        <v>837</v>
      </c>
      <c r="CB113" s="875"/>
      <c r="CC113" s="875"/>
      <c r="CD113" s="875"/>
      <c r="CE113" s="875"/>
      <c r="CF113" s="936">
        <v>0</v>
      </c>
      <c r="CG113" s="937"/>
      <c r="CH113" s="937"/>
      <c r="CI113" s="937"/>
      <c r="CJ113" s="937"/>
      <c r="CK113" s="992"/>
      <c r="CL113" s="879"/>
      <c r="CM113" s="882" t="s">
        <v>427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397</v>
      </c>
      <c r="DH113" s="838"/>
      <c r="DI113" s="838"/>
      <c r="DJ113" s="838"/>
      <c r="DK113" s="839"/>
      <c r="DL113" s="840" t="s">
        <v>129</v>
      </c>
      <c r="DM113" s="838"/>
      <c r="DN113" s="838"/>
      <c r="DO113" s="838"/>
      <c r="DP113" s="839"/>
      <c r="DQ113" s="840" t="s">
        <v>417</v>
      </c>
      <c r="DR113" s="838"/>
      <c r="DS113" s="838"/>
      <c r="DT113" s="838"/>
      <c r="DU113" s="839"/>
      <c r="DV113" s="885" t="s">
        <v>397</v>
      </c>
      <c r="DW113" s="886"/>
      <c r="DX113" s="886"/>
      <c r="DY113" s="886"/>
      <c r="DZ113" s="887"/>
    </row>
    <row r="114" spans="1:130" s="226" customFormat="1" ht="26.25" customHeight="1" x14ac:dyDescent="0.15">
      <c r="A114" s="979"/>
      <c r="B114" s="980"/>
      <c r="C114" s="808" t="s">
        <v>428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49852</v>
      </c>
      <c r="AB114" s="838"/>
      <c r="AC114" s="838"/>
      <c r="AD114" s="838"/>
      <c r="AE114" s="839"/>
      <c r="AF114" s="840">
        <v>45303</v>
      </c>
      <c r="AG114" s="838"/>
      <c r="AH114" s="838"/>
      <c r="AI114" s="838"/>
      <c r="AJ114" s="839"/>
      <c r="AK114" s="840">
        <v>10956</v>
      </c>
      <c r="AL114" s="838"/>
      <c r="AM114" s="838"/>
      <c r="AN114" s="838"/>
      <c r="AO114" s="839"/>
      <c r="AP114" s="885">
        <v>0.1</v>
      </c>
      <c r="AQ114" s="886"/>
      <c r="AR114" s="886"/>
      <c r="AS114" s="886"/>
      <c r="AT114" s="887"/>
      <c r="AU114" s="997"/>
      <c r="AV114" s="998"/>
      <c r="AW114" s="998"/>
      <c r="AX114" s="998"/>
      <c r="AY114" s="998"/>
      <c r="AZ114" s="873" t="s">
        <v>429</v>
      </c>
      <c r="BA114" s="808"/>
      <c r="BB114" s="808"/>
      <c r="BC114" s="808"/>
      <c r="BD114" s="808"/>
      <c r="BE114" s="808"/>
      <c r="BF114" s="808"/>
      <c r="BG114" s="808"/>
      <c r="BH114" s="808"/>
      <c r="BI114" s="808"/>
      <c r="BJ114" s="808"/>
      <c r="BK114" s="808"/>
      <c r="BL114" s="808"/>
      <c r="BM114" s="808"/>
      <c r="BN114" s="808"/>
      <c r="BO114" s="808"/>
      <c r="BP114" s="809"/>
      <c r="BQ114" s="874">
        <v>2314649</v>
      </c>
      <c r="BR114" s="875"/>
      <c r="BS114" s="875"/>
      <c r="BT114" s="875"/>
      <c r="BU114" s="875"/>
      <c r="BV114" s="875">
        <v>2373104</v>
      </c>
      <c r="BW114" s="875"/>
      <c r="BX114" s="875"/>
      <c r="BY114" s="875"/>
      <c r="BZ114" s="875"/>
      <c r="CA114" s="875">
        <v>2320711</v>
      </c>
      <c r="CB114" s="875"/>
      <c r="CC114" s="875"/>
      <c r="CD114" s="875"/>
      <c r="CE114" s="875"/>
      <c r="CF114" s="936">
        <v>16.5</v>
      </c>
      <c r="CG114" s="937"/>
      <c r="CH114" s="937"/>
      <c r="CI114" s="937"/>
      <c r="CJ114" s="937"/>
      <c r="CK114" s="992"/>
      <c r="CL114" s="879"/>
      <c r="CM114" s="882" t="s">
        <v>430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417</v>
      </c>
      <c r="DH114" s="838"/>
      <c r="DI114" s="838"/>
      <c r="DJ114" s="838"/>
      <c r="DK114" s="839"/>
      <c r="DL114" s="840" t="s">
        <v>417</v>
      </c>
      <c r="DM114" s="838"/>
      <c r="DN114" s="838"/>
      <c r="DO114" s="838"/>
      <c r="DP114" s="839"/>
      <c r="DQ114" s="840" t="s">
        <v>129</v>
      </c>
      <c r="DR114" s="838"/>
      <c r="DS114" s="838"/>
      <c r="DT114" s="838"/>
      <c r="DU114" s="839"/>
      <c r="DV114" s="885" t="s">
        <v>397</v>
      </c>
      <c r="DW114" s="886"/>
      <c r="DX114" s="886"/>
      <c r="DY114" s="886"/>
      <c r="DZ114" s="887"/>
    </row>
    <row r="115" spans="1:130" s="226" customFormat="1" ht="26.25" customHeight="1" x14ac:dyDescent="0.15">
      <c r="A115" s="979"/>
      <c r="B115" s="980"/>
      <c r="C115" s="808" t="s">
        <v>431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778</v>
      </c>
      <c r="AB115" s="984"/>
      <c r="AC115" s="984"/>
      <c r="AD115" s="984"/>
      <c r="AE115" s="985"/>
      <c r="AF115" s="986">
        <v>778</v>
      </c>
      <c r="AG115" s="984"/>
      <c r="AH115" s="984"/>
      <c r="AI115" s="984"/>
      <c r="AJ115" s="985"/>
      <c r="AK115" s="986">
        <v>778</v>
      </c>
      <c r="AL115" s="984"/>
      <c r="AM115" s="984"/>
      <c r="AN115" s="984"/>
      <c r="AO115" s="985"/>
      <c r="AP115" s="987">
        <v>0</v>
      </c>
      <c r="AQ115" s="988"/>
      <c r="AR115" s="988"/>
      <c r="AS115" s="988"/>
      <c r="AT115" s="989"/>
      <c r="AU115" s="997"/>
      <c r="AV115" s="998"/>
      <c r="AW115" s="998"/>
      <c r="AX115" s="998"/>
      <c r="AY115" s="998"/>
      <c r="AZ115" s="873" t="s">
        <v>432</v>
      </c>
      <c r="BA115" s="808"/>
      <c r="BB115" s="808"/>
      <c r="BC115" s="808"/>
      <c r="BD115" s="808"/>
      <c r="BE115" s="808"/>
      <c r="BF115" s="808"/>
      <c r="BG115" s="808"/>
      <c r="BH115" s="808"/>
      <c r="BI115" s="808"/>
      <c r="BJ115" s="808"/>
      <c r="BK115" s="808"/>
      <c r="BL115" s="808"/>
      <c r="BM115" s="808"/>
      <c r="BN115" s="808"/>
      <c r="BO115" s="808"/>
      <c r="BP115" s="809"/>
      <c r="BQ115" s="874" t="s">
        <v>129</v>
      </c>
      <c r="BR115" s="875"/>
      <c r="BS115" s="875"/>
      <c r="BT115" s="875"/>
      <c r="BU115" s="875"/>
      <c r="BV115" s="875" t="s">
        <v>129</v>
      </c>
      <c r="BW115" s="875"/>
      <c r="BX115" s="875"/>
      <c r="BY115" s="875"/>
      <c r="BZ115" s="875"/>
      <c r="CA115" s="875" t="s">
        <v>417</v>
      </c>
      <c r="CB115" s="875"/>
      <c r="CC115" s="875"/>
      <c r="CD115" s="875"/>
      <c r="CE115" s="875"/>
      <c r="CF115" s="936" t="s">
        <v>417</v>
      </c>
      <c r="CG115" s="937"/>
      <c r="CH115" s="937"/>
      <c r="CI115" s="937"/>
      <c r="CJ115" s="937"/>
      <c r="CK115" s="992"/>
      <c r="CL115" s="879"/>
      <c r="CM115" s="873" t="s">
        <v>433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129</v>
      </c>
      <c r="DH115" s="838"/>
      <c r="DI115" s="838"/>
      <c r="DJ115" s="838"/>
      <c r="DK115" s="839"/>
      <c r="DL115" s="840" t="s">
        <v>129</v>
      </c>
      <c r="DM115" s="838"/>
      <c r="DN115" s="838"/>
      <c r="DO115" s="838"/>
      <c r="DP115" s="839"/>
      <c r="DQ115" s="840" t="s">
        <v>129</v>
      </c>
      <c r="DR115" s="838"/>
      <c r="DS115" s="838"/>
      <c r="DT115" s="838"/>
      <c r="DU115" s="839"/>
      <c r="DV115" s="885" t="s">
        <v>417</v>
      </c>
      <c r="DW115" s="886"/>
      <c r="DX115" s="886"/>
      <c r="DY115" s="886"/>
      <c r="DZ115" s="887"/>
    </row>
    <row r="116" spans="1:130" s="226" customFormat="1" ht="26.25" customHeight="1" x14ac:dyDescent="0.15">
      <c r="A116" s="981"/>
      <c r="B116" s="982"/>
      <c r="C116" s="941" t="s">
        <v>434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129</v>
      </c>
      <c r="AB116" s="838"/>
      <c r="AC116" s="838"/>
      <c r="AD116" s="838"/>
      <c r="AE116" s="839"/>
      <c r="AF116" s="840" t="s">
        <v>129</v>
      </c>
      <c r="AG116" s="838"/>
      <c r="AH116" s="838"/>
      <c r="AI116" s="838"/>
      <c r="AJ116" s="839"/>
      <c r="AK116" s="840" t="s">
        <v>129</v>
      </c>
      <c r="AL116" s="838"/>
      <c r="AM116" s="838"/>
      <c r="AN116" s="838"/>
      <c r="AO116" s="839"/>
      <c r="AP116" s="885" t="s">
        <v>417</v>
      </c>
      <c r="AQ116" s="886"/>
      <c r="AR116" s="886"/>
      <c r="AS116" s="886"/>
      <c r="AT116" s="887"/>
      <c r="AU116" s="997"/>
      <c r="AV116" s="998"/>
      <c r="AW116" s="998"/>
      <c r="AX116" s="998"/>
      <c r="AY116" s="998"/>
      <c r="AZ116" s="924" t="s">
        <v>435</v>
      </c>
      <c r="BA116" s="925"/>
      <c r="BB116" s="925"/>
      <c r="BC116" s="925"/>
      <c r="BD116" s="925"/>
      <c r="BE116" s="925"/>
      <c r="BF116" s="925"/>
      <c r="BG116" s="925"/>
      <c r="BH116" s="925"/>
      <c r="BI116" s="925"/>
      <c r="BJ116" s="925"/>
      <c r="BK116" s="925"/>
      <c r="BL116" s="925"/>
      <c r="BM116" s="925"/>
      <c r="BN116" s="925"/>
      <c r="BO116" s="925"/>
      <c r="BP116" s="926"/>
      <c r="BQ116" s="874" t="s">
        <v>129</v>
      </c>
      <c r="BR116" s="875"/>
      <c r="BS116" s="875"/>
      <c r="BT116" s="875"/>
      <c r="BU116" s="875"/>
      <c r="BV116" s="875" t="s">
        <v>129</v>
      </c>
      <c r="BW116" s="875"/>
      <c r="BX116" s="875"/>
      <c r="BY116" s="875"/>
      <c r="BZ116" s="875"/>
      <c r="CA116" s="875" t="s">
        <v>129</v>
      </c>
      <c r="CB116" s="875"/>
      <c r="CC116" s="875"/>
      <c r="CD116" s="875"/>
      <c r="CE116" s="875"/>
      <c r="CF116" s="936" t="s">
        <v>129</v>
      </c>
      <c r="CG116" s="937"/>
      <c r="CH116" s="937"/>
      <c r="CI116" s="937"/>
      <c r="CJ116" s="937"/>
      <c r="CK116" s="992"/>
      <c r="CL116" s="879"/>
      <c r="CM116" s="882" t="s">
        <v>436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397</v>
      </c>
      <c r="DH116" s="838"/>
      <c r="DI116" s="838"/>
      <c r="DJ116" s="838"/>
      <c r="DK116" s="839"/>
      <c r="DL116" s="840" t="s">
        <v>417</v>
      </c>
      <c r="DM116" s="838"/>
      <c r="DN116" s="838"/>
      <c r="DO116" s="838"/>
      <c r="DP116" s="839"/>
      <c r="DQ116" s="840" t="s">
        <v>129</v>
      </c>
      <c r="DR116" s="838"/>
      <c r="DS116" s="838"/>
      <c r="DT116" s="838"/>
      <c r="DU116" s="839"/>
      <c r="DV116" s="885" t="s">
        <v>417</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437</v>
      </c>
      <c r="Z117" s="964"/>
      <c r="AA117" s="969">
        <v>2487774</v>
      </c>
      <c r="AB117" s="970"/>
      <c r="AC117" s="970"/>
      <c r="AD117" s="970"/>
      <c r="AE117" s="971"/>
      <c r="AF117" s="972">
        <v>2609353</v>
      </c>
      <c r="AG117" s="970"/>
      <c r="AH117" s="970"/>
      <c r="AI117" s="970"/>
      <c r="AJ117" s="971"/>
      <c r="AK117" s="972">
        <v>2481329</v>
      </c>
      <c r="AL117" s="970"/>
      <c r="AM117" s="970"/>
      <c r="AN117" s="970"/>
      <c r="AO117" s="971"/>
      <c r="AP117" s="973"/>
      <c r="AQ117" s="974"/>
      <c r="AR117" s="974"/>
      <c r="AS117" s="974"/>
      <c r="AT117" s="975"/>
      <c r="AU117" s="997"/>
      <c r="AV117" s="998"/>
      <c r="AW117" s="998"/>
      <c r="AX117" s="998"/>
      <c r="AY117" s="998"/>
      <c r="AZ117" s="924" t="s">
        <v>438</v>
      </c>
      <c r="BA117" s="925"/>
      <c r="BB117" s="925"/>
      <c r="BC117" s="925"/>
      <c r="BD117" s="925"/>
      <c r="BE117" s="925"/>
      <c r="BF117" s="925"/>
      <c r="BG117" s="925"/>
      <c r="BH117" s="925"/>
      <c r="BI117" s="925"/>
      <c r="BJ117" s="925"/>
      <c r="BK117" s="925"/>
      <c r="BL117" s="925"/>
      <c r="BM117" s="925"/>
      <c r="BN117" s="925"/>
      <c r="BO117" s="925"/>
      <c r="BP117" s="926"/>
      <c r="BQ117" s="874" t="s">
        <v>129</v>
      </c>
      <c r="BR117" s="875"/>
      <c r="BS117" s="875"/>
      <c r="BT117" s="875"/>
      <c r="BU117" s="875"/>
      <c r="BV117" s="875" t="s">
        <v>129</v>
      </c>
      <c r="BW117" s="875"/>
      <c r="BX117" s="875"/>
      <c r="BY117" s="875"/>
      <c r="BZ117" s="875"/>
      <c r="CA117" s="875" t="s">
        <v>129</v>
      </c>
      <c r="CB117" s="875"/>
      <c r="CC117" s="875"/>
      <c r="CD117" s="875"/>
      <c r="CE117" s="875"/>
      <c r="CF117" s="936" t="s">
        <v>129</v>
      </c>
      <c r="CG117" s="937"/>
      <c r="CH117" s="937"/>
      <c r="CI117" s="937"/>
      <c r="CJ117" s="937"/>
      <c r="CK117" s="992"/>
      <c r="CL117" s="879"/>
      <c r="CM117" s="882" t="s">
        <v>439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129</v>
      </c>
      <c r="DH117" s="838"/>
      <c r="DI117" s="838"/>
      <c r="DJ117" s="838"/>
      <c r="DK117" s="839"/>
      <c r="DL117" s="840" t="s">
        <v>129</v>
      </c>
      <c r="DM117" s="838"/>
      <c r="DN117" s="838"/>
      <c r="DO117" s="838"/>
      <c r="DP117" s="839"/>
      <c r="DQ117" s="840" t="s">
        <v>129</v>
      </c>
      <c r="DR117" s="838"/>
      <c r="DS117" s="838"/>
      <c r="DT117" s="838"/>
      <c r="DU117" s="839"/>
      <c r="DV117" s="885" t="s">
        <v>129</v>
      </c>
      <c r="DW117" s="886"/>
      <c r="DX117" s="886"/>
      <c r="DY117" s="886"/>
      <c r="DZ117" s="887"/>
    </row>
    <row r="118" spans="1:130" s="226" customFormat="1" ht="26.25" customHeight="1" x14ac:dyDescent="0.15">
      <c r="A118" s="962" t="s">
        <v>412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410</v>
      </c>
      <c r="AB118" s="963"/>
      <c r="AC118" s="963"/>
      <c r="AD118" s="963"/>
      <c r="AE118" s="964"/>
      <c r="AF118" s="965" t="s">
        <v>296</v>
      </c>
      <c r="AG118" s="963"/>
      <c r="AH118" s="963"/>
      <c r="AI118" s="963"/>
      <c r="AJ118" s="964"/>
      <c r="AK118" s="965" t="s">
        <v>295</v>
      </c>
      <c r="AL118" s="963"/>
      <c r="AM118" s="963"/>
      <c r="AN118" s="963"/>
      <c r="AO118" s="964"/>
      <c r="AP118" s="966" t="s">
        <v>411</v>
      </c>
      <c r="AQ118" s="967"/>
      <c r="AR118" s="967"/>
      <c r="AS118" s="967"/>
      <c r="AT118" s="968"/>
      <c r="AU118" s="997"/>
      <c r="AV118" s="998"/>
      <c r="AW118" s="998"/>
      <c r="AX118" s="998"/>
      <c r="AY118" s="998"/>
      <c r="AZ118" s="940" t="s">
        <v>440</v>
      </c>
      <c r="BA118" s="941"/>
      <c r="BB118" s="941"/>
      <c r="BC118" s="941"/>
      <c r="BD118" s="941"/>
      <c r="BE118" s="941"/>
      <c r="BF118" s="941"/>
      <c r="BG118" s="941"/>
      <c r="BH118" s="941"/>
      <c r="BI118" s="941"/>
      <c r="BJ118" s="941"/>
      <c r="BK118" s="941"/>
      <c r="BL118" s="941"/>
      <c r="BM118" s="941"/>
      <c r="BN118" s="941"/>
      <c r="BO118" s="941"/>
      <c r="BP118" s="942"/>
      <c r="BQ118" s="943" t="s">
        <v>129</v>
      </c>
      <c r="BR118" s="906"/>
      <c r="BS118" s="906"/>
      <c r="BT118" s="906"/>
      <c r="BU118" s="906"/>
      <c r="BV118" s="906" t="s">
        <v>129</v>
      </c>
      <c r="BW118" s="906"/>
      <c r="BX118" s="906"/>
      <c r="BY118" s="906"/>
      <c r="BZ118" s="906"/>
      <c r="CA118" s="906" t="s">
        <v>129</v>
      </c>
      <c r="CB118" s="906"/>
      <c r="CC118" s="906"/>
      <c r="CD118" s="906"/>
      <c r="CE118" s="906"/>
      <c r="CF118" s="936" t="s">
        <v>129</v>
      </c>
      <c r="CG118" s="937"/>
      <c r="CH118" s="937"/>
      <c r="CI118" s="937"/>
      <c r="CJ118" s="937"/>
      <c r="CK118" s="992"/>
      <c r="CL118" s="879"/>
      <c r="CM118" s="882" t="s">
        <v>441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129</v>
      </c>
      <c r="DH118" s="838"/>
      <c r="DI118" s="838"/>
      <c r="DJ118" s="838"/>
      <c r="DK118" s="839"/>
      <c r="DL118" s="840" t="s">
        <v>129</v>
      </c>
      <c r="DM118" s="838"/>
      <c r="DN118" s="838"/>
      <c r="DO118" s="838"/>
      <c r="DP118" s="839"/>
      <c r="DQ118" s="840" t="s">
        <v>129</v>
      </c>
      <c r="DR118" s="838"/>
      <c r="DS118" s="838"/>
      <c r="DT118" s="838"/>
      <c r="DU118" s="839"/>
      <c r="DV118" s="885" t="s">
        <v>129</v>
      </c>
      <c r="DW118" s="886"/>
      <c r="DX118" s="886"/>
      <c r="DY118" s="886"/>
      <c r="DZ118" s="887"/>
    </row>
    <row r="119" spans="1:130" s="226" customFormat="1" ht="26.25" customHeight="1" x14ac:dyDescent="0.15">
      <c r="A119" s="876" t="s">
        <v>415</v>
      </c>
      <c r="B119" s="877"/>
      <c r="C119" s="952" t="s">
        <v>416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129</v>
      </c>
      <c r="AB119" s="956"/>
      <c r="AC119" s="956"/>
      <c r="AD119" s="956"/>
      <c r="AE119" s="957"/>
      <c r="AF119" s="958" t="s">
        <v>129</v>
      </c>
      <c r="AG119" s="956"/>
      <c r="AH119" s="956"/>
      <c r="AI119" s="956"/>
      <c r="AJ119" s="957"/>
      <c r="AK119" s="958" t="s">
        <v>129</v>
      </c>
      <c r="AL119" s="956"/>
      <c r="AM119" s="956"/>
      <c r="AN119" s="956"/>
      <c r="AO119" s="957"/>
      <c r="AP119" s="959" t="s">
        <v>129</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442</v>
      </c>
      <c r="BP119" s="939"/>
      <c r="BQ119" s="943">
        <v>27419751</v>
      </c>
      <c r="BR119" s="906"/>
      <c r="BS119" s="906"/>
      <c r="BT119" s="906"/>
      <c r="BU119" s="906"/>
      <c r="BV119" s="906">
        <v>26935730</v>
      </c>
      <c r="BW119" s="906"/>
      <c r="BX119" s="906"/>
      <c r="BY119" s="906"/>
      <c r="BZ119" s="906"/>
      <c r="CA119" s="906">
        <v>26396914</v>
      </c>
      <c r="CB119" s="906"/>
      <c r="CC119" s="906"/>
      <c r="CD119" s="906"/>
      <c r="CE119" s="906"/>
      <c r="CF119" s="804"/>
      <c r="CG119" s="805"/>
      <c r="CH119" s="805"/>
      <c r="CI119" s="805"/>
      <c r="CJ119" s="895"/>
      <c r="CK119" s="993"/>
      <c r="CL119" s="881"/>
      <c r="CM119" s="899" t="s">
        <v>443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129</v>
      </c>
      <c r="DH119" s="821"/>
      <c r="DI119" s="821"/>
      <c r="DJ119" s="821"/>
      <c r="DK119" s="822"/>
      <c r="DL119" s="823" t="s">
        <v>129</v>
      </c>
      <c r="DM119" s="821"/>
      <c r="DN119" s="821"/>
      <c r="DO119" s="821"/>
      <c r="DP119" s="822"/>
      <c r="DQ119" s="823">
        <v>640521</v>
      </c>
      <c r="DR119" s="821"/>
      <c r="DS119" s="821"/>
      <c r="DT119" s="821"/>
      <c r="DU119" s="822"/>
      <c r="DV119" s="909">
        <v>4.5999999999999996</v>
      </c>
      <c r="DW119" s="910"/>
      <c r="DX119" s="910"/>
      <c r="DY119" s="910"/>
      <c r="DZ119" s="911"/>
    </row>
    <row r="120" spans="1:130" s="226" customFormat="1" ht="26.25" customHeight="1" x14ac:dyDescent="0.15">
      <c r="A120" s="878"/>
      <c r="B120" s="879"/>
      <c r="C120" s="882" t="s">
        <v>420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129</v>
      </c>
      <c r="AB120" s="838"/>
      <c r="AC120" s="838"/>
      <c r="AD120" s="838"/>
      <c r="AE120" s="839"/>
      <c r="AF120" s="840" t="s">
        <v>129</v>
      </c>
      <c r="AG120" s="838"/>
      <c r="AH120" s="838"/>
      <c r="AI120" s="838"/>
      <c r="AJ120" s="839"/>
      <c r="AK120" s="840" t="s">
        <v>129</v>
      </c>
      <c r="AL120" s="838"/>
      <c r="AM120" s="838"/>
      <c r="AN120" s="838"/>
      <c r="AO120" s="839"/>
      <c r="AP120" s="885" t="s">
        <v>129</v>
      </c>
      <c r="AQ120" s="886"/>
      <c r="AR120" s="886"/>
      <c r="AS120" s="886"/>
      <c r="AT120" s="887"/>
      <c r="AU120" s="944" t="s">
        <v>444</v>
      </c>
      <c r="AV120" s="945"/>
      <c r="AW120" s="945"/>
      <c r="AX120" s="945"/>
      <c r="AY120" s="946"/>
      <c r="AZ120" s="921" t="s">
        <v>445</v>
      </c>
      <c r="BA120" s="866"/>
      <c r="BB120" s="866"/>
      <c r="BC120" s="866"/>
      <c r="BD120" s="866"/>
      <c r="BE120" s="866"/>
      <c r="BF120" s="866"/>
      <c r="BG120" s="866"/>
      <c r="BH120" s="866"/>
      <c r="BI120" s="866"/>
      <c r="BJ120" s="866"/>
      <c r="BK120" s="866"/>
      <c r="BL120" s="866"/>
      <c r="BM120" s="866"/>
      <c r="BN120" s="866"/>
      <c r="BO120" s="866"/>
      <c r="BP120" s="867"/>
      <c r="BQ120" s="922">
        <v>8989281</v>
      </c>
      <c r="BR120" s="903"/>
      <c r="BS120" s="903"/>
      <c r="BT120" s="903"/>
      <c r="BU120" s="903"/>
      <c r="BV120" s="903">
        <v>9037107</v>
      </c>
      <c r="BW120" s="903"/>
      <c r="BX120" s="903"/>
      <c r="BY120" s="903"/>
      <c r="BZ120" s="903"/>
      <c r="CA120" s="903">
        <v>9032622</v>
      </c>
      <c r="CB120" s="903"/>
      <c r="CC120" s="903"/>
      <c r="CD120" s="903"/>
      <c r="CE120" s="903"/>
      <c r="CF120" s="927">
        <v>64.3</v>
      </c>
      <c r="CG120" s="928"/>
      <c r="CH120" s="928"/>
      <c r="CI120" s="928"/>
      <c r="CJ120" s="928"/>
      <c r="CK120" s="929" t="s">
        <v>446</v>
      </c>
      <c r="CL120" s="913"/>
      <c r="CM120" s="913"/>
      <c r="CN120" s="913"/>
      <c r="CO120" s="914"/>
      <c r="CP120" s="933" t="s">
        <v>394</v>
      </c>
      <c r="CQ120" s="934"/>
      <c r="CR120" s="934"/>
      <c r="CS120" s="934"/>
      <c r="CT120" s="934"/>
      <c r="CU120" s="934"/>
      <c r="CV120" s="934"/>
      <c r="CW120" s="934"/>
      <c r="CX120" s="934"/>
      <c r="CY120" s="934"/>
      <c r="CZ120" s="934"/>
      <c r="DA120" s="934"/>
      <c r="DB120" s="934"/>
      <c r="DC120" s="934"/>
      <c r="DD120" s="934"/>
      <c r="DE120" s="934"/>
      <c r="DF120" s="935"/>
      <c r="DG120" s="922" t="s">
        <v>129</v>
      </c>
      <c r="DH120" s="903"/>
      <c r="DI120" s="903"/>
      <c r="DJ120" s="903"/>
      <c r="DK120" s="903"/>
      <c r="DL120" s="903" t="s">
        <v>129</v>
      </c>
      <c r="DM120" s="903"/>
      <c r="DN120" s="903"/>
      <c r="DO120" s="903"/>
      <c r="DP120" s="903"/>
      <c r="DQ120" s="903">
        <v>1912728</v>
      </c>
      <c r="DR120" s="903"/>
      <c r="DS120" s="903"/>
      <c r="DT120" s="903"/>
      <c r="DU120" s="903"/>
      <c r="DV120" s="904">
        <v>13.6</v>
      </c>
      <c r="DW120" s="904"/>
      <c r="DX120" s="904"/>
      <c r="DY120" s="904"/>
      <c r="DZ120" s="905"/>
    </row>
    <row r="121" spans="1:130" s="226" customFormat="1" ht="26.25" customHeight="1" x14ac:dyDescent="0.15">
      <c r="A121" s="878"/>
      <c r="B121" s="879"/>
      <c r="C121" s="924" t="s">
        <v>447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778</v>
      </c>
      <c r="AB121" s="838"/>
      <c r="AC121" s="838"/>
      <c r="AD121" s="838"/>
      <c r="AE121" s="839"/>
      <c r="AF121" s="840">
        <v>778</v>
      </c>
      <c r="AG121" s="838"/>
      <c r="AH121" s="838"/>
      <c r="AI121" s="838"/>
      <c r="AJ121" s="839"/>
      <c r="AK121" s="840">
        <v>778</v>
      </c>
      <c r="AL121" s="838"/>
      <c r="AM121" s="838"/>
      <c r="AN121" s="838"/>
      <c r="AO121" s="839"/>
      <c r="AP121" s="885">
        <v>0</v>
      </c>
      <c r="AQ121" s="886"/>
      <c r="AR121" s="886"/>
      <c r="AS121" s="886"/>
      <c r="AT121" s="887"/>
      <c r="AU121" s="947"/>
      <c r="AV121" s="948"/>
      <c r="AW121" s="948"/>
      <c r="AX121" s="948"/>
      <c r="AY121" s="949"/>
      <c r="AZ121" s="873" t="s">
        <v>448</v>
      </c>
      <c r="BA121" s="808"/>
      <c r="BB121" s="808"/>
      <c r="BC121" s="808"/>
      <c r="BD121" s="808"/>
      <c r="BE121" s="808"/>
      <c r="BF121" s="808"/>
      <c r="BG121" s="808"/>
      <c r="BH121" s="808"/>
      <c r="BI121" s="808"/>
      <c r="BJ121" s="808"/>
      <c r="BK121" s="808"/>
      <c r="BL121" s="808"/>
      <c r="BM121" s="808"/>
      <c r="BN121" s="808"/>
      <c r="BO121" s="808"/>
      <c r="BP121" s="809"/>
      <c r="BQ121" s="874">
        <v>2356106</v>
      </c>
      <c r="BR121" s="875"/>
      <c r="BS121" s="875"/>
      <c r="BT121" s="875"/>
      <c r="BU121" s="875"/>
      <c r="BV121" s="875">
        <v>2761866</v>
      </c>
      <c r="BW121" s="875"/>
      <c r="BX121" s="875"/>
      <c r="BY121" s="875"/>
      <c r="BZ121" s="875"/>
      <c r="CA121" s="875">
        <v>2673415</v>
      </c>
      <c r="CB121" s="875"/>
      <c r="CC121" s="875"/>
      <c r="CD121" s="875"/>
      <c r="CE121" s="875"/>
      <c r="CF121" s="936">
        <v>19</v>
      </c>
      <c r="CG121" s="937"/>
      <c r="CH121" s="937"/>
      <c r="CI121" s="937"/>
      <c r="CJ121" s="937"/>
      <c r="CK121" s="930"/>
      <c r="CL121" s="916"/>
      <c r="CM121" s="916"/>
      <c r="CN121" s="916"/>
      <c r="CO121" s="917"/>
      <c r="CP121" s="896" t="s">
        <v>390</v>
      </c>
      <c r="CQ121" s="897"/>
      <c r="CR121" s="897"/>
      <c r="CS121" s="897"/>
      <c r="CT121" s="897"/>
      <c r="CU121" s="897"/>
      <c r="CV121" s="897"/>
      <c r="CW121" s="897"/>
      <c r="CX121" s="897"/>
      <c r="CY121" s="897"/>
      <c r="CZ121" s="897"/>
      <c r="DA121" s="897"/>
      <c r="DB121" s="897"/>
      <c r="DC121" s="897"/>
      <c r="DD121" s="897"/>
      <c r="DE121" s="897"/>
      <c r="DF121" s="898"/>
      <c r="DG121" s="874" t="s">
        <v>129</v>
      </c>
      <c r="DH121" s="875"/>
      <c r="DI121" s="875"/>
      <c r="DJ121" s="875"/>
      <c r="DK121" s="875"/>
      <c r="DL121" s="875" t="s">
        <v>129</v>
      </c>
      <c r="DM121" s="875"/>
      <c r="DN121" s="875"/>
      <c r="DO121" s="875"/>
      <c r="DP121" s="875"/>
      <c r="DQ121" s="875" t="s">
        <v>129</v>
      </c>
      <c r="DR121" s="875"/>
      <c r="DS121" s="875"/>
      <c r="DT121" s="875"/>
      <c r="DU121" s="875"/>
      <c r="DV121" s="852" t="s">
        <v>129</v>
      </c>
      <c r="DW121" s="852"/>
      <c r="DX121" s="852"/>
      <c r="DY121" s="852"/>
      <c r="DZ121" s="853"/>
    </row>
    <row r="122" spans="1:130" s="226" customFormat="1" ht="26.25" customHeight="1" x14ac:dyDescent="0.15">
      <c r="A122" s="878"/>
      <c r="B122" s="879"/>
      <c r="C122" s="882" t="s">
        <v>430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129</v>
      </c>
      <c r="AB122" s="838"/>
      <c r="AC122" s="838"/>
      <c r="AD122" s="838"/>
      <c r="AE122" s="839"/>
      <c r="AF122" s="840" t="s">
        <v>129</v>
      </c>
      <c r="AG122" s="838"/>
      <c r="AH122" s="838"/>
      <c r="AI122" s="838"/>
      <c r="AJ122" s="839"/>
      <c r="AK122" s="840" t="s">
        <v>129</v>
      </c>
      <c r="AL122" s="838"/>
      <c r="AM122" s="838"/>
      <c r="AN122" s="838"/>
      <c r="AO122" s="839"/>
      <c r="AP122" s="885" t="s">
        <v>129</v>
      </c>
      <c r="AQ122" s="886"/>
      <c r="AR122" s="886"/>
      <c r="AS122" s="886"/>
      <c r="AT122" s="887"/>
      <c r="AU122" s="947"/>
      <c r="AV122" s="948"/>
      <c r="AW122" s="948"/>
      <c r="AX122" s="948"/>
      <c r="AY122" s="949"/>
      <c r="AZ122" s="940" t="s">
        <v>449</v>
      </c>
      <c r="BA122" s="941"/>
      <c r="BB122" s="941"/>
      <c r="BC122" s="941"/>
      <c r="BD122" s="941"/>
      <c r="BE122" s="941"/>
      <c r="BF122" s="941"/>
      <c r="BG122" s="941"/>
      <c r="BH122" s="941"/>
      <c r="BI122" s="941"/>
      <c r="BJ122" s="941"/>
      <c r="BK122" s="941"/>
      <c r="BL122" s="941"/>
      <c r="BM122" s="941"/>
      <c r="BN122" s="941"/>
      <c r="BO122" s="941"/>
      <c r="BP122" s="942"/>
      <c r="BQ122" s="943">
        <v>20195028</v>
      </c>
      <c r="BR122" s="906"/>
      <c r="BS122" s="906"/>
      <c r="BT122" s="906"/>
      <c r="BU122" s="906"/>
      <c r="BV122" s="906">
        <v>19986983</v>
      </c>
      <c r="BW122" s="906"/>
      <c r="BX122" s="906"/>
      <c r="BY122" s="906"/>
      <c r="BZ122" s="906"/>
      <c r="CA122" s="906">
        <v>19774594</v>
      </c>
      <c r="CB122" s="906"/>
      <c r="CC122" s="906"/>
      <c r="CD122" s="906"/>
      <c r="CE122" s="906"/>
      <c r="CF122" s="907">
        <v>140.69999999999999</v>
      </c>
      <c r="CG122" s="908"/>
      <c r="CH122" s="908"/>
      <c r="CI122" s="908"/>
      <c r="CJ122" s="908"/>
      <c r="CK122" s="930"/>
      <c r="CL122" s="916"/>
      <c r="CM122" s="916"/>
      <c r="CN122" s="916"/>
      <c r="CO122" s="917"/>
      <c r="CP122" s="896" t="s">
        <v>450</v>
      </c>
      <c r="CQ122" s="897"/>
      <c r="CR122" s="897"/>
      <c r="CS122" s="897"/>
      <c r="CT122" s="897"/>
      <c r="CU122" s="897"/>
      <c r="CV122" s="897"/>
      <c r="CW122" s="897"/>
      <c r="CX122" s="897"/>
      <c r="CY122" s="897"/>
      <c r="CZ122" s="897"/>
      <c r="DA122" s="897"/>
      <c r="DB122" s="897"/>
      <c r="DC122" s="897"/>
      <c r="DD122" s="897"/>
      <c r="DE122" s="897"/>
      <c r="DF122" s="898"/>
      <c r="DG122" s="874" t="s">
        <v>129</v>
      </c>
      <c r="DH122" s="875"/>
      <c r="DI122" s="875"/>
      <c r="DJ122" s="875"/>
      <c r="DK122" s="875"/>
      <c r="DL122" s="875" t="s">
        <v>129</v>
      </c>
      <c r="DM122" s="875"/>
      <c r="DN122" s="875"/>
      <c r="DO122" s="875"/>
      <c r="DP122" s="875"/>
      <c r="DQ122" s="875" t="s">
        <v>129</v>
      </c>
      <c r="DR122" s="875"/>
      <c r="DS122" s="875"/>
      <c r="DT122" s="875"/>
      <c r="DU122" s="875"/>
      <c r="DV122" s="852" t="s">
        <v>129</v>
      </c>
      <c r="DW122" s="852"/>
      <c r="DX122" s="852"/>
      <c r="DY122" s="852"/>
      <c r="DZ122" s="853"/>
    </row>
    <row r="123" spans="1:130" s="226" customFormat="1" ht="26.25" customHeight="1" x14ac:dyDescent="0.15">
      <c r="A123" s="878"/>
      <c r="B123" s="879"/>
      <c r="C123" s="882" t="s">
        <v>436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129</v>
      </c>
      <c r="AB123" s="838"/>
      <c r="AC123" s="838"/>
      <c r="AD123" s="838"/>
      <c r="AE123" s="839"/>
      <c r="AF123" s="840" t="s">
        <v>129</v>
      </c>
      <c r="AG123" s="838"/>
      <c r="AH123" s="838"/>
      <c r="AI123" s="838"/>
      <c r="AJ123" s="839"/>
      <c r="AK123" s="840" t="s">
        <v>129</v>
      </c>
      <c r="AL123" s="838"/>
      <c r="AM123" s="838"/>
      <c r="AN123" s="838"/>
      <c r="AO123" s="839"/>
      <c r="AP123" s="885" t="s">
        <v>129</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451</v>
      </c>
      <c r="BP123" s="939"/>
      <c r="BQ123" s="893">
        <v>31540415</v>
      </c>
      <c r="BR123" s="894"/>
      <c r="BS123" s="894"/>
      <c r="BT123" s="894"/>
      <c r="BU123" s="894"/>
      <c r="BV123" s="894">
        <v>31785956</v>
      </c>
      <c r="BW123" s="894"/>
      <c r="BX123" s="894"/>
      <c r="BY123" s="894"/>
      <c r="BZ123" s="894"/>
      <c r="CA123" s="894">
        <v>31480631</v>
      </c>
      <c r="CB123" s="894"/>
      <c r="CC123" s="894"/>
      <c r="CD123" s="894"/>
      <c r="CE123" s="894"/>
      <c r="CF123" s="804"/>
      <c r="CG123" s="805"/>
      <c r="CH123" s="805"/>
      <c r="CI123" s="805"/>
      <c r="CJ123" s="895"/>
      <c r="CK123" s="930"/>
      <c r="CL123" s="916"/>
      <c r="CM123" s="916"/>
      <c r="CN123" s="916"/>
      <c r="CO123" s="917"/>
      <c r="CP123" s="896" t="s">
        <v>389</v>
      </c>
      <c r="CQ123" s="897"/>
      <c r="CR123" s="897"/>
      <c r="CS123" s="897"/>
      <c r="CT123" s="897"/>
      <c r="CU123" s="897"/>
      <c r="CV123" s="897"/>
      <c r="CW123" s="897"/>
      <c r="CX123" s="897"/>
      <c r="CY123" s="897"/>
      <c r="CZ123" s="897"/>
      <c r="DA123" s="897"/>
      <c r="DB123" s="897"/>
      <c r="DC123" s="897"/>
      <c r="DD123" s="897"/>
      <c r="DE123" s="897"/>
      <c r="DF123" s="898"/>
      <c r="DG123" s="837" t="s">
        <v>129</v>
      </c>
      <c r="DH123" s="838"/>
      <c r="DI123" s="838"/>
      <c r="DJ123" s="838"/>
      <c r="DK123" s="839"/>
      <c r="DL123" s="840" t="s">
        <v>129</v>
      </c>
      <c r="DM123" s="838"/>
      <c r="DN123" s="838"/>
      <c r="DO123" s="838"/>
      <c r="DP123" s="839"/>
      <c r="DQ123" s="840" t="s">
        <v>129</v>
      </c>
      <c r="DR123" s="838"/>
      <c r="DS123" s="838"/>
      <c r="DT123" s="838"/>
      <c r="DU123" s="839"/>
      <c r="DV123" s="885" t="s">
        <v>129</v>
      </c>
      <c r="DW123" s="886"/>
      <c r="DX123" s="886"/>
      <c r="DY123" s="886"/>
      <c r="DZ123" s="887"/>
    </row>
    <row r="124" spans="1:130" s="226" customFormat="1" ht="26.25" customHeight="1" thickBot="1" x14ac:dyDescent="0.2">
      <c r="A124" s="878"/>
      <c r="B124" s="879"/>
      <c r="C124" s="882" t="s">
        <v>439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129</v>
      </c>
      <c r="AB124" s="838"/>
      <c r="AC124" s="838"/>
      <c r="AD124" s="838"/>
      <c r="AE124" s="839"/>
      <c r="AF124" s="840" t="s">
        <v>129</v>
      </c>
      <c r="AG124" s="838"/>
      <c r="AH124" s="838"/>
      <c r="AI124" s="838"/>
      <c r="AJ124" s="839"/>
      <c r="AK124" s="840" t="s">
        <v>129</v>
      </c>
      <c r="AL124" s="838"/>
      <c r="AM124" s="838"/>
      <c r="AN124" s="838"/>
      <c r="AO124" s="839"/>
      <c r="AP124" s="885" t="s">
        <v>129</v>
      </c>
      <c r="AQ124" s="886"/>
      <c r="AR124" s="886"/>
      <c r="AS124" s="886"/>
      <c r="AT124" s="887"/>
      <c r="AU124" s="888" t="s">
        <v>452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129</v>
      </c>
      <c r="BR124" s="892"/>
      <c r="BS124" s="892"/>
      <c r="BT124" s="892"/>
      <c r="BU124" s="892"/>
      <c r="BV124" s="892" t="s">
        <v>129</v>
      </c>
      <c r="BW124" s="892"/>
      <c r="BX124" s="892"/>
      <c r="BY124" s="892"/>
      <c r="BZ124" s="892"/>
      <c r="CA124" s="892" t="s">
        <v>129</v>
      </c>
      <c r="CB124" s="892"/>
      <c r="CC124" s="892"/>
      <c r="CD124" s="892"/>
      <c r="CE124" s="892"/>
      <c r="CF124" s="782"/>
      <c r="CG124" s="783"/>
      <c r="CH124" s="783"/>
      <c r="CI124" s="783"/>
      <c r="CJ124" s="923"/>
      <c r="CK124" s="931"/>
      <c r="CL124" s="931"/>
      <c r="CM124" s="931"/>
      <c r="CN124" s="931"/>
      <c r="CO124" s="932"/>
      <c r="CP124" s="896" t="s">
        <v>453</v>
      </c>
      <c r="CQ124" s="897"/>
      <c r="CR124" s="897"/>
      <c r="CS124" s="897"/>
      <c r="CT124" s="897"/>
      <c r="CU124" s="897"/>
      <c r="CV124" s="897"/>
      <c r="CW124" s="897"/>
      <c r="CX124" s="897"/>
      <c r="CY124" s="897"/>
      <c r="CZ124" s="897"/>
      <c r="DA124" s="897"/>
      <c r="DB124" s="897"/>
      <c r="DC124" s="897"/>
      <c r="DD124" s="897"/>
      <c r="DE124" s="897"/>
      <c r="DF124" s="898"/>
      <c r="DG124" s="820">
        <v>2573881</v>
      </c>
      <c r="DH124" s="821"/>
      <c r="DI124" s="821"/>
      <c r="DJ124" s="821"/>
      <c r="DK124" s="822"/>
      <c r="DL124" s="823">
        <v>2408592</v>
      </c>
      <c r="DM124" s="821"/>
      <c r="DN124" s="821"/>
      <c r="DO124" s="821"/>
      <c r="DP124" s="822"/>
      <c r="DQ124" s="823" t="s">
        <v>129</v>
      </c>
      <c r="DR124" s="821"/>
      <c r="DS124" s="821"/>
      <c r="DT124" s="821"/>
      <c r="DU124" s="822"/>
      <c r="DV124" s="909" t="s">
        <v>129</v>
      </c>
      <c r="DW124" s="910"/>
      <c r="DX124" s="910"/>
      <c r="DY124" s="910"/>
      <c r="DZ124" s="911"/>
    </row>
    <row r="125" spans="1:130" s="226" customFormat="1" ht="26.25" customHeight="1" x14ac:dyDescent="0.15">
      <c r="A125" s="878"/>
      <c r="B125" s="879"/>
      <c r="C125" s="882" t="s">
        <v>441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129</v>
      </c>
      <c r="AB125" s="838"/>
      <c r="AC125" s="838"/>
      <c r="AD125" s="838"/>
      <c r="AE125" s="839"/>
      <c r="AF125" s="840" t="s">
        <v>129</v>
      </c>
      <c r="AG125" s="838"/>
      <c r="AH125" s="838"/>
      <c r="AI125" s="838"/>
      <c r="AJ125" s="839"/>
      <c r="AK125" s="840" t="s">
        <v>129</v>
      </c>
      <c r="AL125" s="838"/>
      <c r="AM125" s="838"/>
      <c r="AN125" s="838"/>
      <c r="AO125" s="839"/>
      <c r="AP125" s="885" t="s">
        <v>129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454</v>
      </c>
      <c r="CL125" s="913"/>
      <c r="CM125" s="913"/>
      <c r="CN125" s="913"/>
      <c r="CO125" s="914"/>
      <c r="CP125" s="921" t="s">
        <v>455</v>
      </c>
      <c r="CQ125" s="866"/>
      <c r="CR125" s="866"/>
      <c r="CS125" s="866"/>
      <c r="CT125" s="866"/>
      <c r="CU125" s="866"/>
      <c r="CV125" s="866"/>
      <c r="CW125" s="866"/>
      <c r="CX125" s="866"/>
      <c r="CY125" s="866"/>
      <c r="CZ125" s="866"/>
      <c r="DA125" s="866"/>
      <c r="DB125" s="866"/>
      <c r="DC125" s="866"/>
      <c r="DD125" s="866"/>
      <c r="DE125" s="866"/>
      <c r="DF125" s="867"/>
      <c r="DG125" s="922" t="s">
        <v>129</v>
      </c>
      <c r="DH125" s="903"/>
      <c r="DI125" s="903"/>
      <c r="DJ125" s="903"/>
      <c r="DK125" s="903"/>
      <c r="DL125" s="903" t="s">
        <v>129</v>
      </c>
      <c r="DM125" s="903"/>
      <c r="DN125" s="903"/>
      <c r="DO125" s="903"/>
      <c r="DP125" s="903"/>
      <c r="DQ125" s="903" t="s">
        <v>129</v>
      </c>
      <c r="DR125" s="903"/>
      <c r="DS125" s="903"/>
      <c r="DT125" s="903"/>
      <c r="DU125" s="903"/>
      <c r="DV125" s="904" t="s">
        <v>129</v>
      </c>
      <c r="DW125" s="904"/>
      <c r="DX125" s="904"/>
      <c r="DY125" s="904"/>
      <c r="DZ125" s="905"/>
    </row>
    <row r="126" spans="1:130" s="226" customFormat="1" ht="26.25" customHeight="1" thickBot="1" x14ac:dyDescent="0.2">
      <c r="A126" s="878"/>
      <c r="B126" s="879"/>
      <c r="C126" s="882" t="s">
        <v>443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129</v>
      </c>
      <c r="AB126" s="838"/>
      <c r="AC126" s="838"/>
      <c r="AD126" s="838"/>
      <c r="AE126" s="839"/>
      <c r="AF126" s="840" t="s">
        <v>129</v>
      </c>
      <c r="AG126" s="838"/>
      <c r="AH126" s="838"/>
      <c r="AI126" s="838"/>
      <c r="AJ126" s="839"/>
      <c r="AK126" s="840" t="s">
        <v>129</v>
      </c>
      <c r="AL126" s="838"/>
      <c r="AM126" s="838"/>
      <c r="AN126" s="838"/>
      <c r="AO126" s="839"/>
      <c r="AP126" s="885" t="s">
        <v>129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456</v>
      </c>
      <c r="CQ126" s="808"/>
      <c r="CR126" s="808"/>
      <c r="CS126" s="808"/>
      <c r="CT126" s="808"/>
      <c r="CU126" s="808"/>
      <c r="CV126" s="808"/>
      <c r="CW126" s="808"/>
      <c r="CX126" s="808"/>
      <c r="CY126" s="808"/>
      <c r="CZ126" s="808"/>
      <c r="DA126" s="808"/>
      <c r="DB126" s="808"/>
      <c r="DC126" s="808"/>
      <c r="DD126" s="808"/>
      <c r="DE126" s="808"/>
      <c r="DF126" s="809"/>
      <c r="DG126" s="874" t="s">
        <v>129</v>
      </c>
      <c r="DH126" s="875"/>
      <c r="DI126" s="875"/>
      <c r="DJ126" s="875"/>
      <c r="DK126" s="875"/>
      <c r="DL126" s="875" t="s">
        <v>129</v>
      </c>
      <c r="DM126" s="875"/>
      <c r="DN126" s="875"/>
      <c r="DO126" s="875"/>
      <c r="DP126" s="875"/>
      <c r="DQ126" s="875" t="s">
        <v>129</v>
      </c>
      <c r="DR126" s="875"/>
      <c r="DS126" s="875"/>
      <c r="DT126" s="875"/>
      <c r="DU126" s="875"/>
      <c r="DV126" s="852" t="s">
        <v>129</v>
      </c>
      <c r="DW126" s="852"/>
      <c r="DX126" s="852"/>
      <c r="DY126" s="852"/>
      <c r="DZ126" s="853"/>
    </row>
    <row r="127" spans="1:130" s="226" customFormat="1" ht="26.25" customHeight="1" x14ac:dyDescent="0.15">
      <c r="A127" s="880"/>
      <c r="B127" s="881"/>
      <c r="C127" s="899" t="s">
        <v>457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129</v>
      </c>
      <c r="AB127" s="838"/>
      <c r="AC127" s="838"/>
      <c r="AD127" s="838"/>
      <c r="AE127" s="839"/>
      <c r="AF127" s="840" t="s">
        <v>129</v>
      </c>
      <c r="AG127" s="838"/>
      <c r="AH127" s="838"/>
      <c r="AI127" s="838"/>
      <c r="AJ127" s="839"/>
      <c r="AK127" s="840" t="s">
        <v>129</v>
      </c>
      <c r="AL127" s="838"/>
      <c r="AM127" s="838"/>
      <c r="AN127" s="838"/>
      <c r="AO127" s="839"/>
      <c r="AP127" s="885" t="s">
        <v>129</v>
      </c>
      <c r="AQ127" s="886"/>
      <c r="AR127" s="886"/>
      <c r="AS127" s="886"/>
      <c r="AT127" s="887"/>
      <c r="AU127" s="262"/>
      <c r="AV127" s="262"/>
      <c r="AW127" s="262"/>
      <c r="AX127" s="902" t="s">
        <v>458</v>
      </c>
      <c r="AY127" s="870"/>
      <c r="AZ127" s="870"/>
      <c r="BA127" s="870"/>
      <c r="BB127" s="870"/>
      <c r="BC127" s="870"/>
      <c r="BD127" s="870"/>
      <c r="BE127" s="871"/>
      <c r="BF127" s="869" t="s">
        <v>459</v>
      </c>
      <c r="BG127" s="870"/>
      <c r="BH127" s="870"/>
      <c r="BI127" s="870"/>
      <c r="BJ127" s="870"/>
      <c r="BK127" s="870"/>
      <c r="BL127" s="871"/>
      <c r="BM127" s="869" t="s">
        <v>460</v>
      </c>
      <c r="BN127" s="870"/>
      <c r="BO127" s="870"/>
      <c r="BP127" s="870"/>
      <c r="BQ127" s="870"/>
      <c r="BR127" s="870"/>
      <c r="BS127" s="871"/>
      <c r="BT127" s="869" t="s">
        <v>461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462</v>
      </c>
      <c r="CQ127" s="808"/>
      <c r="CR127" s="808"/>
      <c r="CS127" s="808"/>
      <c r="CT127" s="808"/>
      <c r="CU127" s="808"/>
      <c r="CV127" s="808"/>
      <c r="CW127" s="808"/>
      <c r="CX127" s="808"/>
      <c r="CY127" s="808"/>
      <c r="CZ127" s="808"/>
      <c r="DA127" s="808"/>
      <c r="DB127" s="808"/>
      <c r="DC127" s="808"/>
      <c r="DD127" s="808"/>
      <c r="DE127" s="808"/>
      <c r="DF127" s="809"/>
      <c r="DG127" s="874" t="s">
        <v>129</v>
      </c>
      <c r="DH127" s="875"/>
      <c r="DI127" s="875"/>
      <c r="DJ127" s="875"/>
      <c r="DK127" s="875"/>
      <c r="DL127" s="875" t="s">
        <v>129</v>
      </c>
      <c r="DM127" s="875"/>
      <c r="DN127" s="875"/>
      <c r="DO127" s="875"/>
      <c r="DP127" s="875"/>
      <c r="DQ127" s="875" t="s">
        <v>129</v>
      </c>
      <c r="DR127" s="875"/>
      <c r="DS127" s="875"/>
      <c r="DT127" s="875"/>
      <c r="DU127" s="875"/>
      <c r="DV127" s="852" t="s">
        <v>129</v>
      </c>
      <c r="DW127" s="852"/>
      <c r="DX127" s="852"/>
      <c r="DY127" s="852"/>
      <c r="DZ127" s="853"/>
    </row>
    <row r="128" spans="1:130" s="226" customFormat="1" ht="26.25" customHeight="1" thickBot="1" x14ac:dyDescent="0.2">
      <c r="A128" s="854" t="s">
        <v>463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464</v>
      </c>
      <c r="X128" s="856"/>
      <c r="Y128" s="856"/>
      <c r="Z128" s="857"/>
      <c r="AA128" s="858">
        <v>368822</v>
      </c>
      <c r="AB128" s="859"/>
      <c r="AC128" s="859"/>
      <c r="AD128" s="859"/>
      <c r="AE128" s="860"/>
      <c r="AF128" s="861">
        <v>402905</v>
      </c>
      <c r="AG128" s="859"/>
      <c r="AH128" s="859"/>
      <c r="AI128" s="859"/>
      <c r="AJ128" s="860"/>
      <c r="AK128" s="861">
        <v>312543</v>
      </c>
      <c r="AL128" s="859"/>
      <c r="AM128" s="859"/>
      <c r="AN128" s="859"/>
      <c r="AO128" s="860"/>
      <c r="AP128" s="862"/>
      <c r="AQ128" s="863"/>
      <c r="AR128" s="863"/>
      <c r="AS128" s="863"/>
      <c r="AT128" s="864"/>
      <c r="AU128" s="262"/>
      <c r="AV128" s="262"/>
      <c r="AW128" s="262"/>
      <c r="AX128" s="865" t="s">
        <v>465</v>
      </c>
      <c r="AY128" s="866"/>
      <c r="AZ128" s="866"/>
      <c r="BA128" s="866"/>
      <c r="BB128" s="866"/>
      <c r="BC128" s="866"/>
      <c r="BD128" s="866"/>
      <c r="BE128" s="867"/>
      <c r="BF128" s="844" t="s">
        <v>129</v>
      </c>
      <c r="BG128" s="845"/>
      <c r="BH128" s="845"/>
      <c r="BI128" s="845"/>
      <c r="BJ128" s="845"/>
      <c r="BK128" s="845"/>
      <c r="BL128" s="868"/>
      <c r="BM128" s="844">
        <v>12.72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466</v>
      </c>
      <c r="CQ128" s="786"/>
      <c r="CR128" s="786"/>
      <c r="CS128" s="786"/>
      <c r="CT128" s="786"/>
      <c r="CU128" s="786"/>
      <c r="CV128" s="786"/>
      <c r="CW128" s="786"/>
      <c r="CX128" s="786"/>
      <c r="CY128" s="786"/>
      <c r="CZ128" s="786"/>
      <c r="DA128" s="786"/>
      <c r="DB128" s="786"/>
      <c r="DC128" s="786"/>
      <c r="DD128" s="786"/>
      <c r="DE128" s="786"/>
      <c r="DF128" s="787"/>
      <c r="DG128" s="848" t="s">
        <v>129</v>
      </c>
      <c r="DH128" s="849"/>
      <c r="DI128" s="849"/>
      <c r="DJ128" s="849"/>
      <c r="DK128" s="849"/>
      <c r="DL128" s="849" t="s">
        <v>129</v>
      </c>
      <c r="DM128" s="849"/>
      <c r="DN128" s="849"/>
      <c r="DO128" s="849"/>
      <c r="DP128" s="849"/>
      <c r="DQ128" s="849" t="s">
        <v>129</v>
      </c>
      <c r="DR128" s="849"/>
      <c r="DS128" s="849"/>
      <c r="DT128" s="849"/>
      <c r="DU128" s="849"/>
      <c r="DV128" s="850" t="s">
        <v>129</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467</v>
      </c>
      <c r="X129" s="835"/>
      <c r="Y129" s="835"/>
      <c r="Z129" s="836"/>
      <c r="AA129" s="837">
        <v>15493158</v>
      </c>
      <c r="AB129" s="838"/>
      <c r="AC129" s="838"/>
      <c r="AD129" s="838"/>
      <c r="AE129" s="839"/>
      <c r="AF129" s="840">
        <v>15439065</v>
      </c>
      <c r="AG129" s="838"/>
      <c r="AH129" s="838"/>
      <c r="AI129" s="838"/>
      <c r="AJ129" s="839"/>
      <c r="AK129" s="840">
        <v>15768276</v>
      </c>
      <c r="AL129" s="838"/>
      <c r="AM129" s="838"/>
      <c r="AN129" s="838"/>
      <c r="AO129" s="839"/>
      <c r="AP129" s="841"/>
      <c r="AQ129" s="842"/>
      <c r="AR129" s="842"/>
      <c r="AS129" s="842"/>
      <c r="AT129" s="843"/>
      <c r="AU129" s="264"/>
      <c r="AV129" s="264"/>
      <c r="AW129" s="264"/>
      <c r="AX129" s="807" t="s">
        <v>468</v>
      </c>
      <c r="AY129" s="808"/>
      <c r="AZ129" s="808"/>
      <c r="BA129" s="808"/>
      <c r="BB129" s="808"/>
      <c r="BC129" s="808"/>
      <c r="BD129" s="808"/>
      <c r="BE129" s="809"/>
      <c r="BF129" s="827" t="s">
        <v>129</v>
      </c>
      <c r="BG129" s="828"/>
      <c r="BH129" s="828"/>
      <c r="BI129" s="828"/>
      <c r="BJ129" s="828"/>
      <c r="BK129" s="828"/>
      <c r="BL129" s="829"/>
      <c r="BM129" s="827">
        <v>17.72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469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470</v>
      </c>
      <c r="X130" s="835"/>
      <c r="Y130" s="835"/>
      <c r="Z130" s="836"/>
      <c r="AA130" s="837">
        <v>1620588</v>
      </c>
      <c r="AB130" s="838"/>
      <c r="AC130" s="838"/>
      <c r="AD130" s="838"/>
      <c r="AE130" s="839"/>
      <c r="AF130" s="840">
        <v>1662591</v>
      </c>
      <c r="AG130" s="838"/>
      <c r="AH130" s="838"/>
      <c r="AI130" s="838"/>
      <c r="AJ130" s="839"/>
      <c r="AK130" s="840">
        <v>1714040</v>
      </c>
      <c r="AL130" s="838"/>
      <c r="AM130" s="838"/>
      <c r="AN130" s="838"/>
      <c r="AO130" s="839"/>
      <c r="AP130" s="841"/>
      <c r="AQ130" s="842"/>
      <c r="AR130" s="842"/>
      <c r="AS130" s="842"/>
      <c r="AT130" s="843"/>
      <c r="AU130" s="264"/>
      <c r="AV130" s="264"/>
      <c r="AW130" s="264"/>
      <c r="AX130" s="807" t="s">
        <v>471</v>
      </c>
      <c r="AY130" s="808"/>
      <c r="AZ130" s="808"/>
      <c r="BA130" s="808"/>
      <c r="BB130" s="808"/>
      <c r="BC130" s="808"/>
      <c r="BD130" s="808"/>
      <c r="BE130" s="809"/>
      <c r="BF130" s="810">
        <v>3.5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472</v>
      </c>
      <c r="X131" s="818"/>
      <c r="Y131" s="818"/>
      <c r="Z131" s="819"/>
      <c r="AA131" s="820">
        <v>13872570</v>
      </c>
      <c r="AB131" s="821"/>
      <c r="AC131" s="821"/>
      <c r="AD131" s="821"/>
      <c r="AE131" s="822"/>
      <c r="AF131" s="823">
        <v>13776474</v>
      </c>
      <c r="AG131" s="821"/>
      <c r="AH131" s="821"/>
      <c r="AI131" s="821"/>
      <c r="AJ131" s="822"/>
      <c r="AK131" s="823">
        <v>14054236</v>
      </c>
      <c r="AL131" s="821"/>
      <c r="AM131" s="821"/>
      <c r="AN131" s="821"/>
      <c r="AO131" s="822"/>
      <c r="AP131" s="824"/>
      <c r="AQ131" s="825"/>
      <c r="AR131" s="825"/>
      <c r="AS131" s="825"/>
      <c r="AT131" s="826"/>
      <c r="AU131" s="264"/>
      <c r="AV131" s="264"/>
      <c r="AW131" s="264"/>
      <c r="AX131" s="785" t="s">
        <v>473</v>
      </c>
      <c r="AY131" s="786"/>
      <c r="AZ131" s="786"/>
      <c r="BA131" s="786"/>
      <c r="BB131" s="786"/>
      <c r="BC131" s="786"/>
      <c r="BD131" s="786"/>
      <c r="BE131" s="787"/>
      <c r="BF131" s="788" t="s">
        <v>129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475</v>
      </c>
      <c r="W132" s="798"/>
      <c r="X132" s="798"/>
      <c r="Y132" s="798"/>
      <c r="Z132" s="799"/>
      <c r="AA132" s="800">
        <v>3.5924417750000002</v>
      </c>
      <c r="AB132" s="801"/>
      <c r="AC132" s="801"/>
      <c r="AD132" s="801"/>
      <c r="AE132" s="802"/>
      <c r="AF132" s="803">
        <v>3.9477227629999998</v>
      </c>
      <c r="AG132" s="801"/>
      <c r="AH132" s="801"/>
      <c r="AI132" s="801"/>
      <c r="AJ132" s="802"/>
      <c r="AK132" s="803">
        <v>3.235650551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476</v>
      </c>
      <c r="W133" s="777"/>
      <c r="X133" s="777"/>
      <c r="Y133" s="777"/>
      <c r="Z133" s="778"/>
      <c r="AA133" s="779">
        <v>4.4000000000000004</v>
      </c>
      <c r="AB133" s="780"/>
      <c r="AC133" s="780"/>
      <c r="AD133" s="780"/>
      <c r="AE133" s="781"/>
      <c r="AF133" s="779">
        <v>3.9</v>
      </c>
      <c r="AG133" s="780"/>
      <c r="AH133" s="780"/>
      <c r="AI133" s="780"/>
      <c r="AJ133" s="781"/>
      <c r="AK133" s="779">
        <v>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Vq1YwLy8YS910WnTMb01/bo0z2sbpg2+3DWWBkki6vcx1RfdwmOOvL8kxvwpE7mxD30RtH6Tt5egsxWmrPBg==" saltValue="iEdkrNUJpKECbCf7jW5Z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 right="0" top="0.19685039370078741" bottom="0.31496062992125984" header="0.39370078740157483" footer="0"/>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2nvxzFQGI3zcwMSSLSc921385Fn+JDpS1u83P7NyYu3FoEPyJ6YMKtTloNa1qUsuXdnc7pzCJV5d4BfTNbtg==" saltValue="jd1tFymPlfZHLugWdyScKw==" spinCount="100000" sheet="1" objects="1" scenarios="1"/>
  <dataConsolidate/>
  <phoneticPr fontId="2"/>
  <printOptions horizontalCentered="1" verticalCentered="1"/>
  <pageMargins left="0" right="0" top="0.19685039370078741" bottom="0.31496062992125984" header="0.39370078740157483"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szKp1H7KL+SRBL7y0SneJ8TSSPULWfA17VuF4SYtwWRsERmoCFA/luxCQqlAQJOGnNgFmlpX+5nDT4GH2NZcQ==" saltValue="OIKQPMf4fDE2gtw72mDOLw==" spinCount="100000" sheet="1" objects="1" scenarios="1"/>
  <dataConsolidate/>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478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479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480</v>
      </c>
      <c r="AP7" s="283"/>
      <c r="AQ7" s="284" t="s">
        <v>481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482</v>
      </c>
      <c r="AQ8" s="290" t="s">
        <v>483</v>
      </c>
      <c r="AR8" s="291" t="s">
        <v>484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485</v>
      </c>
      <c r="AL9" s="1210"/>
      <c r="AM9" s="1210"/>
      <c r="AN9" s="1211"/>
      <c r="AO9" s="292">
        <v>4951974</v>
      </c>
      <c r="AP9" s="292">
        <v>53142</v>
      </c>
      <c r="AQ9" s="293">
        <v>57316</v>
      </c>
      <c r="AR9" s="294">
        <v>-7.3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486</v>
      </c>
      <c r="AL10" s="1210"/>
      <c r="AM10" s="1210"/>
      <c r="AN10" s="1211"/>
      <c r="AO10" s="295">
        <v>148026</v>
      </c>
      <c r="AP10" s="295">
        <v>1589</v>
      </c>
      <c r="AQ10" s="296">
        <v>3762</v>
      </c>
      <c r="AR10" s="297">
        <v>-57.8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487</v>
      </c>
      <c r="AL11" s="1210"/>
      <c r="AM11" s="1210"/>
      <c r="AN11" s="1211"/>
      <c r="AO11" s="295">
        <v>56782</v>
      </c>
      <c r="AP11" s="295">
        <v>609</v>
      </c>
      <c r="AQ11" s="296">
        <v>6408</v>
      </c>
      <c r="AR11" s="297">
        <v>-90.5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488</v>
      </c>
      <c r="AL12" s="1210"/>
      <c r="AM12" s="1210"/>
      <c r="AN12" s="1211"/>
      <c r="AO12" s="295" t="s">
        <v>489</v>
      </c>
      <c r="AP12" s="295" t="s">
        <v>489</v>
      </c>
      <c r="AQ12" s="296">
        <v>891</v>
      </c>
      <c r="AR12" s="297" t="s">
        <v>489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490</v>
      </c>
      <c r="AL13" s="1210"/>
      <c r="AM13" s="1210"/>
      <c r="AN13" s="1211"/>
      <c r="AO13" s="295" t="s">
        <v>489</v>
      </c>
      <c r="AP13" s="295" t="s">
        <v>489</v>
      </c>
      <c r="AQ13" s="296">
        <v>1</v>
      </c>
      <c r="AR13" s="297" t="s">
        <v>489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491</v>
      </c>
      <c r="AL14" s="1210"/>
      <c r="AM14" s="1210"/>
      <c r="AN14" s="1211"/>
      <c r="AO14" s="295">
        <v>208919</v>
      </c>
      <c r="AP14" s="295">
        <v>2242</v>
      </c>
      <c r="AQ14" s="296">
        <v>2694</v>
      </c>
      <c r="AR14" s="297">
        <v>-16.8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492</v>
      </c>
      <c r="AL15" s="1210"/>
      <c r="AM15" s="1210"/>
      <c r="AN15" s="1211"/>
      <c r="AO15" s="295">
        <v>375511</v>
      </c>
      <c r="AP15" s="295">
        <v>4030</v>
      </c>
      <c r="AQ15" s="296">
        <v>1362</v>
      </c>
      <c r="AR15" s="297">
        <v>195.9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493</v>
      </c>
      <c r="AL16" s="1213"/>
      <c r="AM16" s="1213"/>
      <c r="AN16" s="1214"/>
      <c r="AO16" s="295">
        <v>-424721</v>
      </c>
      <c r="AP16" s="295">
        <v>-4558</v>
      </c>
      <c r="AQ16" s="296">
        <v>-4530</v>
      </c>
      <c r="AR16" s="297">
        <v>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179</v>
      </c>
      <c r="AL17" s="1213"/>
      <c r="AM17" s="1213"/>
      <c r="AN17" s="1214"/>
      <c r="AO17" s="295">
        <v>5316491</v>
      </c>
      <c r="AP17" s="295">
        <v>57054</v>
      </c>
      <c r="AQ17" s="296">
        <v>67903</v>
      </c>
      <c r="AR17" s="297">
        <v>-16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495</v>
      </c>
      <c r="AP20" s="303" t="s">
        <v>496</v>
      </c>
      <c r="AQ20" s="304" t="s">
        <v>497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498</v>
      </c>
      <c r="AL21" s="1207"/>
      <c r="AM21" s="1207"/>
      <c r="AN21" s="1208"/>
      <c r="AO21" s="307">
        <v>6.05</v>
      </c>
      <c r="AP21" s="308">
        <v>6.2</v>
      </c>
      <c r="AQ21" s="309">
        <v>-0.15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499</v>
      </c>
      <c r="AL22" s="1207"/>
      <c r="AM22" s="1207"/>
      <c r="AN22" s="1208"/>
      <c r="AO22" s="312">
        <v>99.3</v>
      </c>
      <c r="AP22" s="313">
        <v>98.7</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501</v>
      </c>
      <c r="AO27" s="273"/>
      <c r="AP27" s="273"/>
      <c r="AQ27" s="273"/>
      <c r="AR27" s="273"/>
      <c r="AS27" s="273"/>
      <c r="AT27" s="273"/>
    </row>
    <row r="28" spans="1:46" ht="17.25" x14ac:dyDescent="0.15">
      <c r="A28" s="274" t="s">
        <v>502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480</v>
      </c>
      <c r="AP30" s="283"/>
      <c r="AQ30" s="284" t="s">
        <v>481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482</v>
      </c>
      <c r="AQ31" s="290" t="s">
        <v>483</v>
      </c>
      <c r="AR31" s="291" t="s">
        <v>484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504</v>
      </c>
      <c r="AL32" s="1198"/>
      <c r="AM32" s="1198"/>
      <c r="AN32" s="1199"/>
      <c r="AO32" s="322">
        <v>2334181</v>
      </c>
      <c r="AP32" s="322">
        <v>25049</v>
      </c>
      <c r="AQ32" s="323">
        <v>34720</v>
      </c>
      <c r="AR32" s="324">
        <v>-27.9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505</v>
      </c>
      <c r="AL33" s="1198"/>
      <c r="AM33" s="1198"/>
      <c r="AN33" s="1199"/>
      <c r="AO33" s="322" t="s">
        <v>489</v>
      </c>
      <c r="AP33" s="322" t="s">
        <v>489</v>
      </c>
      <c r="AQ33" s="323">
        <v>1</v>
      </c>
      <c r="AR33" s="324" t="s">
        <v>489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506</v>
      </c>
      <c r="AL34" s="1198"/>
      <c r="AM34" s="1198"/>
      <c r="AN34" s="1199"/>
      <c r="AO34" s="322" t="s">
        <v>489</v>
      </c>
      <c r="AP34" s="322" t="s">
        <v>489</v>
      </c>
      <c r="AQ34" s="323">
        <v>22</v>
      </c>
      <c r="AR34" s="324" t="s">
        <v>489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507</v>
      </c>
      <c r="AL35" s="1198"/>
      <c r="AM35" s="1198"/>
      <c r="AN35" s="1199"/>
      <c r="AO35" s="322">
        <v>135414</v>
      </c>
      <c r="AP35" s="322">
        <v>1453</v>
      </c>
      <c r="AQ35" s="323">
        <v>9232</v>
      </c>
      <c r="AR35" s="324">
        <v>-84.3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508</v>
      </c>
      <c r="AL36" s="1198"/>
      <c r="AM36" s="1198"/>
      <c r="AN36" s="1199"/>
      <c r="AO36" s="322">
        <v>10956</v>
      </c>
      <c r="AP36" s="322">
        <v>118</v>
      </c>
      <c r="AQ36" s="323">
        <v>2017</v>
      </c>
      <c r="AR36" s="324">
        <v>-94.1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509</v>
      </c>
      <c r="AL37" s="1198"/>
      <c r="AM37" s="1198"/>
      <c r="AN37" s="1199"/>
      <c r="AO37" s="322">
        <v>778</v>
      </c>
      <c r="AP37" s="322">
        <v>8</v>
      </c>
      <c r="AQ37" s="323">
        <v>1146</v>
      </c>
      <c r="AR37" s="324">
        <v>-99.3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510</v>
      </c>
      <c r="AL38" s="1201"/>
      <c r="AM38" s="1201"/>
      <c r="AN38" s="1202"/>
      <c r="AO38" s="325" t="s">
        <v>489</v>
      </c>
      <c r="AP38" s="325" t="s">
        <v>489</v>
      </c>
      <c r="AQ38" s="326">
        <v>1</v>
      </c>
      <c r="AR38" s="314" t="s">
        <v>489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511</v>
      </c>
      <c r="AL39" s="1201"/>
      <c r="AM39" s="1201"/>
      <c r="AN39" s="1202"/>
      <c r="AO39" s="322">
        <v>-312543</v>
      </c>
      <c r="AP39" s="322">
        <v>-3354</v>
      </c>
      <c r="AQ39" s="323">
        <v>-6713</v>
      </c>
      <c r="AR39" s="324">
        <v>-50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512</v>
      </c>
      <c r="AL40" s="1198"/>
      <c r="AM40" s="1198"/>
      <c r="AN40" s="1199"/>
      <c r="AO40" s="322">
        <v>-1714040</v>
      </c>
      <c r="AP40" s="322">
        <v>-18394</v>
      </c>
      <c r="AQ40" s="323">
        <v>-28519</v>
      </c>
      <c r="AR40" s="324">
        <v>-35.5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290</v>
      </c>
      <c r="AL41" s="1204"/>
      <c r="AM41" s="1204"/>
      <c r="AN41" s="1205"/>
      <c r="AO41" s="322">
        <v>454746</v>
      </c>
      <c r="AP41" s="322">
        <v>4880</v>
      </c>
      <c r="AQ41" s="323">
        <v>11906</v>
      </c>
      <c r="AR41" s="324">
        <v>-59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480</v>
      </c>
      <c r="AN49" s="1192" t="s">
        <v>516</v>
      </c>
      <c r="AO49" s="1193"/>
      <c r="AP49" s="1193"/>
      <c r="AQ49" s="1193"/>
      <c r="AR49" s="119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517</v>
      </c>
      <c r="AO50" s="339" t="s">
        <v>518</v>
      </c>
      <c r="AP50" s="340" t="s">
        <v>519</v>
      </c>
      <c r="AQ50" s="341" t="s">
        <v>520</v>
      </c>
      <c r="AR50" s="342" t="s">
        <v>521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522</v>
      </c>
      <c r="AL51" s="335"/>
      <c r="AM51" s="343">
        <v>3390537</v>
      </c>
      <c r="AN51" s="344">
        <v>37174</v>
      </c>
      <c r="AO51" s="345">
        <v>48.6</v>
      </c>
      <c r="AP51" s="346">
        <v>63956</v>
      </c>
      <c r="AQ51" s="347">
        <v>25.7</v>
      </c>
      <c r="AR51" s="348">
        <v>22.9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523</v>
      </c>
      <c r="AM52" s="351">
        <v>1999837</v>
      </c>
      <c r="AN52" s="352">
        <v>21927</v>
      </c>
      <c r="AO52" s="353">
        <v>7.2</v>
      </c>
      <c r="AP52" s="354">
        <v>29239</v>
      </c>
      <c r="AQ52" s="355">
        <v>8.8000000000000007</v>
      </c>
      <c r="AR52" s="356">
        <v>-1.6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524</v>
      </c>
      <c r="AL53" s="335"/>
      <c r="AM53" s="343">
        <v>3437717</v>
      </c>
      <c r="AN53" s="344">
        <v>37636</v>
      </c>
      <c r="AO53" s="345">
        <v>1.2</v>
      </c>
      <c r="AP53" s="346">
        <v>66255</v>
      </c>
      <c r="AQ53" s="347">
        <v>3.6</v>
      </c>
      <c r="AR53" s="348">
        <v>-2.4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523</v>
      </c>
      <c r="AM54" s="351">
        <v>2366318</v>
      </c>
      <c r="AN54" s="352">
        <v>25907</v>
      </c>
      <c r="AO54" s="353">
        <v>18.2</v>
      </c>
      <c r="AP54" s="354">
        <v>31822</v>
      </c>
      <c r="AQ54" s="355">
        <v>8.8000000000000007</v>
      </c>
      <c r="AR54" s="356">
        <v>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525</v>
      </c>
      <c r="AL55" s="335"/>
      <c r="AM55" s="343">
        <v>2610429</v>
      </c>
      <c r="AN55" s="344">
        <v>28484</v>
      </c>
      <c r="AO55" s="345">
        <v>-24.3</v>
      </c>
      <c r="AP55" s="346">
        <v>47278</v>
      </c>
      <c r="AQ55" s="347">
        <v>-28.6</v>
      </c>
      <c r="AR55" s="348">
        <v>4.3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523</v>
      </c>
      <c r="AM56" s="351">
        <v>1750953</v>
      </c>
      <c r="AN56" s="352">
        <v>19106</v>
      </c>
      <c r="AO56" s="353">
        <v>-26.3</v>
      </c>
      <c r="AP56" s="354">
        <v>24096</v>
      </c>
      <c r="AQ56" s="355">
        <v>-24.3</v>
      </c>
      <c r="AR56" s="356">
        <v>-2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526</v>
      </c>
      <c r="AL57" s="335"/>
      <c r="AM57" s="343">
        <v>2018936</v>
      </c>
      <c r="AN57" s="344">
        <v>21865</v>
      </c>
      <c r="AO57" s="345">
        <v>-23.2</v>
      </c>
      <c r="AP57" s="346">
        <v>44504</v>
      </c>
      <c r="AQ57" s="347">
        <v>-5.9</v>
      </c>
      <c r="AR57" s="348">
        <v>-17.3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523</v>
      </c>
      <c r="AM58" s="351">
        <v>1086321</v>
      </c>
      <c r="AN58" s="352">
        <v>11765</v>
      </c>
      <c r="AO58" s="353">
        <v>-38.4</v>
      </c>
      <c r="AP58" s="354">
        <v>25876</v>
      </c>
      <c r="AQ58" s="355">
        <v>7.4</v>
      </c>
      <c r="AR58" s="356">
        <v>-45.8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527</v>
      </c>
      <c r="AL59" s="335"/>
      <c r="AM59" s="343">
        <v>1625840</v>
      </c>
      <c r="AN59" s="344">
        <v>17448</v>
      </c>
      <c r="AO59" s="345">
        <v>-20.2</v>
      </c>
      <c r="AP59" s="346">
        <v>47820</v>
      </c>
      <c r="AQ59" s="347">
        <v>7.5</v>
      </c>
      <c r="AR59" s="348">
        <v>-27.7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523</v>
      </c>
      <c r="AM60" s="351">
        <v>1110530</v>
      </c>
      <c r="AN60" s="352">
        <v>11918</v>
      </c>
      <c r="AO60" s="353">
        <v>1.3</v>
      </c>
      <c r="AP60" s="354">
        <v>25855</v>
      </c>
      <c r="AQ60" s="355">
        <v>-0.1</v>
      </c>
      <c r="AR60" s="356">
        <v>1.4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528</v>
      </c>
      <c r="AL61" s="357"/>
      <c r="AM61" s="358">
        <v>2616692</v>
      </c>
      <c r="AN61" s="359">
        <v>28521</v>
      </c>
      <c r="AO61" s="360">
        <v>-3.6</v>
      </c>
      <c r="AP61" s="361">
        <v>53963</v>
      </c>
      <c r="AQ61" s="362">
        <v>0.5</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523</v>
      </c>
      <c r="AM62" s="351">
        <v>1662792</v>
      </c>
      <c r="AN62" s="352">
        <v>18125</v>
      </c>
      <c r="AO62" s="353">
        <v>-7.6</v>
      </c>
      <c r="AP62" s="354">
        <v>27378</v>
      </c>
      <c r="AQ62" s="355">
        <v>0.1</v>
      </c>
      <c r="AR62" s="356">
        <v>-7.7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lkf7+3gzzcLec5S99Xpq9hbxBG59YiiqIYgmEV7UMXSIwfYHwkMQaLyP80lOImqTM7excAoX+ijiSAPfwQomw==" saltValue="o/D+jhkNhMSawOgYInvru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19685039370078741" bottom="0.31496062992125984" header="0.39370078740157483" footer="0"/>
  <pageSetup paperSize="9" scale="5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1Aw1HhUf+vu0K7sDGnrnThOkCZVJHPVn+74lqdVLgol1Wl+2c5a3WBhTxwcAJD1R+oYpiPod7YuglgJNd/zog==" saltValue="TxwrGDJLanRb5Lhk6FqoJA==" spinCount="100000" sheet="1" objects="1" scenarios="1"/>
  <dataConsolidate/>
  <phoneticPr fontId="2"/>
  <printOptions horizontalCentered="1" verticalCentered="1"/>
  <pageMargins left="0" right="0" top="0.19685039370078741" bottom="0.31496062992125984"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pr2pjb43mXEEZeWMbjIR0d6rXeuOM4Sgb25h6Wsa2IwaInRfU+xaXnEz7oGoEsKbLF8H7kUowk+7/eMGlHywg==" saltValue="/MKxSvSFAOcavYi7f7R+Dg==" spinCount="100000" sheet="1" objects="1" scenarios="1"/>
  <dataConsolidate/>
  <phoneticPr fontId="2"/>
  <printOptions horizontalCentered="1" verticalCentered="1"/>
  <pageMargins left="0" right="0" top="0.19685039370078741" bottom="0.31496062992125984"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215" t="s">
        <v>3</v>
      </c>
      <c r="D47" s="1215"/>
      <c r="E47" s="1216"/>
      <c r="F47" s="11">
        <v>20.86</v>
      </c>
      <c r="G47" s="12">
        <v>17.84</v>
      </c>
      <c r="H47" s="12">
        <v>21.79</v>
      </c>
      <c r="I47" s="12">
        <v>21.79</v>
      </c>
      <c r="J47" s="13">
        <v>20.81</v>
      </c>
    </row>
    <row r="48" spans="2:10" ht="57.75" customHeight="1" x14ac:dyDescent="0.15">
      <c r="B48" s="14"/>
      <c r="C48" s="1217" t="s">
        <v>4</v>
      </c>
      <c r="D48" s="1217"/>
      <c r="E48" s="1218"/>
      <c r="F48" s="15">
        <v>7.85</v>
      </c>
      <c r="G48" s="16">
        <v>7.91</v>
      </c>
      <c r="H48" s="16">
        <v>8.6199999999999992</v>
      </c>
      <c r="I48" s="16">
        <v>6.28</v>
      </c>
      <c r="J48" s="17">
        <v>5.08</v>
      </c>
    </row>
    <row r="49" spans="2:10" ht="57.75" customHeight="1" thickBot="1" x14ac:dyDescent="0.2">
      <c r="B49" s="18"/>
      <c r="C49" s="1219" t="s">
        <v>5</v>
      </c>
      <c r="D49" s="1219"/>
      <c r="E49" s="1220"/>
      <c r="F49" s="19" t="s">
        <v>537</v>
      </c>
      <c r="G49" s="20" t="s">
        <v>538</v>
      </c>
      <c r="H49" s="20">
        <v>5.13</v>
      </c>
      <c r="I49" s="20" t="s">
        <v>539</v>
      </c>
      <c r="J49" s="21" t="s">
        <v>540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Vo6Js648RIuQ5yDAKng6I/3BHhQS/E2Xb+LGb9t4oWzfH2QRQZFg9djtaAyjjAOppgorKeAQLrZz2W/vbrNiQ==" saltValue="akeWcpyho+XVHdOHVROWMw==" spinCount="100000" sheet="1" objects="1" scenarios="1"/>
  <mergeCells count="3">
    <mergeCell ref="C47:E47"/>
    <mergeCell ref="C48:E48"/>
    <mergeCell ref="C49:E49"/>
  </mergeCells>
  <phoneticPr fontId="2"/>
  <printOptions horizontalCentered="1" verticalCentered="1"/>
  <pageMargins left="0" right="0" top="0.19685039370078741" bottom="0.31496062992125984" header="0.39370078740157483"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千葉県</cp:lastModifiedBy>
  <cp:lastPrinted>2019-10-29T05:20:53Z</cp:lastPrinted>
  <dcterms:created xsi:type="dcterms:W3CDTF">2019-02-14T02:14:12Z</dcterms:created>
  <dcterms:modified xsi:type="dcterms:W3CDTF">2019-10-29T05:30:33Z</dcterms:modified>
</cp:coreProperties>
</file>