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<sst xmlns="http://schemas.openxmlformats.org/spreadsheetml/2006/main" count="1090" uniqueCount="566">
  <si>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</si>
  <si>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</si>
  <si>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</si>
  <si>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</si>
  <si>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</si>
  <si>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</si>
  <si>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</si>
  <si>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</si>
  <si>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</si>
  <si>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</si>
  <si>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</si>
  <si>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</si>
  <si>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</si>
  <si>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</si>
  <si>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</si>
  <si>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</si>
  <si>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</si>
  <si>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</si>
  <si>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</si>
  <si>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</si>
  <si>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</si>
  <si>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</si>
  <si>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</si>
  <si>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</si>
  <si>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</si>
  <si>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</si>
  <si>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</si>
  <si>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</si>
  <si>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</si>
  <si>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</si>
  <si>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</si>
  <si>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</si>
  <si>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</si>
  <si>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</si>
  <si>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</si>
  <si>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</si>
  <si>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</si>
  <si>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</si>
  <si>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</si>
  <si>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</si>
  <si>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</si>
  <si>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</si>
  <si>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</si>
  <si>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</si>
  <si>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</si>
  <si>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</si>
  <si>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</si>
  <si>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</si>
  <si>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</si>
  <si>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</si>
  <si>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</si>
  <si>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</si>
  <si>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</si>
  <si>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</si>
  <si>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</si>
  <si>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</si>
  <si>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</si>
  <si>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</si>
  <si>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</si>
  <si>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</si>
  <si>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</si>
  <si>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</si>
  <si>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</si>
  <si>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</si>
  <si>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</si>
  <si>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</si>
  <si>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</si>
  <si>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</si>
  <si>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</si>
  <si>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</si>
  <si>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</si>
  <si>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</si>
  <si>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</si>
  <si>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</si>
  <si>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</si>
  <si>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</si>
  <si>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</si>
  <si>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</si>
  <si>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</si>
  <si>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</si>
  <si>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</si>
  <si>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</si>
  <si>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</si>
  <si>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</si>
  <si>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</si>
  <si>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</si>
  <si>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</si>
  <si>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</si>
  <si>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</si>
  <si>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</si>
  <si>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</si>
  <si>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</si>
  <si>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</si>
  <si>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</si>
  <si>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</si>
  <si>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</si>
  <si>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</si>
  <si>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</si>
  <si>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</si>
  <si>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</si>
  <si>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</si>
  <si>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</si>
  <si>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</si>
  <si>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</si>
  <si>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</si>
  <si>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</si>
  <si>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</si>
  <si>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</si>
  <si>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</si>
  <si>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</si>
  <si>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</si>
  <si>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</si>
  <si>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</si>
  <si>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</si>
  <si>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</si>
  <si>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</si>
  <si>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</si>
  <si>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</si>
  <si>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</si>
  <si>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</si>
  <si>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</si>
  <si>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</si>
  <si>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</si>
  <si>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</si>
  <si>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</si>
  <si>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</si>
  <si>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</si>
  <si>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</si>
  <si>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</si>
  <si>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</si>
  <si>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</si>
  <si>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</si>
  <si>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</si>
  <si>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</si>
  <si>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</si>
  <si>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</si>
  <si>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</si>
  <si>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</si>
  <si>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</si>
  <si>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</si>
  <si>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</si>
  <si>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</si>
  <si>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</si>
  <si>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</si>
  <si>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</si>
  <si>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</si>
  <si>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</si>
  <si>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</si>
  <si>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</si>
  <si>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</si>
  <si>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</si>
  <si>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</si>
  <si>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</si>
  <si>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</si>
  <si>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</si>
  <si>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</si>
  <si>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</si>
  <si>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</si>
  <si>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</si>
  <si>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</si>
  <si>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</si>
  <si>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</si>
  <si>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</si>
  <si>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</si>
  <si>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</si>
  <si>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</si>
  <si>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</si>
  <si>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</si>
  <si>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</si>
  <si>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</si>
  <si>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</si>
  <si>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</si>
  <si>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</si>
  <si>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</si>
  <si>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</si>
  <si>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</si>
  <si>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</si>
  <si>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</si>
  <si>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</si>
  <si>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</si>
  <si>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</si>
  <si>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</si>
  <si>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</si>
  <si>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</si>
  <si>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</si>
  <si>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</si>
  <si>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</si>
  <si>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</si>
  <si>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</si>
  <si>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</si>
  <si>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</si>
  <si>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</si>
  <si>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</si>
  <si>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</si>
  <si>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</si>
  <si>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</si>
  <si>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</si>
  <si>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千葉県四街道市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</si>
  <si>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</si>
  <si>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</si>
  <si>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</si>
  <si>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</si>
  <si>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</si>
  <si>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</si>
  <si>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</si>
  <si>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</si>
  <si>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</si>
  <si>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</si>
  <si>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</si>
  <si>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</si>
  <si>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</si>
  <si>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</si>
  <si>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</si>
  <si>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</si>
  <si>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</si>
  <si>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</si>
  <si>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</si>
  <si>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</si>
  <si>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</si>
  <si>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</si>
  <si>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</si>
  <si>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</si>
  <si>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</si>
  <si>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</si>
  <si>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</si>
  <si>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</si>
  <si>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</si>
  <si>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</si>
  <si>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</si>
  <si>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</si>
  <si>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</si>
  <si>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</si>
  <si>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</si>
  <si>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</si>
  <si>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</si>
  <si>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</si>
  <si>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</si>
  <si>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</si>
  <si>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</si>
  <si>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</si>
  <si>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</si>
  <si>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</si>
  <si>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</si>
  <si>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</si>
  <si>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</si>
  <si>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</si>
  <si>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</si>
  <si>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</si>
  <si>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</si>
  <si>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</si>
  <si>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</si>
  <si>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</si>
  <si>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</si>
  <si>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</si>
  <si>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</si>
  <si>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</si>
  <si>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</si>
  <si>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</si>
  <si>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</si>
  <si>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</si>
  <si>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</si>
  <si>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</si>
  <si>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</si>
  <si>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</si>
  <si>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</si>
  <si>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</si>
  <si>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</si>
  <si>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</si>
  <si>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</si>
  <si>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</si>
  <si>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</si>
  <si>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</si>
  <si>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</si>
  <si>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</si>
  <si>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</si>
  <si>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</si>
  <si>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</si>
  <si>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</si>
  <si>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</si>
  <si>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</si>
  <si>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</si>
  <si>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</si>
  <si>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</si>
  <si>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</si>
  <si>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</si>
  <si>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</si>
  <si>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</si>
  <si>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</si>
  <si>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</si>
  <si>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</si>
  <si>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</si>
  <si>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</si>
  <si>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</si>
  <si>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</si>
  <si>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</si>
  <si>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</si>
  <si>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</si>
  <si>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</si>
  <si>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</si>
  <si>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</si>
  <si>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</si>
  <si>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</si>
  <si>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</si>
  <si>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</si>
  <si>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</si>
  <si>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</si>
  <si>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</si>
  <si>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</si>
  <si>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</si>
  <si>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</si>
  <si>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</si>
  <si>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</si>
  <si>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</si>
  <si>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</si>
  <si>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</si>
  <si>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</si>
  <si>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</si>
  <si>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</si>
  <si>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</si>
  <si>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</si>
  <si>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</si>
  <si>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</si>
  <si>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</si>
  <si>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</si>
  <si>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</si>
  <si>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</si>
  <si>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</si>
  <si>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</si>
  <si>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</si>
  <si>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</si>
  <si>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</si>
  <si>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</si>
  <si>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</si>
  <si>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</si>
  <si>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</si>
  <si>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</si>
  <si>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</si>
  <si>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</si>
  <si>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</si>
  <si>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</si>
  <si>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</si>
  <si>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</si>
  <si>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</si>
  <si>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</si>
  <si>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</si>
  <si>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</si>
  <si>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千葉県四街道市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</si>
  <si>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</si>
  <si>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</si>
  <si>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</si>
  <si>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</si>
  <si>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</si>
  <si>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</si>
  <si>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</si>
  <si>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</si>
  <si>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</si>
  <si>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</si>
  <si>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</si>
  <si>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</si>
  <si>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</si>
  <si>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</si>
  <si>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</si>
  <si>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</si>
  <si>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</si>
  <si>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</si>
  <si>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</si>
  <si>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</si>
  <si>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</si>
  <si>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</si>
  <si>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</si>
  <si>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</si>
  <si>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</si>
  <si>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</si>
  <si>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</si>
  <si>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</si>
  <si>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</si>
  <si>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</si>
  <si>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</si>
  <si>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</si>
  <si>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</si>
  <si>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</si>
  <si>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</si>
  <si>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</si>
  <si>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</si>
  <si>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</si>
  <si>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</si>
  <si>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</si>
  <si>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</si>
  <si>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</si>
  <si>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</si>
  <si>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</si>
  <si>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</si>
  <si>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</si>
  <si>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</si>
  <si>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</si>
  <si>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</si>
  <si>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</si>
  <si>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</si>
  <si>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</si>
  <si>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</si>
  <si>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</si>
  <si>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</si>
  <si>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</si>
  <si>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</si>
  <si>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</si>
  <si>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</si>
  <si>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</si>
  <si>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</si>
  <si>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</si>
  <si>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</si>
  <si>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</si>
  <si>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</si>
  <si>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</si>
  <si>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</si>
  <si>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</si>
  <si>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</si>
  <si>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</si>
  <si>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</si>
  <si>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</si>
  <si>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</si>
  <si>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</si>
  <si>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</si>
  <si>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</si>
  <si>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</si>
  <si>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</si>
  <si>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</si>
  <si>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</si>
  <si>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</si>
  <si>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</si>
  <si>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</si>
  <si>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</si>
  <si>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</si>
  <si>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</si>
  <si>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</si>
  <si>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</si>
  <si>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</si>
  <si>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</si>
  <si>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</si>
  <si>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</si>
  <si>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</si>
  <si>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</si>
  <si>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</si>
  <si>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</si>
  <si>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</si>
  <si>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</si>
  <si>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</si>
  <si>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</si>
  <si>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</si>
  <si>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</si>
  <si>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</si>
  <si>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</si>
  <si>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</si>
  <si>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</si>
  <si>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</si>
  <si>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</si>
  <si>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</si>
  <si>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</si>
  <si>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</si>
  <si>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</si>
  <si>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</si>
  <si>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</si>
  <si>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</si>
  <si>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</si>
  <si>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</si>
  <si>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</si>
  <si>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</si>
  <si>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</si>
  <si>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</si>
  <si>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</si>
  <si>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</si>
  <si>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</si>
  <si>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</si>
  <si>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</si>
  <si>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</si>
  <si>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</si>
  <si>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</si>
  <si>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</si>
  <si>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</si>
  <si>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</si>
  <si>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</si>
  <si>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</si>
  <si>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</si>
  <si>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</si>
  <si>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</si>
  <si>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</si>
  <si>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</si>
  <si>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</si>
  <si>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</si>
  <si>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</si>
  <si>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</si>
  <si>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</si>
  <si>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</si>
  <si>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</si>
  <si>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</si>
  <si>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</si>
  <si>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</si>
  <si>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</si>
  <si>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</si>
  <si>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</si>
  <si>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</si>
  <si>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</si>
  <si>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</si>
  <si>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</si>
  <si>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</si>
  <si>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</si>
  <si>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</si>
  <si>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</si>
  <si>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</si>
  <si>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</si>
  <si>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</si>
  <si>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</si>
  <si>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</si>
  <si>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</si>
  <si>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</si>
  <si>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</si>
  <si>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</si>
  <si>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</si>
  <si>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</si>
  <si>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</si>
  <si>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</si>
  <si>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</si>
  <si>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</si>
  <si>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</si>
  <si>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1.39</t>
  </si>
  <si>
    <t>▲ 0.36</t>
  </si>
  <si>
    <t>▲ 2.91</t>
  </si>
  <si>
    <t>▲ 2.44</t>
  </si>
  <si>
    <t>水道事業</t>
  </si>
  <si>
    <t>一般会計</t>
  </si>
  <si>
    <t>国民健康保険特別会計</t>
  </si>
  <si>
    <t>介護保険特別会計</t>
  </si>
  <si>
    <t>後期高齢者医療特別会計</t>
  </si>
  <si>
    <t>公共下水道事業</t>
  </si>
  <si>
    <t>霊園事業特別会計</t>
  </si>
  <si>
    <t>その他会計（赤字）</t>
  </si>
  <si>
    <t>その他会計（黒字）</t>
  </si>
  <si>
    <t>-</t>
    <phoneticPr fontId="2"/>
  </si>
  <si>
    <t>-</t>
    <phoneticPr fontId="2"/>
  </si>
  <si>
    <t>-</t>
    <phoneticPr fontId="2"/>
  </si>
  <si>
    <t>-</t>
    <phoneticPr fontId="2"/>
  </si>
  <si>
    <t>四街道市地域振興財団</t>
    <rPh sb="0" eb="4">
      <t>ヨツカイドウシ</t>
    </rPh>
    <rPh sb="4" eb="6">
      <t>チイキ</t>
    </rPh>
    <rPh sb="6" eb="8">
      <t>シンコウ</t>
    </rPh>
    <rPh sb="8" eb="10">
      <t>ザイダン</t>
    </rPh>
    <phoneticPr fontId="2"/>
  </si>
  <si>
    <t>千葉県市町村総合事務組合（一般会計）</t>
    <phoneticPr fontId="30"/>
  </si>
  <si>
    <t>千葉県市町村総合事務組合（千葉県自治会館管理運営特別会計）</t>
    <phoneticPr fontId="30"/>
  </si>
  <si>
    <t>千葉県市町村総合事務組合（千葉県自治研修センター特別会計）</t>
    <phoneticPr fontId="30"/>
  </si>
  <si>
    <t>千葉県市町村総合事務組合（千葉県市町村交通災害共済特別会計）</t>
    <phoneticPr fontId="30"/>
  </si>
  <si>
    <t>千葉県後期高齢者医療広域連合（一般会計）</t>
    <phoneticPr fontId="30"/>
  </si>
  <si>
    <t>千葉県後期高齢者医療広域連合（後期高齢者医療特別会計）</t>
    <phoneticPr fontId="30"/>
  </si>
  <si>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30"/>
  </si>
  <si>
    <t>印旛郡市広域市町村圏事務組合（水道用水供給事業特別会計）</t>
    <rPh sb="0" eb="3">
      <t>インバグン</t>
    </rPh>
    <rPh sb="3" eb="4">
      <t>シ</t>
    </rPh>
    <rPh sb="4" eb="6">
      <t>コウイキ</t>
    </rPh>
    <rPh sb="6" eb="9">
      <t>シチョウソン</t>
    </rPh>
    <rPh sb="9" eb="10">
      <t>ケン</t>
    </rPh>
    <rPh sb="10" eb="12">
      <t>ジム</t>
    </rPh>
    <rPh sb="12" eb="14">
      <t>クミアイ</t>
    </rPh>
    <rPh sb="15" eb="17">
      <t>スイドウ</t>
    </rPh>
    <rPh sb="17" eb="18">
      <t>ヨウ</t>
    </rPh>
    <rPh sb="18" eb="19">
      <t>ミズ</t>
    </rPh>
    <rPh sb="19" eb="21">
      <t>キョウキュウ</t>
    </rPh>
    <rPh sb="21" eb="23">
      <t>ジギョウ</t>
    </rPh>
    <rPh sb="23" eb="25">
      <t>トクベツ</t>
    </rPh>
    <rPh sb="25" eb="27">
      <t>カイケイ</t>
    </rPh>
    <phoneticPr fontId="30"/>
  </si>
  <si>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30"/>
  </si>
  <si>
    <t>佐倉市、四街道市、酒々井町葬祭組合</t>
    <rPh sb="0" eb="3">
      <t>サクラシ</t>
    </rPh>
    <rPh sb="4" eb="8">
      <t>ヨツカイドウシ</t>
    </rPh>
    <rPh sb="9" eb="13">
      <t>シスイマチ</t>
    </rPh>
    <rPh sb="13" eb="15">
      <t>ソウサイ</t>
    </rPh>
    <rPh sb="15" eb="17">
      <t>クミアイ</t>
    </rPh>
    <phoneticPr fontId="30"/>
  </si>
  <si>
    <t>印旛利根川水防事務組合</t>
    <rPh sb="0" eb="2">
      <t>インバ</t>
    </rPh>
    <rPh sb="2" eb="5">
      <t>トネガワ</t>
    </rPh>
    <rPh sb="5" eb="7">
      <t>スイボウ</t>
    </rPh>
    <rPh sb="7" eb="9">
      <t>ジム</t>
    </rPh>
    <rPh sb="9" eb="11">
      <t>クミアイ</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</si>
  <si>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</si>
  <si>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</si>
  <si>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</si>
  <si>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</si>
  <si>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</si>
  <si>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</si>
  <si>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</si>
  <si>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</si>
  <si>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</si>
  <si>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</si>
  <si>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</si>
  <si>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</si>
  <si>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</si>
  <si>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将来負担比率・実質公債費比率ともに国が定めている早期健全化基準や財政再生基準を大きく下回っており、類似団体内平均値より低い値で推移している。
将来負担比率は、地方債残高などによる将来負担すべき債務より、充当可能基金などによる充当可能財源が上回っているため、マイナスの値で推移している。
実質公債費比率は、元利償還金の増（前年度比８９，６６３千円増）に伴う分子の増により、平成２８年度だけで見れば約０．４ポイント上昇しているが、平成２１年度債分臨時財政対策債の償還開始などにより、実質公債費比率の高かった平成２５年度（実質公債費比率（単年度）５．５％）が３ヵ年平均に含まれなくなったため、０．５ポイント減少した。
ストック・フローの両方の観点からみても問題のない値で推移しているが、今後も後世への負担軽減に努めつつ、地方債の有効活用を図っていく。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</si>
</sst>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9C04-466E-9104-9701718A2C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25023</c:v>
                </c:pt>
                <c:pt idx="1">
                  <c:v>37174</c:v>
                </c:pt>
                <c:pt idx="2">
                  <c:v>37636</c:v>
                </c:pt>
                <c:pt idx="3">
                  <c:v>28484</c:v>
                </c:pt>
                <c:pt idx="4">
                  <c:v>21865</c:v>
                </c:pt>
              </c:numCache>
            </c:numRef>
          </c:val>
          <c:smooth val="0"/>
          <c:extLst>
            <c:ext xmlns:c16="http://schemas.microsoft.com/office/drawing/2014/chart" uri="{C3380CC4-5D6E-409C-BE32-E72D297353CC}">
              <c16:uniqueId val="{00000001-9C04-466E-9104-9701718A2C1B}"/>
            </c:ext>
          </c:extLst>
        </c:ser>
        <c:dLbls>
          <c:showLegendKey val="0"/>
          <c:showVal val="0"/>
          <c:showCatName val="0"/>
          <c:showSerName val="0"/>
          <c:showPercent val="0"/>
          <c:showBubbleSize val="0"/>
        </c:dLbls>
        <c:marker val="1"/>
        <c:smooth val="0"/>
        <c:axId val="217900544"/>
        <c:axId val="217902464"/>
      </c:lineChart>
      <c:catAx>
        <c:axId val="21790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902464"/>
        <c:crosses val="autoZero"/>
        <c:auto val="1"/>
        <c:lblAlgn val="ctr"/>
        <c:lblOffset val="100"/>
        <c:tickLblSkip val="1"/>
        <c:tickMarkSkip val="1"/>
        <c:noMultiLvlLbl val="0"/>
      </c:catAx>
      <c:valAx>
        <c:axId val="2179024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90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8.5</c:v>
                </c:pt>
                <c:pt idx="1">
                  <c:v>7.85</c:v>
                </c:pt>
                <c:pt idx="2">
                  <c:v>7.91</c:v>
                </c:pt>
                <c:pt idx="3">
                  <c:v>8.6199999999999992</c:v>
                </c:pt>
                <c:pt idx="4">
                  <c:v>6.28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21.19</c:v>
                </c:pt>
                <c:pt idx="1">
                  <c:v>20.86</c:v>
                </c:pt>
                <c:pt idx="2">
                  <c:v>17.84</c:v>
                </c:pt>
                <c:pt idx="3">
                  <c:v>21.79</c:v>
                </c:pt>
                <c:pt idx="4">
                  <c:v>21.79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0903552"/>
        <c:axId val="160905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-1.39</c:v>
                </c:pt>
                <c:pt idx="1">
                  <c:v>-0.36</c:v>
                </c:pt>
                <c:pt idx="2">
                  <c:v>-2.91</c:v>
                </c:pt>
                <c:pt idx="3">
                  <c:v>5.13</c:v>
                </c:pt>
                <c:pt idx="4">
                  <c:v>-2.44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0903552"/>
        <c:axId val="160905472"/>
      </c:lineChart>
      <c:catAx>
        <c:axId val="1609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905472"/>
        <c:crosses val="autoZero"/>
        <c:auto val="1"/>
        <c:lblAlgn val="ctr"/>
        <c:lblOffset val="100"/>
        <c:tickLblSkip val="1"/>
        <c:tickMarkSkip val="1"/>
        <c:noMultiLvlLbl val="0"/>
      </c:catAx>
      <c:valAx>
        <c:axId val="16090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0.03</c:v>
                </c:pt>
                <c:pt idx="4">
                  <c:v>#N/A</c:v>
                </c:pt>
                <c:pt idx="5">
                  <c:v>0.03</c:v>
                </c:pt>
                <c:pt idx="6">
                  <c:v>#N/A</c:v>
                </c:pt>
                <c:pt idx="7">
                  <c:v>0.03</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0.17</c:v>
                </c:pt>
                <c:pt idx="2">
                  <c:v>#N/A</c:v>
                </c:pt>
                <c:pt idx="3">
                  <c:v>0.03</c:v>
                </c:pt>
                <c:pt idx="4">
                  <c:v>#N/A</c:v>
                </c:pt>
                <c:pt idx="5">
                  <c:v>0.05</c:v>
                </c:pt>
                <c:pt idx="6">
                  <c:v>#N/A</c:v>
                </c:pt>
                <c:pt idx="7">
                  <c:v>0.05</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0.22</c:v>
                </c:pt>
                <c:pt idx="4">
                  <c:v>#N/A</c:v>
                </c:pt>
                <c:pt idx="5">
                  <c:v>0.36</c:v>
                </c:pt>
                <c:pt idx="6">
                  <c:v>#N/A</c:v>
                </c:pt>
                <c:pt idx="7">
                  <c:v>0.09</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0.01</c:v>
                </c:pt>
                <c:pt idx="6">
                  <c:v>#N/A</c:v>
                </c:pt>
                <c:pt idx="7">
                  <c:v>0.05</c:v>
                </c:pt>
                <c:pt idx="8">
                  <c:v>#N/A</c:v>
                </c:pt>
                <c:pt idx="9">
                  <c:v>0.08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0.64</c:v>
                </c:pt>
                <c:pt idx="2">
                  <c:v>#N/A</c:v>
                </c:pt>
                <c:pt idx="3">
                  <c:v>0.41</c:v>
                </c:pt>
                <c:pt idx="4">
                  <c:v>#N/A</c:v>
                </c:pt>
                <c:pt idx="5">
                  <c:v>0.1</c:v>
                </c:pt>
                <c:pt idx="6">
                  <c:v>#N/A</c:v>
                </c:pt>
                <c:pt idx="7">
                  <c:v>1.04</c:v>
                </c:pt>
                <c:pt idx="8">
                  <c:v>#N/A</c:v>
                </c:pt>
                <c:pt idx="9">
                  <c:v>1.05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2.42</c:v>
                </c:pt>
                <c:pt idx="2">
                  <c:v>#N/A</c:v>
                </c:pt>
                <c:pt idx="3">
                  <c:v>3.19</c:v>
                </c:pt>
                <c:pt idx="4">
                  <c:v>#N/A</c:v>
                </c:pt>
                <c:pt idx="5">
                  <c:v>3.09</c:v>
                </c:pt>
                <c:pt idx="6">
                  <c:v>#N/A</c:v>
                </c:pt>
                <c:pt idx="7">
                  <c:v>1.0900000000000001</c:v>
                </c:pt>
                <c:pt idx="8">
                  <c:v>#N/A</c:v>
                </c:pt>
                <c:pt idx="9">
                  <c:v>2.0299999999999998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8.24</c:v>
                </c:pt>
                <c:pt idx="2">
                  <c:v>#N/A</c:v>
                </c:pt>
                <c:pt idx="3">
                  <c:v>7.77</c:v>
                </c:pt>
                <c:pt idx="4">
                  <c:v>#N/A</c:v>
                </c:pt>
                <c:pt idx="5">
                  <c:v>7.81</c:v>
                </c:pt>
                <c:pt idx="6">
                  <c:v>#N/A</c:v>
                </c:pt>
                <c:pt idx="7">
                  <c:v>8.5299999999999994</c:v>
                </c:pt>
                <c:pt idx="8">
                  <c:v>#N/A</c:v>
                </c:pt>
                <c:pt idx="9">
                  <c:v>6.24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37.409999999999997</c:v>
                </c:pt>
                <c:pt idx="2">
                  <c:v>#N/A</c:v>
                </c:pt>
                <c:pt idx="3">
                  <c:v>36.61</c:v>
                </c:pt>
                <c:pt idx="4">
                  <c:v>#N/A</c:v>
                </c:pt>
                <c:pt idx="5">
                  <c:v>32.11</c:v>
                </c:pt>
                <c:pt idx="6">
                  <c:v>#N/A</c:v>
                </c:pt>
                <c:pt idx="7">
                  <c:v>28.78</c:v>
                </c:pt>
                <c:pt idx="8">
                  <c:v>#N/A</c:v>
                </c:pt>
                <c:pt idx="9">
                  <c:v>27.64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8732288"/>
        <c:axId val="248734080"/>
      </c:barChart>
      <c:catAx>
        <c:axId val="24873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734080"/>
        <c:crosses val="autoZero"/>
        <c:auto val="1"/>
        <c:lblAlgn val="ctr"/>
        <c:lblOffset val="100"/>
        <c:tickLblSkip val="1"/>
        <c:tickMarkSkip val="1"/>
        <c:noMultiLvlLbl val="0"/>
      </c:catAx>
      <c:valAx>
        <c:axId val="248734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73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1985</c:v>
                </c:pt>
                <c:pt idx="5">
                  <c:v>1966</c:v>
                </c:pt>
                <c:pt idx="8">
                  <c:v>2076</c:v>
                </c:pt>
                <c:pt idx="11">
                  <c:v>1990</c:v>
                </c:pt>
                <c:pt idx="14">
                  <c:v>2065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49</c:v>
                </c:pt>
                <c:pt idx="3">
                  <c:v>48</c:v>
                </c:pt>
                <c:pt idx="6">
                  <c:v>49</c:v>
                </c:pt>
                <c:pt idx="9">
                  <c:v>50</c:v>
                </c:pt>
                <c:pt idx="12">
                  <c:v>45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327</c:v>
                </c:pt>
                <c:pt idx="3">
                  <c:v>318</c:v>
                </c:pt>
                <c:pt idx="6">
                  <c:v>281</c:v>
                </c:pt>
                <c:pt idx="9">
                  <c:v>264</c:v>
                </c:pt>
                <c:pt idx="12">
                  <c:v>301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2280</c:v>
                </c:pt>
                <c:pt idx="3">
                  <c:v>2344</c:v>
                </c:pt>
                <c:pt idx="6">
                  <c:v>2332</c:v>
                </c:pt>
                <c:pt idx="9">
                  <c:v>2173</c:v>
                </c:pt>
                <c:pt idx="12">
                  <c:v>2262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7808768"/>
        <c:axId val="227810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672</c:v>
                </c:pt>
                <c:pt idx="2">
                  <c:v>#N/A</c:v>
                </c:pt>
                <c:pt idx="3">
                  <c:v>#N/A</c:v>
                </c:pt>
                <c:pt idx="4">
                  <c:v>745</c:v>
                </c:pt>
                <c:pt idx="5">
                  <c:v>#N/A</c:v>
                </c:pt>
                <c:pt idx="6">
                  <c:v>#N/A</c:v>
                </c:pt>
                <c:pt idx="7">
                  <c:v>587</c:v>
                </c:pt>
                <c:pt idx="8">
                  <c:v>#N/A</c:v>
                </c:pt>
                <c:pt idx="9">
                  <c:v>#N/A</c:v>
                </c:pt>
                <c:pt idx="10">
                  <c:v>498</c:v>
                </c:pt>
                <c:pt idx="11">
                  <c:v>#N/A</c:v>
                </c:pt>
                <c:pt idx="12">
                  <c:v>#N/A</c:v>
                </c:pt>
                <c:pt idx="13">
                  <c:v>544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7808768"/>
        <c:axId val="227810688"/>
      </c:lineChart>
      <c:catAx>
        <c:axId val="2278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810688"/>
        <c:crosses val="autoZero"/>
        <c:auto val="1"/>
        <c:lblAlgn val="ctr"/>
        <c:lblOffset val="100"/>
        <c:tickLblSkip val="1"/>
        <c:tickMarkSkip val="1"/>
        <c:noMultiLvlLbl val="0"/>
      </c:catAx>
      <c:valAx>
        <c:axId val="22781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80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19225</c:v>
                </c:pt>
                <c:pt idx="5">
                  <c:v>19918</c:v>
                </c:pt>
                <c:pt idx="8">
                  <c:v>20062</c:v>
                </c:pt>
                <c:pt idx="11">
                  <c:v>20195</c:v>
                </c:pt>
                <c:pt idx="14">
                  <c:v>19987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2539</c:v>
                </c:pt>
                <c:pt idx="5">
                  <c:v>2648</c:v>
                </c:pt>
                <c:pt idx="8">
                  <c:v>2423</c:v>
                </c:pt>
                <c:pt idx="11">
                  <c:v>2356</c:v>
                </c:pt>
                <c:pt idx="14">
                  <c:v>2762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10756</c:v>
                </c:pt>
                <c:pt idx="5">
                  <c:v>10305</c:v>
                </c:pt>
                <c:pt idx="8">
                  <c:v>9086</c:v>
                </c:pt>
                <c:pt idx="11">
                  <c:v>8989</c:v>
                </c:pt>
                <c:pt idx="14">
                  <c:v>9037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3138</c:v>
                </c:pt>
                <c:pt idx="3">
                  <c:v>2945</c:v>
                </c:pt>
                <c:pt idx="6">
                  <c:v>2440</c:v>
                </c:pt>
                <c:pt idx="9">
                  <c:v>2315</c:v>
                </c:pt>
                <c:pt idx="12">
                  <c:v>2373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204</c:v>
                </c:pt>
                <c:pt idx="3">
                  <c:v>149</c:v>
                </c:pt>
                <c:pt idx="6">
                  <c:v>103</c:v>
                </c:pt>
                <c:pt idx="9">
                  <c:v>56</c:v>
                </c:pt>
                <c:pt idx="12">
                  <c:v>12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2975</c:v>
                </c:pt>
                <c:pt idx="3">
                  <c:v>2960</c:v>
                </c:pt>
                <c:pt idx="6">
                  <c:v>2795</c:v>
                </c:pt>
                <c:pt idx="9">
                  <c:v>2574</c:v>
                </c:pt>
                <c:pt idx="12">
                  <c:v>2409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21269</c:v>
                </c:pt>
                <c:pt idx="3">
                  <c:v>21816</c:v>
                </c:pt>
                <c:pt idx="6">
                  <c:v>22273</c:v>
                </c:pt>
                <c:pt idx="9">
                  <c:v>22475</c:v>
                </c:pt>
                <c:pt idx="12">
                  <c:v>22142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7934592"/>
        <c:axId val="22793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7934592"/>
        <c:axId val="227936512"/>
      </c:lineChart>
      <c:catAx>
        <c:axId val="2279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936512"/>
        <c:crosses val="autoZero"/>
        <c:auto val="1"/>
        <c:lblAlgn val="ctr"/>
        <c:lblOffset val="100"/>
        <c:tickLblSkip val="1"/>
        <c:tickMarkSkip val="1"/>
        <c:noMultiLvlLbl val="0"/>
      </c:catAx>
      <c:valAx>
        <c:axId val="22793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3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{61B0A687-41DB-4251-8401-57F896556FD9}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{5F251CAA-F7B4-4A09-9F03-DAFD99F471AF}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{AFD114E2-62B2-49A0-9918-55B5A4C337CC}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{5A819D16-8D82-4453-9DC2-9A914074F27E}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{3EEA8CA2-57F7-497F-BF27-5F43671251E1}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{6DFEA460-E463-420E-AED2-155D5141D365}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{9E284D8F-4952-4E07-BC0D-4EB585170FEE}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{1F0B9866-AA11-4346-9FAC-689A9818767D}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{6C3F350A-6706-44A1-8C0A-45A306CB3CED}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{6E0F10D4-A6F8-460D-A1F8-9E9F0C657F84}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8638080"/>
        <c:axId val="227883648"/>
      </c:scatterChart>
      <c:valAx>
        <c:axId val="248638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883648"/>
        <c:crosses val="autoZero"/>
        <c:crossBetween val="midCat"/>
      </c:valAx>
      <c:valAx>
        <c:axId val="227883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638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{DA4ED4C4-E2D0-4468-95AD-ABE215BD786E}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{84C176A9-37AD-4721-BD88-A3B919C2E42B}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{42699BD8-0277-41AD-9411-B5EDEC60B176}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{B2A79242-6063-4968-B0EB-D27CE47DC3EC}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{4D33BD8F-FA49-411C-87A8-4698328872A3}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4.9000000000000004</c:v>
                </c:pt>
                <c:pt idx="2">
                  <c:v>4.9000000000000004</c:v>
                </c:pt>
                <c:pt idx="3">
                  <c:v>4.4000000000000004</c:v>
                </c:pt>
                <c:pt idx="4">
                  <c:v>3.9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{73F22C4F-8721-4E56-8F0C-FB45FF1F043F}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{21538E91-9A46-447D-BEAF-C779EF56B243}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{6CD5B97E-1EE5-4BE8-B94F-50957D6A5956}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{1DC145D0-4709-4A5B-80F9-696653A3E84C}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{6D3AE2D4-8DD1-4E53-ADFD-AAEC2DEF2F9F}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8601216"/>
        <c:axId val="248523392"/>
      </c:scatterChart>
      <c:valAx>
        <c:axId val="248601216"/>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523392"/>
        <c:crosses val="autoZero"/>
        <c:crossBetween val="midCat"/>
      </c:valAx>
      <c:valAx>
        <c:axId val="24852339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601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平成２８年度から、平成２４年度に借り入れた臨時財政対策債の償還が始まったことなどにより、元利償還金が増となっている。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今後は施設の老朽化対策など、大規模事業も予定されているが、国・県支出金や基金の活用により地方債発行額を抑制しつつ、有利な起債を活用することにより、負担を抑制していく。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将来負担すべき債務に対し、充当可能基金などによる充当可能財源が上回るため、将来負担比率は算定されない状況を維持している。</a:t>
          </a:r>
        </a:p>
        <a:p>
          <a:r>
            <a:rPr kumimoji="1" lang="ja-JP" altLang="en-US" sz="1400">
              <a:latin typeface="ＭＳ ゴシック" pitchFamily="49" charset="-128"/>
              <a:ea typeface="ＭＳ ゴシック" pitchFamily="49" charset="-128"/>
            </a:rPr>
            <a:t>　臨時財政対策債が減となったことにより地方債残高は減となり、それに加え、公営企業債等繰入見込額の減などから将来負担額は前年度比約５億円の減となった。充当可能財源等は、基準財政需要額算入見込額が減少したものの、充当可能基金、充当可能特定歳入が増加したため増となった。これらの結果、将来負担比率の分子は改善された。</a:t>
          </a:r>
        </a:p>
        <a:p>
          <a:r>
            <a:rPr kumimoji="1" lang="ja-JP" altLang="en-US" sz="1400">
              <a:latin typeface="ＭＳ ゴシック" pitchFamily="49" charset="-128"/>
              <a:ea typeface="ＭＳ ゴシック" pitchFamily="49" charset="-128"/>
            </a:rPr>
            <a:t>　今後は施設の老朽化対策など、大型事業も予定されているが、国・県支出金や基金の活用により地方債発行額を抑制しつつ、有利な起債を活用することにより、負担を抑制していく。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92,337
90,451
34.52
26,741,475
25,627,250
970,210
15,439,065
22,142,467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92,337
90,451
34.52
26,741,475
25,627,250
970,210
15,439,065
22,142,467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92,337
90,451
34.52
26,741,475
25,627,250
970,210
15,439,065
22,142,467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92,337
90,451
34.52
26,741,475
25,627,250
970,210
15,439,065
22,142,467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前年度に引き続き、基準財政需要額、基準財政収入額ともに増加したが、地方消費税交付金の基準額の増（前年度比１３９</a:t>
          </a:r>
          <a:r>
            <a:rPr kumimoji="1" lang="en-US" altLang="ja-JP" sz="1300">
              <a:latin typeface="ＭＳ Ｐゴシック"/>
            </a:rPr>
            <a:t>,</a:t>
          </a:r>
          <a:r>
            <a:rPr kumimoji="1" lang="ja-JP" altLang="en-US" sz="1300">
              <a:latin typeface="ＭＳ Ｐゴシック"/>
            </a:rPr>
            <a:t>２６５千円増）により基準財政収入額の増加率が基準財政需要額の増加率を上回ったため、財政力指数が微増し、０．８２となった。</a:t>
          </a:r>
          <a:endParaRPr kumimoji="1" lang="en-US" altLang="ja-JP" sz="1300">
            <a:latin typeface="ＭＳ Ｐゴシック"/>
          </a:endParaRPr>
        </a:p>
        <a:p>
          <a:r>
            <a:rPr kumimoji="1" lang="ja-JP" altLang="en-US" sz="1300">
              <a:latin typeface="ＭＳ Ｐゴシック"/>
            </a:rPr>
            <a:t>　前年度より０．０１上昇したが、引き続き市税徴収率の向上や、経営改革会議を通じた事業等の見直しを行うなどして、財政基盤の強化を図っていく。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33020</xdr:rowOff>
    </xdr:to>
    <xdr:cxnSp macro="">
      <xdr:nvCxnSpPr>
        <xdr:cNvPr id="66" name="直線コネクタ 65"/>
        <xdr:cNvCxnSpPr/>
      </xdr:nvCxnSpPr>
      <xdr:spPr>
        <a:xfrm flipV="1">
          <a:off x="4114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33020</xdr:rowOff>
    </xdr:from>
    <xdr:to>
      <xdr:col>6</xdr:col>
      <xdr:colOff>0</xdr:colOff>
      <xdr:row>39</xdr:row>
      <xdr:rowOff>57150</xdr:rowOff>
    </xdr:to>
    <xdr:cxnSp macro="">
      <xdr:nvCxnSpPr>
        <xdr:cNvPr id="69" name="直線コネクタ 68"/>
        <xdr:cNvCxnSpPr/>
      </xdr:nvCxnSpPr>
      <xdr:spPr>
        <a:xfrm flipV="1">
          <a:off x="3225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2" name="直線コネクタ 71"/>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33020</xdr:rowOff>
    </xdr:from>
    <xdr:to>
      <xdr:col>3</xdr:col>
      <xdr:colOff>279400</xdr:colOff>
      <xdr:row>39</xdr:row>
      <xdr:rowOff>57150</xdr:rowOff>
    </xdr:to>
    <xdr:cxnSp macro="">
      <xdr:nvCxnSpPr>
        <xdr:cNvPr id="75" name="直線コネクタ 74"/>
        <xdr:cNvCxnSpPr/>
      </xdr:nvCxnSpPr>
      <xdr:spPr>
        <a:xfrm>
          <a:off x="1447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5" name="円/楕円 84"/>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6"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153670</xdr:rowOff>
    </xdr:from>
    <xdr:to>
      <xdr:col>6</xdr:col>
      <xdr:colOff>50800</xdr:colOff>
      <xdr:row>39</xdr:row>
      <xdr:rowOff>83820</xdr:rowOff>
    </xdr:to>
    <xdr:sp macro="" textlink="">
      <xdr:nvSpPr>
        <xdr:cNvPr id="87" name="円/楕円 86"/>
        <xdr:cNvSpPr/>
      </xdr:nvSpPr>
      <xdr:spPr>
        <a:xfrm>
          <a:off x="4064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93997</xdr:rowOff>
    </xdr:from>
    <xdr:ext cx="736600" cy="259045"/>
    <xdr:sp macro="" textlink="">
      <xdr:nvSpPr>
        <xdr:cNvPr id="88" name="テキスト ボックス 87"/>
        <xdr:cNvSpPr txBox="1"/>
      </xdr:nvSpPr>
      <xdr:spPr>
        <a:xfrm>
          <a:off x="3733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9" name="円/楕円 88"/>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0" name="テキスト ボックス 89"/>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1" name="円/楕円 90"/>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2" name="テキスト ボックス 9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93" name="円/楕円 92"/>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94" name="テキスト ボックス 93"/>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５．７％悪化し、県内ワーストとなる９９．７％となった。悪化の要因としては、普通交付税や臨時財政対策債の減による経常一般財源等の減（前年度比５１８，５０７千円減）に加え、扶助費、物件費、公債費、繰出金の増による経常経費充当一般財源等の増（前年度比３８０</a:t>
          </a:r>
          <a:r>
            <a:rPr kumimoji="1" lang="en-US" altLang="ja-JP" sz="1300">
              <a:latin typeface="ＭＳ Ｐゴシック"/>
            </a:rPr>
            <a:t>,</a:t>
          </a:r>
          <a:r>
            <a:rPr kumimoji="1" lang="ja-JP" altLang="en-US" sz="1300">
              <a:latin typeface="ＭＳ Ｐゴシック"/>
            </a:rPr>
            <a:t>９２５千円増）となったことによる。</a:t>
          </a:r>
          <a:endParaRPr kumimoji="1" lang="en-US" altLang="ja-JP" sz="1300">
            <a:latin typeface="ＭＳ Ｐゴシック"/>
          </a:endParaRPr>
        </a:p>
        <a:p>
          <a:r>
            <a:rPr kumimoji="1" lang="ja-JP" altLang="en-US" sz="1300">
              <a:latin typeface="ＭＳ Ｐゴシック"/>
            </a:rPr>
            <a:t>　今後は、平成２７年度より行っている経営改革会議を通じて、全庁を挙げて経常経費の総点検を行い、歳入確保・歳出削減に努めていく。</a:t>
          </a: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64</xdr:row>
      <xdr:rowOff>49022</xdr:rowOff>
    </xdr:to>
    <xdr:cxnSp macro="">
      <xdr:nvCxnSpPr>
        <xdr:cNvPr id="127" name="直線コネクタ 126"/>
        <xdr:cNvCxnSpPr/>
      </xdr:nvCxnSpPr>
      <xdr:spPr>
        <a:xfrm>
          <a:off x="4114800" y="10746740"/>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72915</xdr:rowOff>
    </xdr:from>
    <xdr:ext cx="762000" cy="259045"/>
    <xdr:sp macro="" textlink="">
      <xdr:nvSpPr>
        <xdr:cNvPr id="128"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157734</xdr:rowOff>
    </xdr:to>
    <xdr:cxnSp macro="">
      <xdr:nvCxnSpPr>
        <xdr:cNvPr id="130" name="直線コネクタ 129"/>
        <xdr:cNvCxnSpPr/>
      </xdr:nvCxnSpPr>
      <xdr:spPr>
        <a:xfrm flipV="1">
          <a:off x="3225800" y="1074674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63</xdr:row>
      <xdr:rowOff>157734</xdr:rowOff>
    </xdr:to>
    <xdr:cxnSp macro="">
      <xdr:nvCxnSpPr>
        <xdr:cNvPr id="133" name="直線コネクタ 132"/>
        <xdr:cNvCxnSpPr/>
      </xdr:nvCxnSpPr>
      <xdr:spPr>
        <a:xfrm>
          <a:off x="2336800" y="1071295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62</xdr:row>
      <xdr:rowOff>92710</xdr:rowOff>
    </xdr:to>
    <xdr:cxnSp macro="">
      <xdr:nvCxnSpPr>
        <xdr:cNvPr id="136" name="直線コネクタ 135"/>
        <xdr:cNvCxnSpPr/>
      </xdr:nvCxnSpPr>
      <xdr:spPr>
        <a:xfrm flipV="1">
          <a:off x="1447800" y="107129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6" name="円/楕円 145"/>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47"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48" name="円/楕円 147"/>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49" name="テキスト ボックス 148"/>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0" name="円/楕円 149"/>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1" name="テキスト ボックス 150"/>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2" name="円/楕円 151"/>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118635</xdr:rowOff>
    </xdr:from>
    <xdr:ext cx="762000" cy="259045"/>
    <xdr:sp macro="" textlink="">
      <xdr:nvSpPr>
        <xdr:cNvPr id="153" name="テキスト ボックス 152"/>
        <xdr:cNvSpPr txBox="1"/>
      </xdr:nvSpPr>
      <xdr:spPr>
        <a:xfrm>
          <a:off x="1955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4" name="円/楕円 153"/>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128287</xdr:rowOff>
    </xdr:from>
    <xdr:ext cx="762000" cy="259045"/>
    <xdr:sp macro="" textlink="">
      <xdr:nvSpPr>
        <xdr:cNvPr id="155" name="テキスト ボックス 154"/>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人件費は、定員適正化計画に基づく職員数削減などにより抑制に努め、また、物件費は、既存事業の見直しなどによりコスト削減に努めている。全体としては昨年度より</a:t>
          </a:r>
          <a:r>
            <a:rPr kumimoji="1" lang="en-US" altLang="ja-JP" sz="1300">
              <a:latin typeface="ＭＳ Ｐゴシック"/>
            </a:rPr>
            <a:t>829</a:t>
          </a:r>
          <a:r>
            <a:rPr kumimoji="1" lang="ja-JP" altLang="en-US" sz="1300">
              <a:latin typeface="ＭＳ Ｐゴシック"/>
            </a:rPr>
            <a:t>円の増となっているものの、類似団体平均と概ね同水準となっている。</a:t>
          </a:r>
        </a:p>
        <a:p>
          <a:r>
            <a:rPr kumimoji="1" lang="ja-JP" altLang="en-US" sz="1300">
              <a:latin typeface="ＭＳ Ｐゴシック"/>
            </a:rPr>
            <a:t>　今後も適正な給与水準の確保による人件費の抑制、既存の事業の見直しや仕様・設計の見直し等により委託費・需用費等を節減し、物件費に係るコスト削減に努める。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27346</xdr:rowOff>
    </xdr:from>
    <xdr:to>
      <xdr:col>7</xdr:col>
      <xdr:colOff>152400</xdr:colOff>
      <xdr:row>84</xdr:row>
      <xdr:rowOff>38460</xdr:rowOff>
    </xdr:to>
    <xdr:cxnSp macro="">
      <xdr:nvCxnSpPr>
        <xdr:cNvPr id="190" name="直線コネクタ 189"/>
        <xdr:cNvCxnSpPr/>
      </xdr:nvCxnSpPr>
      <xdr:spPr>
        <a:xfrm>
          <a:off x="4114800" y="14429146"/>
          <a:ext cx="8382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152479</xdr:rowOff>
    </xdr:from>
    <xdr:to>
      <xdr:col>6</xdr:col>
      <xdr:colOff>0</xdr:colOff>
      <xdr:row>84</xdr:row>
      <xdr:rowOff>27346</xdr:rowOff>
    </xdr:to>
    <xdr:cxnSp macro="">
      <xdr:nvCxnSpPr>
        <xdr:cNvPr id="193" name="直線コネクタ 192"/>
        <xdr:cNvCxnSpPr/>
      </xdr:nvCxnSpPr>
      <xdr:spPr>
        <a:xfrm>
          <a:off x="3225800" y="14382829"/>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121701</xdr:rowOff>
    </xdr:from>
    <xdr:to>
      <xdr:col>4</xdr:col>
      <xdr:colOff>482600</xdr:colOff>
      <xdr:row>83</xdr:row>
      <xdr:rowOff>152479</xdr:rowOff>
    </xdr:to>
    <xdr:cxnSp macro="">
      <xdr:nvCxnSpPr>
        <xdr:cNvPr id="196" name="直線コネクタ 195"/>
        <xdr:cNvCxnSpPr/>
      </xdr:nvCxnSpPr>
      <xdr:spPr>
        <a:xfrm>
          <a:off x="2336800" y="14352051"/>
          <a:ext cx="8890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111271</xdr:rowOff>
    </xdr:from>
    <xdr:to>
      <xdr:col>3</xdr:col>
      <xdr:colOff>279400</xdr:colOff>
      <xdr:row>83</xdr:row>
      <xdr:rowOff>121701</xdr:rowOff>
    </xdr:to>
    <xdr:cxnSp macro="">
      <xdr:nvCxnSpPr>
        <xdr:cNvPr id="199" name="直線コネクタ 198"/>
        <xdr:cNvCxnSpPr/>
      </xdr:nvCxnSpPr>
      <xdr:spPr>
        <a:xfrm>
          <a:off x="1447800" y="14341621"/>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159110</xdr:rowOff>
    </xdr:from>
    <xdr:to>
      <xdr:col>7</xdr:col>
      <xdr:colOff>203200</xdr:colOff>
      <xdr:row>84</xdr:row>
      <xdr:rowOff>89260</xdr:rowOff>
    </xdr:to>
    <xdr:sp macro="" textlink="">
      <xdr:nvSpPr>
        <xdr:cNvPr id="209" name="円/楕円 208"/>
        <xdr:cNvSpPr/>
      </xdr:nvSpPr>
      <xdr:spPr>
        <a:xfrm>
          <a:off x="4902200" y="14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4187</xdr:rowOff>
    </xdr:from>
    <xdr:ext cx="762000" cy="259045"/>
    <xdr:sp macro="" textlink="">
      <xdr:nvSpPr>
        <xdr:cNvPr id="210" name="人件費・物件費等の状況該当値テキスト"/>
        <xdr:cNvSpPr txBox="1"/>
      </xdr:nvSpPr>
      <xdr:spPr>
        <a:xfrm>
          <a:off x="5041900" y="1423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147996</xdr:rowOff>
    </xdr:from>
    <xdr:to>
      <xdr:col>6</xdr:col>
      <xdr:colOff>50800</xdr:colOff>
      <xdr:row>84</xdr:row>
      <xdr:rowOff>78146</xdr:rowOff>
    </xdr:to>
    <xdr:sp macro="" textlink="">
      <xdr:nvSpPr>
        <xdr:cNvPr id="211" name="円/楕円 210"/>
        <xdr:cNvSpPr/>
      </xdr:nvSpPr>
      <xdr:spPr>
        <a:xfrm>
          <a:off x="4064000" y="143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62923</xdr:rowOff>
    </xdr:from>
    <xdr:ext cx="736600" cy="259045"/>
    <xdr:sp macro="" textlink="">
      <xdr:nvSpPr>
        <xdr:cNvPr id="212" name="テキスト ボックス 211"/>
        <xdr:cNvSpPr txBox="1"/>
      </xdr:nvSpPr>
      <xdr:spPr>
        <a:xfrm>
          <a:off x="3733800" y="1446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101679</xdr:rowOff>
    </xdr:from>
    <xdr:to>
      <xdr:col>4</xdr:col>
      <xdr:colOff>533400</xdr:colOff>
      <xdr:row>84</xdr:row>
      <xdr:rowOff>31829</xdr:rowOff>
    </xdr:to>
    <xdr:sp macro="" textlink="">
      <xdr:nvSpPr>
        <xdr:cNvPr id="213" name="円/楕円 212"/>
        <xdr:cNvSpPr/>
      </xdr:nvSpPr>
      <xdr:spPr>
        <a:xfrm>
          <a:off x="3175000" y="14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42006</xdr:rowOff>
    </xdr:from>
    <xdr:ext cx="762000" cy="259045"/>
    <xdr:sp macro="" textlink="">
      <xdr:nvSpPr>
        <xdr:cNvPr id="214" name="テキスト ボックス 213"/>
        <xdr:cNvSpPr txBox="1"/>
      </xdr:nvSpPr>
      <xdr:spPr>
        <a:xfrm>
          <a:off x="2844800" y="1410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70901</xdr:rowOff>
    </xdr:from>
    <xdr:to>
      <xdr:col>3</xdr:col>
      <xdr:colOff>330200</xdr:colOff>
      <xdr:row>84</xdr:row>
      <xdr:rowOff>1051</xdr:rowOff>
    </xdr:to>
    <xdr:sp macro="" textlink="">
      <xdr:nvSpPr>
        <xdr:cNvPr id="215" name="円/楕円 214"/>
        <xdr:cNvSpPr/>
      </xdr:nvSpPr>
      <xdr:spPr>
        <a:xfrm>
          <a:off x="2286000" y="143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11228</xdr:rowOff>
    </xdr:from>
    <xdr:ext cx="762000" cy="259045"/>
    <xdr:sp macro="" textlink="">
      <xdr:nvSpPr>
        <xdr:cNvPr id="216" name="テキスト ボックス 215"/>
        <xdr:cNvSpPr txBox="1"/>
      </xdr:nvSpPr>
      <xdr:spPr>
        <a:xfrm>
          <a:off x="1955800" y="1407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60471</xdr:rowOff>
    </xdr:from>
    <xdr:to>
      <xdr:col>2</xdr:col>
      <xdr:colOff>127000</xdr:colOff>
      <xdr:row>83</xdr:row>
      <xdr:rowOff>162071</xdr:rowOff>
    </xdr:to>
    <xdr:sp macro="" textlink="">
      <xdr:nvSpPr>
        <xdr:cNvPr id="217" name="円/楕円 216"/>
        <xdr:cNvSpPr/>
      </xdr:nvSpPr>
      <xdr:spPr>
        <a:xfrm>
          <a:off x="1397000" y="142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798</xdr:rowOff>
    </xdr:from>
    <xdr:ext cx="762000" cy="259045"/>
    <xdr:sp macro="" textlink="">
      <xdr:nvSpPr>
        <xdr:cNvPr id="218" name="テキスト ボックス 217"/>
        <xdr:cNvSpPr txBox="1"/>
      </xdr:nvSpPr>
      <xdr:spPr>
        <a:xfrm>
          <a:off x="1066800" y="1405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職員手当の見直しなど給与制度の適正化に努めたものの、職員構成の変動などにより昨年度より上昇し、また、類似団体平均よりも高い水準となった。</a:t>
          </a:r>
        </a:p>
        <a:p>
          <a:r>
            <a:rPr kumimoji="1" lang="ja-JP" altLang="en-US" sz="1300">
              <a:latin typeface="ＭＳ Ｐゴシック"/>
            </a:rPr>
            <a:t>　今後も引き続き給与制度の適正化に努め、適正な給与水準の確保を図る。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65314</xdr:rowOff>
    </xdr:to>
    <xdr:cxnSp macro="">
      <xdr:nvCxnSpPr>
        <xdr:cNvPr id="254" name="直線コネクタ 253"/>
        <xdr:cNvCxnSpPr/>
      </xdr:nvCxnSpPr>
      <xdr:spPr>
        <a:xfrm>
          <a:off x="16179800" y="143637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133350</xdr:rowOff>
    </xdr:to>
    <xdr:cxnSp macro="">
      <xdr:nvCxnSpPr>
        <xdr:cNvPr id="257" name="直線コネクタ 256"/>
        <xdr:cNvCxnSpPr/>
      </xdr:nvCxnSpPr>
      <xdr:spPr>
        <a:xfrm>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83</xdr:row>
      <xdr:rowOff>110368</xdr:rowOff>
    </xdr:to>
    <xdr:cxnSp macro="">
      <xdr:nvCxnSpPr>
        <xdr:cNvPr id="260" name="直線コネクタ 259"/>
        <xdr:cNvCxnSpPr/>
      </xdr:nvCxnSpPr>
      <xdr:spPr>
        <a:xfrm flipV="1">
          <a:off x="14401800" y="142947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907</xdr:rowOff>
    </xdr:to>
    <xdr:cxnSp macro="">
      <xdr:nvCxnSpPr>
        <xdr:cNvPr id="263" name="直線コネクタ 262"/>
        <xdr:cNvCxnSpPr/>
      </xdr:nvCxnSpPr>
      <xdr:spPr>
        <a:xfrm flipV="1">
          <a:off x="13512800" y="14340718"/>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3" name="円/楕円 272"/>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4"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5" name="円/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7" name="円/楕円 276"/>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78" name="テキスト ボックス 277"/>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79" name="円/楕円 278"/>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80" name="テキスト ボックス 279"/>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1" name="円/楕円 280"/>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2" name="テキスト ボックス 281"/>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過去から定員適正化の取り組みにより、類似団体平均と概ね同水準となっている。</a:t>
          </a:r>
        </a:p>
        <a:p>
          <a:r>
            <a:rPr kumimoji="1" lang="ja-JP" altLang="en-US" sz="1300">
              <a:latin typeface="ＭＳ Ｐゴシック"/>
            </a:rPr>
            <a:t>　今後も、第</a:t>
          </a:r>
          <a:r>
            <a:rPr kumimoji="1" lang="en-US" altLang="ja-JP" sz="1300">
              <a:latin typeface="ＭＳ Ｐゴシック"/>
            </a:rPr>
            <a:t>5</a:t>
          </a:r>
          <a:r>
            <a:rPr kumimoji="1" lang="ja-JP" altLang="en-US" sz="1300">
              <a:latin typeface="ＭＳ Ｐゴシック"/>
            </a:rPr>
            <a:t>次定員適正化計画に基づき、適正な定員管理に努める。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127953</xdr:rowOff>
    </xdr:from>
    <xdr:to>
      <xdr:col>24</xdr:col>
      <xdr:colOff>558800</xdr:colOff>
      <xdr:row>60</xdr:row>
      <xdr:rowOff>135996</xdr:rowOff>
    </xdr:to>
    <xdr:cxnSp macro="">
      <xdr:nvCxnSpPr>
        <xdr:cNvPr id="317" name="直線コネクタ 316"/>
        <xdr:cNvCxnSpPr/>
      </xdr:nvCxnSpPr>
      <xdr:spPr>
        <a:xfrm flipV="1">
          <a:off x="16179800" y="1041495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135996</xdr:rowOff>
    </xdr:from>
    <xdr:to>
      <xdr:col>23</xdr:col>
      <xdr:colOff>406400</xdr:colOff>
      <xdr:row>60</xdr:row>
      <xdr:rowOff>144039</xdr:rowOff>
    </xdr:to>
    <xdr:cxnSp macro="">
      <xdr:nvCxnSpPr>
        <xdr:cNvPr id="320" name="直線コネクタ 319"/>
        <xdr:cNvCxnSpPr/>
      </xdr:nvCxnSpPr>
      <xdr:spPr>
        <a:xfrm flipV="1">
          <a:off x="15290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144039</xdr:rowOff>
    </xdr:from>
    <xdr:to>
      <xdr:col>22</xdr:col>
      <xdr:colOff>203200</xdr:colOff>
      <xdr:row>60</xdr:row>
      <xdr:rowOff>152082</xdr:rowOff>
    </xdr:to>
    <xdr:cxnSp macro="">
      <xdr:nvCxnSpPr>
        <xdr:cNvPr id="323" name="直線コネクタ 322"/>
        <xdr:cNvCxnSpPr/>
      </xdr:nvCxnSpPr>
      <xdr:spPr>
        <a:xfrm flipV="1">
          <a:off x="14401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152082</xdr:rowOff>
    </xdr:from>
    <xdr:to>
      <xdr:col>21</xdr:col>
      <xdr:colOff>0</xdr:colOff>
      <xdr:row>60</xdr:row>
      <xdr:rowOff>158115</xdr:rowOff>
    </xdr:to>
    <xdr:cxnSp macro="">
      <xdr:nvCxnSpPr>
        <xdr:cNvPr id="326" name="直線コネクタ 325"/>
        <xdr:cNvCxnSpPr/>
      </xdr:nvCxnSpPr>
      <xdr:spPr>
        <a:xfrm flipV="1">
          <a:off x="13512800" y="104390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77153</xdr:rowOff>
    </xdr:from>
    <xdr:to>
      <xdr:col>24</xdr:col>
      <xdr:colOff>609600</xdr:colOff>
      <xdr:row>61</xdr:row>
      <xdr:rowOff>7303</xdr:rowOff>
    </xdr:to>
    <xdr:sp macro="" textlink="">
      <xdr:nvSpPr>
        <xdr:cNvPr id="336" name="円/楕円 335"/>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93680</xdr:rowOff>
    </xdr:from>
    <xdr:ext cx="762000" cy="259045"/>
    <xdr:sp macro="" textlink="">
      <xdr:nvSpPr>
        <xdr:cNvPr id="337"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85196</xdr:rowOff>
    </xdr:from>
    <xdr:to>
      <xdr:col>23</xdr:col>
      <xdr:colOff>457200</xdr:colOff>
      <xdr:row>61</xdr:row>
      <xdr:rowOff>15346</xdr:rowOff>
    </xdr:to>
    <xdr:sp macro="" textlink="">
      <xdr:nvSpPr>
        <xdr:cNvPr id="338" name="円/楕円 337"/>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xdr:rowOff>
    </xdr:from>
    <xdr:ext cx="736600" cy="259045"/>
    <xdr:sp macro="" textlink="">
      <xdr:nvSpPr>
        <xdr:cNvPr id="339" name="テキスト ボックス 338"/>
        <xdr:cNvSpPr txBox="1"/>
      </xdr:nvSpPr>
      <xdr:spPr>
        <a:xfrm>
          <a:off x="15798800" y="1045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93239</xdr:rowOff>
    </xdr:from>
    <xdr:to>
      <xdr:col>22</xdr:col>
      <xdr:colOff>254000</xdr:colOff>
      <xdr:row>61</xdr:row>
      <xdr:rowOff>23389</xdr:rowOff>
    </xdr:to>
    <xdr:sp macro="" textlink="">
      <xdr:nvSpPr>
        <xdr:cNvPr id="340" name="円/楕円 339"/>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33566</xdr:rowOff>
    </xdr:from>
    <xdr:ext cx="762000" cy="259045"/>
    <xdr:sp macro="" textlink="">
      <xdr:nvSpPr>
        <xdr:cNvPr id="341" name="テキスト ボックス 340"/>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101282</xdr:rowOff>
    </xdr:from>
    <xdr:to>
      <xdr:col>21</xdr:col>
      <xdr:colOff>50800</xdr:colOff>
      <xdr:row>61</xdr:row>
      <xdr:rowOff>31432</xdr:rowOff>
    </xdr:to>
    <xdr:sp macro="" textlink="">
      <xdr:nvSpPr>
        <xdr:cNvPr id="342" name="円/楕円 341"/>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41609</xdr:rowOff>
    </xdr:from>
    <xdr:ext cx="762000" cy="259045"/>
    <xdr:sp macro="" textlink="">
      <xdr:nvSpPr>
        <xdr:cNvPr id="343" name="テキスト ボックス 34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107315</xdr:rowOff>
    </xdr:from>
    <xdr:to>
      <xdr:col>19</xdr:col>
      <xdr:colOff>533400</xdr:colOff>
      <xdr:row>61</xdr:row>
      <xdr:rowOff>37465</xdr:rowOff>
    </xdr:to>
    <xdr:sp macro="" textlink="">
      <xdr:nvSpPr>
        <xdr:cNvPr id="344" name="円/楕円 343"/>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47642</xdr:rowOff>
    </xdr:from>
    <xdr:ext cx="762000" cy="259045"/>
    <xdr:sp macro="" textlink="">
      <xdr:nvSpPr>
        <xdr:cNvPr id="345" name="テキスト ボックス 344"/>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増（前年度比８９，６６３千円増）に伴う分子の増により、平成２８年度だけで見れば約０．４ポイント上昇しているが、平成２１年度債分臨時財政対策債の償還開始などにより、実質公債費比率の高かった平成２５年度（実質公債費比率（単年度）５．５％）が３ヵ年平均に含まれなくなったため、０．５ポイント減少した。</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101918</xdr:rowOff>
    </xdr:from>
    <xdr:to>
      <xdr:col>24</xdr:col>
      <xdr:colOff>558800</xdr:colOff>
      <xdr:row>38</xdr:row>
      <xdr:rowOff>132080</xdr:rowOff>
    </xdr:to>
    <xdr:cxnSp macro="">
      <xdr:nvCxnSpPr>
        <xdr:cNvPr id="375" name="直線コネクタ 374"/>
        <xdr:cNvCxnSpPr/>
      </xdr:nvCxnSpPr>
      <xdr:spPr>
        <a:xfrm flipV="1">
          <a:off x="16179800" y="661701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162243</xdr:rowOff>
    </xdr:to>
    <xdr:cxnSp macro="">
      <xdr:nvCxnSpPr>
        <xdr:cNvPr id="378" name="直線コネクタ 377"/>
        <xdr:cNvCxnSpPr/>
      </xdr:nvCxnSpPr>
      <xdr:spPr>
        <a:xfrm flipV="1">
          <a:off x="15290800" y="66471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38</xdr:row>
      <xdr:rowOff>162243</xdr:rowOff>
    </xdr:to>
    <xdr:cxnSp macro="">
      <xdr:nvCxnSpPr>
        <xdr:cNvPr id="381" name="直線コネクタ 380"/>
        <xdr:cNvCxnSpPr/>
      </xdr:nvCxnSpPr>
      <xdr:spPr>
        <a:xfrm>
          <a:off x="14401800" y="6677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150178</xdr:rowOff>
    </xdr:from>
    <xdr:to>
      <xdr:col>21</xdr:col>
      <xdr:colOff>0</xdr:colOff>
      <xdr:row>38</xdr:row>
      <xdr:rowOff>162243</xdr:rowOff>
    </xdr:to>
    <xdr:cxnSp macro="">
      <xdr:nvCxnSpPr>
        <xdr:cNvPr id="384" name="直線コネクタ 383"/>
        <xdr:cNvCxnSpPr/>
      </xdr:nvCxnSpPr>
      <xdr:spPr>
        <a:xfrm>
          <a:off x="13512800" y="66652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51118</xdr:rowOff>
    </xdr:from>
    <xdr:to>
      <xdr:col>24</xdr:col>
      <xdr:colOff>609600</xdr:colOff>
      <xdr:row>38</xdr:row>
      <xdr:rowOff>152718</xdr:rowOff>
    </xdr:to>
    <xdr:sp macro="" textlink="">
      <xdr:nvSpPr>
        <xdr:cNvPr id="394" name="円/楕円 393"/>
        <xdr:cNvSpPr/>
      </xdr:nvSpPr>
      <xdr:spPr>
        <a:xfrm>
          <a:off x="169672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67644</xdr:rowOff>
    </xdr:from>
    <xdr:ext cx="762000" cy="259045"/>
    <xdr:sp macro="" textlink="">
      <xdr:nvSpPr>
        <xdr:cNvPr id="395" name="公債費負担の状況該当値テキスト"/>
        <xdr:cNvSpPr txBox="1"/>
      </xdr:nvSpPr>
      <xdr:spPr>
        <a:xfrm>
          <a:off x="171069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6" name="円/楕円 395"/>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7" name="テキスト ボックス 396"/>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398" name="円/楕円 397"/>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399" name="テキスト ボックス 398"/>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111443</xdr:rowOff>
    </xdr:from>
    <xdr:to>
      <xdr:col>21</xdr:col>
      <xdr:colOff>50800</xdr:colOff>
      <xdr:row>39</xdr:row>
      <xdr:rowOff>41593</xdr:rowOff>
    </xdr:to>
    <xdr:sp macro="" textlink="">
      <xdr:nvSpPr>
        <xdr:cNvPr id="400" name="円/楕円 399"/>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51769</xdr:rowOff>
    </xdr:from>
    <xdr:ext cx="762000" cy="259045"/>
    <xdr:sp macro="" textlink="">
      <xdr:nvSpPr>
        <xdr:cNvPr id="401" name="テキスト ボックス 400"/>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2" name="円/楕円 401"/>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03" name="テキスト ボックス 402"/>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地方債残高などによる将来負担すべき債務（２６，９３５，７３０千円）より、充当可能基金などによる充当可能財源（３１，７８５，９５６千円）が上回っているため、将来負担比率はマイナスとなっている。</a:t>
          </a:r>
        </a:p>
        <a:p>
          <a:r>
            <a:rPr kumimoji="1" lang="ja-JP" altLang="en-US" sz="1300">
              <a:latin typeface="ＭＳ Ｐゴシック"/>
            </a:rPr>
            <a:t>　今後も、後世への負担軽減に努めつつ、地方債の有効活用を図っていく。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92,337
90,451
34.52
26,741,475
25,627,250
970,210
15,439,065
22,142,467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類似団体と比較すると、人件費に係る経常収支比率は５．９ポイント高くなっている。これは、ごみ処理業務及び消防業務を直営していることが主な原因である。</a:t>
          </a:r>
        </a:p>
        <a:p>
          <a:r>
            <a:rPr kumimoji="1" lang="ja-JP" altLang="en-US" sz="1300">
              <a:latin typeface="ＭＳ Ｐゴシック"/>
            </a:rPr>
            <a:t>　今後も、適正な給与水準を確保するとともに、定員の適正化などにより人件費の抑制に努める。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2903</xdr:rowOff>
    </xdr:from>
    <xdr:to>
      <xdr:col>7</xdr:col>
      <xdr:colOff>15875</xdr:colOff>
      <xdr:row>38</xdr:row>
      <xdr:rowOff>68217</xdr:rowOff>
    </xdr:to>
    <xdr:cxnSp macro="">
      <xdr:nvCxnSpPr>
        <xdr:cNvPr id="68" name="直線コネクタ 67"/>
        <xdr:cNvCxnSpPr/>
      </xdr:nvCxnSpPr>
      <xdr:spPr>
        <a:xfrm>
          <a:off x="3987800" y="65180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2903</xdr:rowOff>
    </xdr:from>
    <xdr:to>
      <xdr:col>5</xdr:col>
      <xdr:colOff>549275</xdr:colOff>
      <xdr:row>38</xdr:row>
      <xdr:rowOff>113937</xdr:rowOff>
    </xdr:to>
    <xdr:cxnSp macro="">
      <xdr:nvCxnSpPr>
        <xdr:cNvPr id="71" name="直線コネクタ 70"/>
        <xdr:cNvCxnSpPr/>
      </xdr:nvCxnSpPr>
      <xdr:spPr>
        <a:xfrm flipV="1">
          <a:off x="3098800" y="651800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38</xdr:row>
      <xdr:rowOff>113937</xdr:rowOff>
    </xdr:to>
    <xdr:cxnSp macro="">
      <xdr:nvCxnSpPr>
        <xdr:cNvPr id="74" name="直線コネクタ 73"/>
        <xdr:cNvCxnSpPr/>
      </xdr:nvCxnSpPr>
      <xdr:spPr>
        <a:xfrm>
          <a:off x="2209800" y="66094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39</xdr:row>
      <xdr:rowOff>7801</xdr:rowOff>
    </xdr:to>
    <xdr:cxnSp macro="">
      <xdr:nvCxnSpPr>
        <xdr:cNvPr id="77" name="直線コネクタ 76"/>
        <xdr:cNvCxnSpPr/>
      </xdr:nvCxnSpPr>
      <xdr:spPr>
        <a:xfrm flipV="1">
          <a:off x="1320800" y="66094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17417</xdr:rowOff>
    </xdr:from>
    <xdr:to>
      <xdr:col>7</xdr:col>
      <xdr:colOff>66675</xdr:colOff>
      <xdr:row>38</xdr:row>
      <xdr:rowOff>119017</xdr:rowOff>
    </xdr:to>
    <xdr:sp macro="" textlink="">
      <xdr:nvSpPr>
        <xdr:cNvPr id="87" name="円/楕円 86"/>
        <xdr:cNvSpPr/>
      </xdr:nvSpPr>
      <xdr:spPr>
        <a:xfrm>
          <a:off x="47752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160944</xdr:rowOff>
    </xdr:from>
    <xdr:ext cx="762000" cy="259045"/>
    <xdr:sp macro="" textlink="">
      <xdr:nvSpPr>
        <xdr:cNvPr id="88" name="人件費該当値テキスト"/>
        <xdr:cNvSpPr txBox="1"/>
      </xdr:nvSpPr>
      <xdr:spPr>
        <a:xfrm>
          <a:off x="4914900" y="650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123553</xdr:rowOff>
    </xdr:from>
    <xdr:to>
      <xdr:col>5</xdr:col>
      <xdr:colOff>600075</xdr:colOff>
      <xdr:row>38</xdr:row>
      <xdr:rowOff>53703</xdr:rowOff>
    </xdr:to>
    <xdr:sp macro="" textlink="">
      <xdr:nvSpPr>
        <xdr:cNvPr id="89" name="円/楕円 88"/>
        <xdr:cNvSpPr/>
      </xdr:nvSpPr>
      <xdr:spPr>
        <a:xfrm>
          <a:off x="3937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38480</xdr:rowOff>
    </xdr:from>
    <xdr:ext cx="736600" cy="259045"/>
    <xdr:sp macro="" textlink="">
      <xdr:nvSpPr>
        <xdr:cNvPr id="90" name="テキスト ボックス 89"/>
        <xdr:cNvSpPr txBox="1"/>
      </xdr:nvSpPr>
      <xdr:spPr>
        <a:xfrm>
          <a:off x="3606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63137</xdr:rowOff>
    </xdr:from>
    <xdr:to>
      <xdr:col>4</xdr:col>
      <xdr:colOff>396875</xdr:colOff>
      <xdr:row>38</xdr:row>
      <xdr:rowOff>164737</xdr:rowOff>
    </xdr:to>
    <xdr:sp macro="" textlink="">
      <xdr:nvSpPr>
        <xdr:cNvPr id="91" name="円/楕円 90"/>
        <xdr:cNvSpPr/>
      </xdr:nvSpPr>
      <xdr:spPr>
        <a:xfrm>
          <a:off x="3048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149514</xdr:rowOff>
    </xdr:from>
    <xdr:ext cx="762000" cy="259045"/>
    <xdr:sp macro="" textlink="">
      <xdr:nvSpPr>
        <xdr:cNvPr id="92" name="テキスト ボックス 91"/>
        <xdr:cNvSpPr txBox="1"/>
      </xdr:nvSpPr>
      <xdr:spPr>
        <a:xfrm>
          <a:off x="2717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3" name="円/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128451</xdr:rowOff>
    </xdr:from>
    <xdr:to>
      <xdr:col>1</xdr:col>
      <xdr:colOff>676275</xdr:colOff>
      <xdr:row>39</xdr:row>
      <xdr:rowOff>58601</xdr:rowOff>
    </xdr:to>
    <xdr:sp macro="" textlink="">
      <xdr:nvSpPr>
        <xdr:cNvPr id="95" name="円/楕円 94"/>
        <xdr:cNvSpPr/>
      </xdr:nvSpPr>
      <xdr:spPr>
        <a:xfrm>
          <a:off x="1270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43378</xdr:rowOff>
    </xdr:from>
    <xdr:ext cx="762000" cy="259045"/>
    <xdr:sp macro="" textlink="">
      <xdr:nvSpPr>
        <xdr:cNvPr id="96" name="テキスト ボックス 95"/>
        <xdr:cNvSpPr txBox="1"/>
      </xdr:nvSpPr>
      <xdr:spPr>
        <a:xfrm>
          <a:off x="939800" y="672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前年度より１．３ポイント悪化し、２１．０％となった。ごみ処理業務を市単独で担っていることからごみ処理施設の運転管理などの委託料のウエイトが大きいため、類似団体内平均より大幅に高い。</a:t>
          </a:r>
        </a:p>
        <a:p>
          <a:r>
            <a:rPr kumimoji="1" lang="ja-JP" altLang="en-US" sz="1300">
              <a:solidFill>
                <a:schemeClr val="dk1"/>
              </a:solidFill>
              <a:effectLst/>
              <a:latin typeface="+mn-lt"/>
              <a:ea typeface="+mn-ea"/>
              <a:cs typeface="+mn-cs"/>
            </a:rPr>
            <a:t>　昨年度に引き続き、既存の事業の見直しや仕様・設計の見直し等により委託費・需用費等を節減し、改善を図っていく。</a:t>
          </a:r>
        </a:p>
        <a:p>
          <a:endParaRPr kumimoji="1" lang="ja-JP" altLang="en-US"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99568</xdr:rowOff>
    </xdr:from>
    <xdr:to>
      <xdr:col>24</xdr:col>
      <xdr:colOff>31750</xdr:colOff>
      <xdr:row>19</xdr:row>
      <xdr:rowOff>46990</xdr:rowOff>
    </xdr:to>
    <xdr:cxnSp macro="">
      <xdr:nvCxnSpPr>
        <xdr:cNvPr id="127" name="直線コネクタ 126"/>
        <xdr:cNvCxnSpPr/>
      </xdr:nvCxnSpPr>
      <xdr:spPr>
        <a:xfrm>
          <a:off x="15671800" y="318566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99568</xdr:rowOff>
    </xdr:from>
    <xdr:to>
      <xdr:col>22</xdr:col>
      <xdr:colOff>565150</xdr:colOff>
      <xdr:row>19</xdr:row>
      <xdr:rowOff>19558</xdr:rowOff>
    </xdr:to>
    <xdr:cxnSp macro="">
      <xdr:nvCxnSpPr>
        <xdr:cNvPr id="130" name="直線コネクタ 129"/>
        <xdr:cNvCxnSpPr/>
      </xdr:nvCxnSpPr>
      <xdr:spPr>
        <a:xfrm flipV="1">
          <a:off x="14782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19</xdr:row>
      <xdr:rowOff>19558</xdr:rowOff>
    </xdr:to>
    <xdr:cxnSp macro="">
      <xdr:nvCxnSpPr>
        <xdr:cNvPr id="133" name="直線コネクタ 132"/>
        <xdr:cNvCxnSpPr/>
      </xdr:nvCxnSpPr>
      <xdr:spPr>
        <a:xfrm>
          <a:off x="13893800" y="3167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133858</xdr:rowOff>
    </xdr:from>
    <xdr:to>
      <xdr:col>20</xdr:col>
      <xdr:colOff>158750</xdr:colOff>
      <xdr:row>18</xdr:row>
      <xdr:rowOff>81280</xdr:rowOff>
    </xdr:to>
    <xdr:cxnSp macro="">
      <xdr:nvCxnSpPr>
        <xdr:cNvPr id="136" name="直線コネクタ 135"/>
        <xdr:cNvCxnSpPr/>
      </xdr:nvCxnSpPr>
      <xdr:spPr>
        <a:xfrm>
          <a:off x="13004800" y="3048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6" name="円/楕円 145"/>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139717</xdr:rowOff>
    </xdr:from>
    <xdr:ext cx="762000" cy="259045"/>
    <xdr:sp macro="" textlink="">
      <xdr:nvSpPr>
        <xdr:cNvPr id="147"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48768</xdr:rowOff>
    </xdr:from>
    <xdr:to>
      <xdr:col>22</xdr:col>
      <xdr:colOff>615950</xdr:colOff>
      <xdr:row>18</xdr:row>
      <xdr:rowOff>150368</xdr:rowOff>
    </xdr:to>
    <xdr:sp macro="" textlink="">
      <xdr:nvSpPr>
        <xdr:cNvPr id="148" name="円/楕円 147"/>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135145</xdr:rowOff>
    </xdr:from>
    <xdr:ext cx="736600" cy="259045"/>
    <xdr:sp macro="" textlink="">
      <xdr:nvSpPr>
        <xdr:cNvPr id="149" name="テキスト ボックス 148"/>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140208</xdr:rowOff>
    </xdr:from>
    <xdr:to>
      <xdr:col>21</xdr:col>
      <xdr:colOff>412750</xdr:colOff>
      <xdr:row>19</xdr:row>
      <xdr:rowOff>70358</xdr:rowOff>
    </xdr:to>
    <xdr:sp macro="" textlink="">
      <xdr:nvSpPr>
        <xdr:cNvPr id="150" name="円/楕円 149"/>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55135</xdr:rowOff>
    </xdr:from>
    <xdr:ext cx="762000" cy="259045"/>
    <xdr:sp macro="" textlink="">
      <xdr:nvSpPr>
        <xdr:cNvPr id="151" name="テキスト ボックス 150"/>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2" name="円/楕円 151"/>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3" name="テキスト ボックス 15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83058</xdr:rowOff>
    </xdr:from>
    <xdr:to>
      <xdr:col>19</xdr:col>
      <xdr:colOff>6350</xdr:colOff>
      <xdr:row>18</xdr:row>
      <xdr:rowOff>13208</xdr:rowOff>
    </xdr:to>
    <xdr:sp macro="" textlink="">
      <xdr:nvSpPr>
        <xdr:cNvPr id="154" name="円/楕円 153"/>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169435</xdr:rowOff>
    </xdr:from>
    <xdr:ext cx="762000" cy="259045"/>
    <xdr:sp macro="" textlink="">
      <xdr:nvSpPr>
        <xdr:cNvPr id="155" name="テキスト ボックス 154"/>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保育所やこどもルームが充実していることなどから、児童福祉費のウエイトが高く、類似団体内平均よりも高い水準で推移している。</a:t>
          </a:r>
        </a:p>
        <a:p>
          <a:r>
            <a:rPr kumimoji="1" lang="ja-JP" altLang="en-US" sz="1300">
              <a:latin typeface="ＭＳ Ｐゴシック"/>
            </a:rPr>
            <a:t>　民間保育所新設に伴う保育所運営委託費の増や子ども医療費の増などにより、前年度より０．７ポイント悪化した。</a:t>
          </a:r>
          <a:endParaRPr kumimoji="1" lang="en-US" altLang="ja-JP" sz="1300">
            <a:latin typeface="ＭＳ Ｐゴシック"/>
          </a:endParaRPr>
        </a:p>
        <a:p>
          <a:r>
            <a:rPr kumimoji="1" lang="ja-JP" altLang="en-US" sz="1300">
              <a:latin typeface="ＭＳ Ｐゴシック"/>
            </a:rPr>
            <a:t>　今後も増加が見込まれるが、適正な運用を徹底し、縮減に努めていく。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91622</xdr:rowOff>
    </xdr:to>
    <xdr:cxnSp macro="">
      <xdr:nvCxnSpPr>
        <xdr:cNvPr id="190" name="直線コネクタ 189"/>
        <xdr:cNvCxnSpPr/>
      </xdr:nvCxnSpPr>
      <xdr:spPr>
        <a:xfrm>
          <a:off x="3987800" y="9788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15422</xdr:rowOff>
    </xdr:to>
    <xdr:cxnSp macro="">
      <xdr:nvCxnSpPr>
        <xdr:cNvPr id="193" name="直線コネクタ 192"/>
        <xdr:cNvCxnSpPr/>
      </xdr:nvCxnSpPr>
      <xdr:spPr>
        <a:xfrm>
          <a:off x="3098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57</xdr:row>
      <xdr:rowOff>4535</xdr:rowOff>
    </xdr:to>
    <xdr:cxnSp macro="">
      <xdr:nvCxnSpPr>
        <xdr:cNvPr id="196" name="直線コネクタ 195"/>
        <xdr:cNvCxnSpPr/>
      </xdr:nvCxnSpPr>
      <xdr:spPr>
        <a:xfrm>
          <a:off x="2209800" y="95050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56</xdr:row>
      <xdr:rowOff>12700</xdr:rowOff>
    </xdr:to>
    <xdr:cxnSp macro="">
      <xdr:nvCxnSpPr>
        <xdr:cNvPr id="199" name="直線コネクタ 198"/>
        <xdr:cNvCxnSpPr/>
      </xdr:nvCxnSpPr>
      <xdr:spPr>
        <a:xfrm flipV="1">
          <a:off x="1320800" y="950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40822</xdr:rowOff>
    </xdr:from>
    <xdr:to>
      <xdr:col>7</xdr:col>
      <xdr:colOff>66675</xdr:colOff>
      <xdr:row>57</xdr:row>
      <xdr:rowOff>142422</xdr:rowOff>
    </xdr:to>
    <xdr:sp macro="" textlink="">
      <xdr:nvSpPr>
        <xdr:cNvPr id="209" name="円/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12899</xdr:rowOff>
    </xdr:from>
    <xdr:ext cx="762000" cy="259045"/>
    <xdr:sp macro="" textlink="">
      <xdr:nvSpPr>
        <xdr:cNvPr id="210"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11" name="円/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3" name="円/楕円 212"/>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4" name="テキスト ボックス 213"/>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介護保険特別会計繰出金が増加したことなどから、昨年度より１．６ポイント上昇した。</a:t>
          </a:r>
        </a:p>
        <a:p>
          <a:r>
            <a:rPr kumimoji="1" lang="ja-JP" altLang="en-US" sz="1300">
              <a:latin typeface="ＭＳ Ｐゴシック"/>
            </a:rPr>
            <a:t>　高齢化の進展などから、繰出金の増加傾向は、継続すると思われるため、他の費目での節減や、歳入確保策により、経常収支比率の改善を図る。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115570</xdr:rowOff>
    </xdr:to>
    <xdr:cxnSp macro="">
      <xdr:nvCxnSpPr>
        <xdr:cNvPr id="251" name="直線コネクタ 250"/>
        <xdr:cNvCxnSpPr/>
      </xdr:nvCxnSpPr>
      <xdr:spPr>
        <a:xfrm>
          <a:off x="15671800" y="9766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165100</xdr:rowOff>
    </xdr:to>
    <xdr:cxnSp macro="">
      <xdr:nvCxnSpPr>
        <xdr:cNvPr id="254" name="直線コネクタ 253"/>
        <xdr:cNvCxnSpPr/>
      </xdr:nvCxnSpPr>
      <xdr:spPr>
        <a:xfrm>
          <a:off x="14782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149860</xdr:rowOff>
    </xdr:to>
    <xdr:cxnSp macro="">
      <xdr:nvCxnSpPr>
        <xdr:cNvPr id="257" name="直線コネクタ 256"/>
        <xdr:cNvCxnSpPr/>
      </xdr:nvCxnSpPr>
      <xdr:spPr>
        <a:xfrm>
          <a:off x="13893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134620</xdr:rowOff>
    </xdr:to>
    <xdr:cxnSp macro="">
      <xdr:nvCxnSpPr>
        <xdr:cNvPr id="260" name="直線コネクタ 259"/>
        <xdr:cNvCxnSpPr/>
      </xdr:nvCxnSpPr>
      <xdr:spPr>
        <a:xfrm>
          <a:off x="13004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0" name="円/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消防業務やごみ処理業務を市単独で担っていることから、一部事務組合等に対する負担金額が少なく、類似団体内平均よりも低い値で推移している。</a:t>
          </a:r>
        </a:p>
        <a:p>
          <a:r>
            <a:rPr kumimoji="1" lang="ja-JP" altLang="en-US" sz="1250">
              <a:latin typeface="ＭＳ Ｐゴシック"/>
            </a:rPr>
            <a:t>　補助費等の単独の決算額は前年度比７，４００千円の減となったが、地方交付税の収入錯誤分の皆減（１９１，９８７千円）などにより経常一般財源等である分母の減少率が分子の減少率を上回ったため、０．１ポイント悪化し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108712</xdr:rowOff>
    </xdr:from>
    <xdr:to>
      <xdr:col>24</xdr:col>
      <xdr:colOff>31750</xdr:colOff>
      <xdr:row>34</xdr:row>
      <xdr:rowOff>113284</xdr:rowOff>
    </xdr:to>
    <xdr:cxnSp macro="">
      <xdr:nvCxnSpPr>
        <xdr:cNvPr id="309" name="直線コネクタ 308"/>
        <xdr:cNvCxnSpPr/>
      </xdr:nvCxnSpPr>
      <xdr:spPr>
        <a:xfrm>
          <a:off x="15671800" y="59380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117856</xdr:rowOff>
    </xdr:to>
    <xdr:cxnSp macro="">
      <xdr:nvCxnSpPr>
        <xdr:cNvPr id="312" name="直線コネクタ 311"/>
        <xdr:cNvCxnSpPr/>
      </xdr:nvCxnSpPr>
      <xdr:spPr>
        <a:xfrm flipV="1">
          <a:off x="14782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117856</xdr:rowOff>
    </xdr:to>
    <xdr:cxnSp macro="">
      <xdr:nvCxnSpPr>
        <xdr:cNvPr id="315" name="直線コネクタ 314"/>
        <xdr:cNvCxnSpPr/>
      </xdr:nvCxnSpPr>
      <xdr:spPr>
        <a:xfrm>
          <a:off x="13893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94996</xdr:rowOff>
    </xdr:to>
    <xdr:cxnSp macro="">
      <xdr:nvCxnSpPr>
        <xdr:cNvPr id="318" name="直線コネクタ 317"/>
        <xdr:cNvCxnSpPr/>
      </xdr:nvCxnSpPr>
      <xdr:spPr>
        <a:xfrm flipV="1">
          <a:off x="13004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8" name="円/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142511</xdr:rowOff>
    </xdr:from>
    <xdr:ext cx="762000" cy="259045"/>
    <xdr:sp macro="" textlink="">
      <xdr:nvSpPr>
        <xdr:cNvPr id="329" name="補助費等該当値テキスト"/>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57912</xdr:rowOff>
    </xdr:from>
    <xdr:to>
      <xdr:col>22</xdr:col>
      <xdr:colOff>615950</xdr:colOff>
      <xdr:row>34</xdr:row>
      <xdr:rowOff>159512</xdr:rowOff>
    </xdr:to>
    <xdr:sp macro="" textlink="">
      <xdr:nvSpPr>
        <xdr:cNvPr id="330" name="円/楕円 329"/>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169689</xdr:rowOff>
    </xdr:from>
    <xdr:ext cx="736600" cy="259045"/>
    <xdr:sp macro="" textlink="">
      <xdr:nvSpPr>
        <xdr:cNvPr id="331" name="テキスト ボックス 330"/>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32" name="円/楕円 331"/>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33" name="テキスト ボックス 332"/>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34" name="円/楕円 333"/>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35" name="テキスト ボックス 334"/>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6" name="円/楕円 335"/>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37" name="テキスト ボックス 336"/>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平成２４年度に借り入れた臨時財政対策債の償還開始により、前年度より１．０ポイント悪化した。</a:t>
          </a:r>
          <a:endParaRPr kumimoji="1" lang="en-US" altLang="ja-JP" sz="1300">
            <a:latin typeface="ＭＳ Ｐゴシック"/>
          </a:endParaRPr>
        </a:p>
        <a:p>
          <a:r>
            <a:rPr kumimoji="1" lang="ja-JP" altLang="en-US" sz="1300">
              <a:latin typeface="ＭＳ Ｐゴシック"/>
            </a:rPr>
            <a:t>　今後も次期ごみ処理施設の整備や、庁舎の建替えに伴う公債費の増加が見込まれるため、予定している公共事業の実施に当たっては、将来負担に配慮しつつ、地方債の活用を図っていく。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51563</xdr:rowOff>
    </xdr:to>
    <xdr:cxnSp macro="">
      <xdr:nvCxnSpPr>
        <xdr:cNvPr id="367" name="直線コネクタ 366"/>
        <xdr:cNvCxnSpPr/>
      </xdr:nvCxnSpPr>
      <xdr:spPr>
        <a:xfrm>
          <a:off x="3987800" y="132074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88137</xdr:rowOff>
    </xdr:to>
    <xdr:cxnSp macro="">
      <xdr:nvCxnSpPr>
        <xdr:cNvPr id="370" name="直線コネクタ 369"/>
        <xdr:cNvCxnSpPr/>
      </xdr:nvCxnSpPr>
      <xdr:spPr>
        <a:xfrm flipV="1">
          <a:off x="3098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88137</xdr:rowOff>
    </xdr:to>
    <xdr:cxnSp macro="">
      <xdr:nvCxnSpPr>
        <xdr:cNvPr id="373" name="直線コネクタ 372"/>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74422</xdr:rowOff>
    </xdr:to>
    <xdr:cxnSp macro="">
      <xdr:nvCxnSpPr>
        <xdr:cNvPr id="376" name="直線コネクタ 375"/>
        <xdr:cNvCxnSpPr/>
      </xdr:nvCxnSpPr>
      <xdr:spPr>
        <a:xfrm>
          <a:off x="1320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6" name="円/楕円 385"/>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7"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0" name="円/楕円 389"/>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91" name="テキスト ボックス 390"/>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2" name="円/楕円 39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3" name="テキスト ボックス 39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94" name="円/楕円 393"/>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95" name="テキスト ボックス 39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公債費は類似団体よりも低い値で推移しているが、社会保障関係経費や介護保険特別会計への繰出金の増大などから、物件費やその他が大幅に増加し、類似団体平均を７．３ポイント上回った。</a:t>
          </a:r>
          <a:endParaRPr kumimoji="1" lang="en-US" altLang="ja-JP" sz="1300">
            <a:latin typeface="ＭＳ Ｐゴシック"/>
          </a:endParaRPr>
        </a:p>
        <a:p>
          <a:r>
            <a:rPr kumimoji="1" lang="ja-JP" altLang="en-US" sz="1300">
              <a:latin typeface="ＭＳ Ｐゴシック"/>
            </a:rPr>
            <a:t>　今後、一般財源の大幅増は見込めないため、既存事業の見直しや経費の節減をしながら、収支改善を図っていく。</a:t>
          </a: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78</xdr:row>
      <xdr:rowOff>92711</xdr:rowOff>
    </xdr:to>
    <xdr:cxnSp macro="">
      <xdr:nvCxnSpPr>
        <xdr:cNvPr id="428" name="直線コネクタ 427"/>
        <xdr:cNvCxnSpPr/>
      </xdr:nvCxnSpPr>
      <xdr:spPr>
        <a:xfrm>
          <a:off x="15671800" y="13286739"/>
          <a:ext cx="8382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78</xdr:row>
      <xdr:rowOff>12700</xdr:rowOff>
    </xdr:to>
    <xdr:cxnSp macro="">
      <xdr:nvCxnSpPr>
        <xdr:cNvPr id="431" name="直線コネクタ 430"/>
        <xdr:cNvCxnSpPr/>
      </xdr:nvCxnSpPr>
      <xdr:spPr>
        <a:xfrm flipV="1">
          <a:off x="14782800" y="13286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78</xdr:row>
      <xdr:rowOff>12700</xdr:rowOff>
    </xdr:to>
    <xdr:cxnSp macro="">
      <xdr:nvCxnSpPr>
        <xdr:cNvPr id="434" name="直線コネクタ 433"/>
        <xdr:cNvCxnSpPr/>
      </xdr:nvCxnSpPr>
      <xdr:spPr>
        <a:xfrm>
          <a:off x="13893800" y="1320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12700</xdr:rowOff>
    </xdr:to>
    <xdr:cxnSp macro="">
      <xdr:nvCxnSpPr>
        <xdr:cNvPr id="437" name="直線コネクタ 436"/>
        <xdr:cNvCxnSpPr/>
      </xdr:nvCxnSpPr>
      <xdr:spPr>
        <a:xfrm flipV="1">
          <a:off x="13004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47" name="円/楕円 446"/>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48"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49" name="円/楕円 448"/>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50" name="テキスト ボックス 449"/>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1" name="円/楕円 450"/>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52" name="テキスト ボックス 451"/>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3" name="円/楕円 452"/>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54" name="テキスト ボックス 453"/>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5" name="円/楕円 454"/>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6" name="テキスト ボックス 455"/>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千葉県四街道市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68155</xdr:rowOff>
    </xdr:from>
    <xdr:to>
      <xdr:col>4</xdr:col>
      <xdr:colOff>1117600</xdr:colOff>
      <xdr:row>18</xdr:row>
      <xdr:rowOff>81089</xdr:rowOff>
    </xdr:to>
    <xdr:cxnSp macro="">
      <xdr:nvCxnSpPr>
        <xdr:cNvPr id="50" name="直線コネクタ 49"/>
        <xdr:cNvCxnSpPr/>
      </xdr:nvCxnSpPr>
      <xdr:spPr bwMode="auto">
        <a:xfrm>
          <a:off x="5003800" y="3201880"/>
          <a:ext cx="647700" cy="1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67831</xdr:rowOff>
    </xdr:from>
    <xdr:to>
      <xdr:col>4</xdr:col>
      <xdr:colOff>469900</xdr:colOff>
      <xdr:row>18</xdr:row>
      <xdr:rowOff>68155</xdr:rowOff>
    </xdr:to>
    <xdr:cxnSp macro="">
      <xdr:nvCxnSpPr>
        <xdr:cNvPr id="53" name="直線コネクタ 52"/>
        <xdr:cNvCxnSpPr/>
      </xdr:nvCxnSpPr>
      <xdr:spPr bwMode="auto">
        <a:xfrm>
          <a:off x="4305300" y="3201556"/>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67831</xdr:rowOff>
    </xdr:from>
    <xdr:to>
      <xdr:col>3</xdr:col>
      <xdr:colOff>904875</xdr:colOff>
      <xdr:row>18</xdr:row>
      <xdr:rowOff>73374</xdr:rowOff>
    </xdr:to>
    <xdr:cxnSp macro="">
      <xdr:nvCxnSpPr>
        <xdr:cNvPr id="56" name="直線コネクタ 55"/>
        <xdr:cNvCxnSpPr/>
      </xdr:nvCxnSpPr>
      <xdr:spPr bwMode="auto">
        <a:xfrm flipV="1">
          <a:off x="3606800" y="3201556"/>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60954</xdr:rowOff>
    </xdr:from>
    <xdr:to>
      <xdr:col>3</xdr:col>
      <xdr:colOff>206375</xdr:colOff>
      <xdr:row>18</xdr:row>
      <xdr:rowOff>73374</xdr:rowOff>
    </xdr:to>
    <xdr:cxnSp macro="">
      <xdr:nvCxnSpPr>
        <xdr:cNvPr id="59" name="直線コネクタ 58"/>
        <xdr:cNvCxnSpPr/>
      </xdr:nvCxnSpPr>
      <xdr:spPr bwMode="auto">
        <a:xfrm>
          <a:off x="2908300" y="3194679"/>
          <a:ext cx="698500" cy="1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30289</xdr:rowOff>
    </xdr:from>
    <xdr:to>
      <xdr:col>5</xdr:col>
      <xdr:colOff>34925</xdr:colOff>
      <xdr:row>18</xdr:row>
      <xdr:rowOff>131890</xdr:rowOff>
    </xdr:to>
    <xdr:sp macro="" textlink="">
      <xdr:nvSpPr>
        <xdr:cNvPr id="69" name="円/楕円 68"/>
        <xdr:cNvSpPr/>
      </xdr:nvSpPr>
      <xdr:spPr bwMode="auto">
        <a:xfrm>
          <a:off x="56007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2366</xdr:rowOff>
    </xdr:from>
    <xdr:ext cx="762000" cy="259045"/>
    <xdr:sp macro="" textlink="">
      <xdr:nvSpPr>
        <xdr:cNvPr id="70" name="人口1人当たり決算額の推移該当値テキスト130"/>
        <xdr:cNvSpPr txBox="1"/>
      </xdr:nvSpPr>
      <xdr:spPr>
        <a:xfrm>
          <a:off x="5740400" y="31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17355</xdr:rowOff>
    </xdr:from>
    <xdr:to>
      <xdr:col>4</xdr:col>
      <xdr:colOff>520700</xdr:colOff>
      <xdr:row>18</xdr:row>
      <xdr:rowOff>118955</xdr:rowOff>
    </xdr:to>
    <xdr:sp macro="" textlink="">
      <xdr:nvSpPr>
        <xdr:cNvPr id="71" name="円/楕円 70"/>
        <xdr:cNvSpPr/>
      </xdr:nvSpPr>
      <xdr:spPr bwMode="auto">
        <a:xfrm>
          <a:off x="49530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103731</xdr:rowOff>
    </xdr:from>
    <xdr:ext cx="736600" cy="259045"/>
    <xdr:sp macro="" textlink="">
      <xdr:nvSpPr>
        <xdr:cNvPr id="72" name="テキスト ボックス 71"/>
        <xdr:cNvSpPr txBox="1"/>
      </xdr:nvSpPr>
      <xdr:spPr>
        <a:xfrm>
          <a:off x="4622800" y="3237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17031</xdr:rowOff>
    </xdr:from>
    <xdr:to>
      <xdr:col>3</xdr:col>
      <xdr:colOff>955675</xdr:colOff>
      <xdr:row>18</xdr:row>
      <xdr:rowOff>118631</xdr:rowOff>
    </xdr:to>
    <xdr:sp macro="" textlink="">
      <xdr:nvSpPr>
        <xdr:cNvPr id="73" name="円/楕円 72"/>
        <xdr:cNvSpPr/>
      </xdr:nvSpPr>
      <xdr:spPr bwMode="auto">
        <a:xfrm>
          <a:off x="4254500" y="315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103408</xdr:rowOff>
    </xdr:from>
    <xdr:ext cx="762000" cy="259045"/>
    <xdr:sp macro="" textlink="">
      <xdr:nvSpPr>
        <xdr:cNvPr id="74" name="テキスト ボックス 73"/>
        <xdr:cNvSpPr txBox="1"/>
      </xdr:nvSpPr>
      <xdr:spPr>
        <a:xfrm>
          <a:off x="3924300" y="32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22574</xdr:rowOff>
    </xdr:from>
    <xdr:to>
      <xdr:col>3</xdr:col>
      <xdr:colOff>257175</xdr:colOff>
      <xdr:row>18</xdr:row>
      <xdr:rowOff>124174</xdr:rowOff>
    </xdr:to>
    <xdr:sp macro="" textlink="">
      <xdr:nvSpPr>
        <xdr:cNvPr id="75" name="円/楕円 74"/>
        <xdr:cNvSpPr/>
      </xdr:nvSpPr>
      <xdr:spPr bwMode="auto">
        <a:xfrm>
          <a:off x="3556000" y="31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108951</xdr:rowOff>
    </xdr:from>
    <xdr:ext cx="762000" cy="259045"/>
    <xdr:sp macro="" textlink="">
      <xdr:nvSpPr>
        <xdr:cNvPr id="76" name="テキスト ボックス 75"/>
        <xdr:cNvSpPr txBox="1"/>
      </xdr:nvSpPr>
      <xdr:spPr>
        <a:xfrm>
          <a:off x="3225800" y="32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10154</xdr:rowOff>
    </xdr:from>
    <xdr:to>
      <xdr:col>2</xdr:col>
      <xdr:colOff>692150</xdr:colOff>
      <xdr:row>18</xdr:row>
      <xdr:rowOff>111754</xdr:rowOff>
    </xdr:to>
    <xdr:sp macro="" textlink="">
      <xdr:nvSpPr>
        <xdr:cNvPr id="77" name="円/楕円 76"/>
        <xdr:cNvSpPr/>
      </xdr:nvSpPr>
      <xdr:spPr bwMode="auto">
        <a:xfrm>
          <a:off x="2857500" y="3143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96531</xdr:rowOff>
    </xdr:from>
    <xdr:ext cx="762000" cy="259045"/>
    <xdr:sp macro="" textlink="">
      <xdr:nvSpPr>
        <xdr:cNvPr id="78" name="テキスト ボックス 77"/>
        <xdr:cNvSpPr txBox="1"/>
      </xdr:nvSpPr>
      <xdr:spPr>
        <a:xfrm>
          <a:off x="2527300" y="323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110045</xdr:rowOff>
    </xdr:from>
    <xdr:to>
      <xdr:col>4</xdr:col>
      <xdr:colOff>1117600</xdr:colOff>
      <xdr:row>36</xdr:row>
      <xdr:rowOff>118656</xdr:rowOff>
    </xdr:to>
    <xdr:cxnSp macro="">
      <xdr:nvCxnSpPr>
        <xdr:cNvPr id="111" name="直線コネクタ 110"/>
        <xdr:cNvCxnSpPr/>
      </xdr:nvCxnSpPr>
      <xdr:spPr bwMode="auto">
        <a:xfrm flipV="1">
          <a:off x="5003800" y="7063295"/>
          <a:ext cx="6477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100216</xdr:rowOff>
    </xdr:from>
    <xdr:to>
      <xdr:col>4</xdr:col>
      <xdr:colOff>469900</xdr:colOff>
      <xdr:row>36</xdr:row>
      <xdr:rowOff>118656</xdr:rowOff>
    </xdr:to>
    <xdr:cxnSp macro="">
      <xdr:nvCxnSpPr>
        <xdr:cNvPr id="114" name="直線コネクタ 113"/>
        <xdr:cNvCxnSpPr/>
      </xdr:nvCxnSpPr>
      <xdr:spPr bwMode="auto">
        <a:xfrm>
          <a:off x="4305300" y="7053466"/>
          <a:ext cx="698500" cy="1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66478</xdr:rowOff>
    </xdr:from>
    <xdr:to>
      <xdr:col>3</xdr:col>
      <xdr:colOff>904875</xdr:colOff>
      <xdr:row>36</xdr:row>
      <xdr:rowOff>100216</xdr:rowOff>
    </xdr:to>
    <xdr:cxnSp macro="">
      <xdr:nvCxnSpPr>
        <xdr:cNvPr id="117" name="直線コネクタ 116"/>
        <xdr:cNvCxnSpPr/>
      </xdr:nvCxnSpPr>
      <xdr:spPr bwMode="auto">
        <a:xfrm>
          <a:off x="3606800" y="7019728"/>
          <a:ext cx="698500" cy="3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66478</xdr:rowOff>
    </xdr:from>
    <xdr:to>
      <xdr:col>3</xdr:col>
      <xdr:colOff>206375</xdr:colOff>
      <xdr:row>36</xdr:row>
      <xdr:rowOff>81470</xdr:rowOff>
    </xdr:to>
    <xdr:cxnSp macro="">
      <xdr:nvCxnSpPr>
        <xdr:cNvPr id="120" name="直線コネクタ 119"/>
        <xdr:cNvCxnSpPr/>
      </xdr:nvCxnSpPr>
      <xdr:spPr bwMode="auto">
        <a:xfrm flipV="1">
          <a:off x="2908300" y="7019728"/>
          <a:ext cx="698500" cy="1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59245</xdr:rowOff>
    </xdr:from>
    <xdr:to>
      <xdr:col>5</xdr:col>
      <xdr:colOff>34925</xdr:colOff>
      <xdr:row>36</xdr:row>
      <xdr:rowOff>160845</xdr:rowOff>
    </xdr:to>
    <xdr:sp macro="" textlink="">
      <xdr:nvSpPr>
        <xdr:cNvPr id="130" name="円/楕円 129"/>
        <xdr:cNvSpPr/>
      </xdr:nvSpPr>
      <xdr:spPr bwMode="auto">
        <a:xfrm>
          <a:off x="5600700" y="701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31322</xdr:rowOff>
    </xdr:from>
    <xdr:ext cx="762000" cy="259045"/>
    <xdr:sp macro="" textlink="">
      <xdr:nvSpPr>
        <xdr:cNvPr id="131" name="人口1人当たり決算額の推移該当値テキスト445"/>
        <xdr:cNvSpPr txBox="1"/>
      </xdr:nvSpPr>
      <xdr:spPr>
        <a:xfrm>
          <a:off x="5740400" y="698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67856</xdr:rowOff>
    </xdr:from>
    <xdr:to>
      <xdr:col>4</xdr:col>
      <xdr:colOff>520700</xdr:colOff>
      <xdr:row>36</xdr:row>
      <xdr:rowOff>169456</xdr:rowOff>
    </xdr:to>
    <xdr:sp macro="" textlink="">
      <xdr:nvSpPr>
        <xdr:cNvPr id="132" name="円/楕円 131"/>
        <xdr:cNvSpPr/>
      </xdr:nvSpPr>
      <xdr:spPr bwMode="auto">
        <a:xfrm>
          <a:off x="4953000" y="702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154233</xdr:rowOff>
    </xdr:from>
    <xdr:ext cx="736600" cy="259045"/>
    <xdr:sp macro="" textlink="">
      <xdr:nvSpPr>
        <xdr:cNvPr id="133" name="テキスト ボックス 132"/>
        <xdr:cNvSpPr txBox="1"/>
      </xdr:nvSpPr>
      <xdr:spPr>
        <a:xfrm>
          <a:off x="4622800" y="710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49416</xdr:rowOff>
    </xdr:from>
    <xdr:to>
      <xdr:col>3</xdr:col>
      <xdr:colOff>955675</xdr:colOff>
      <xdr:row>36</xdr:row>
      <xdr:rowOff>151016</xdr:rowOff>
    </xdr:to>
    <xdr:sp macro="" textlink="">
      <xdr:nvSpPr>
        <xdr:cNvPr id="134" name="円/楕円 133"/>
        <xdr:cNvSpPr/>
      </xdr:nvSpPr>
      <xdr:spPr bwMode="auto">
        <a:xfrm>
          <a:off x="4254500" y="700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135793</xdr:rowOff>
    </xdr:from>
    <xdr:ext cx="762000" cy="259045"/>
    <xdr:sp macro="" textlink="">
      <xdr:nvSpPr>
        <xdr:cNvPr id="135" name="テキスト ボックス 134"/>
        <xdr:cNvSpPr txBox="1"/>
      </xdr:nvSpPr>
      <xdr:spPr>
        <a:xfrm>
          <a:off x="3924300" y="708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15678</xdr:rowOff>
    </xdr:from>
    <xdr:to>
      <xdr:col>3</xdr:col>
      <xdr:colOff>257175</xdr:colOff>
      <xdr:row>36</xdr:row>
      <xdr:rowOff>117278</xdr:rowOff>
    </xdr:to>
    <xdr:sp macro="" textlink="">
      <xdr:nvSpPr>
        <xdr:cNvPr id="136" name="円/楕円 135"/>
        <xdr:cNvSpPr/>
      </xdr:nvSpPr>
      <xdr:spPr bwMode="auto">
        <a:xfrm>
          <a:off x="3556000" y="696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102055</xdr:rowOff>
    </xdr:from>
    <xdr:ext cx="762000" cy="259045"/>
    <xdr:sp macro="" textlink="">
      <xdr:nvSpPr>
        <xdr:cNvPr id="137" name="テキスト ボックス 136"/>
        <xdr:cNvSpPr txBox="1"/>
      </xdr:nvSpPr>
      <xdr:spPr>
        <a:xfrm>
          <a:off x="3225800" y="70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30670</xdr:rowOff>
    </xdr:from>
    <xdr:to>
      <xdr:col>2</xdr:col>
      <xdr:colOff>692150</xdr:colOff>
      <xdr:row>36</xdr:row>
      <xdr:rowOff>132270</xdr:rowOff>
    </xdr:to>
    <xdr:sp macro="" textlink="">
      <xdr:nvSpPr>
        <xdr:cNvPr id="138" name="円/楕円 137"/>
        <xdr:cNvSpPr/>
      </xdr:nvSpPr>
      <xdr:spPr bwMode="auto">
        <a:xfrm>
          <a:off x="2857500" y="698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117047</xdr:rowOff>
    </xdr:from>
    <xdr:ext cx="762000" cy="259045"/>
    <xdr:sp macro="" textlink="">
      <xdr:nvSpPr>
        <xdr:cNvPr id="139" name="テキスト ボックス 138"/>
        <xdr:cNvSpPr txBox="1"/>
      </xdr:nvSpPr>
      <xdr:spPr>
        <a:xfrm>
          <a:off x="2527300" y="70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92,337
90,451
34.52
26,741,475
25,627,250
970,210
15,439,065
22,142,467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151038</xdr:rowOff>
    </xdr:from>
    <xdr:to>
      <xdr:col>6</xdr:col>
      <xdr:colOff>511175</xdr:colOff>
      <xdr:row>36</xdr:row>
      <xdr:rowOff>160914</xdr:rowOff>
    </xdr:to>
    <xdr:cxnSp macro="">
      <xdr:nvCxnSpPr>
        <xdr:cNvPr id="59" name="直線コネクタ 58"/>
        <xdr:cNvCxnSpPr/>
      </xdr:nvCxnSpPr>
      <xdr:spPr>
        <a:xfrm>
          <a:off x="3797300" y="6323238"/>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150627</xdr:rowOff>
    </xdr:from>
    <xdr:to>
      <xdr:col>5</xdr:col>
      <xdr:colOff>358775</xdr:colOff>
      <xdr:row>36</xdr:row>
      <xdr:rowOff>151038</xdr:rowOff>
    </xdr:to>
    <xdr:cxnSp macro="">
      <xdr:nvCxnSpPr>
        <xdr:cNvPr id="62" name="直線コネクタ 61"/>
        <xdr:cNvCxnSpPr/>
      </xdr:nvCxnSpPr>
      <xdr:spPr>
        <a:xfrm>
          <a:off x="2908300" y="6322827"/>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137757</xdr:rowOff>
    </xdr:from>
    <xdr:to>
      <xdr:col>4</xdr:col>
      <xdr:colOff>155575</xdr:colOff>
      <xdr:row>36</xdr:row>
      <xdr:rowOff>150627</xdr:rowOff>
    </xdr:to>
    <xdr:cxnSp macro="">
      <xdr:nvCxnSpPr>
        <xdr:cNvPr id="65" name="直線コネクタ 64"/>
        <xdr:cNvCxnSpPr/>
      </xdr:nvCxnSpPr>
      <xdr:spPr>
        <a:xfrm>
          <a:off x="2019300" y="630995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111216</xdr:rowOff>
    </xdr:from>
    <xdr:to>
      <xdr:col>2</xdr:col>
      <xdr:colOff>638175</xdr:colOff>
      <xdr:row>36</xdr:row>
      <xdr:rowOff>137757</xdr:rowOff>
    </xdr:to>
    <xdr:cxnSp macro="">
      <xdr:nvCxnSpPr>
        <xdr:cNvPr id="68" name="直線コネクタ 67"/>
        <xdr:cNvCxnSpPr/>
      </xdr:nvCxnSpPr>
      <xdr:spPr>
        <a:xfrm>
          <a:off x="1130300" y="6283416"/>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110114</xdr:rowOff>
    </xdr:from>
    <xdr:to>
      <xdr:col>6</xdr:col>
      <xdr:colOff>561975</xdr:colOff>
      <xdr:row>37</xdr:row>
      <xdr:rowOff>40264</xdr:rowOff>
    </xdr:to>
    <xdr:sp macro="" textlink="">
      <xdr:nvSpPr>
        <xdr:cNvPr id="78" name="円/楕円 77"/>
        <xdr:cNvSpPr/>
      </xdr:nvSpPr>
      <xdr:spPr>
        <a:xfrm>
          <a:off x="4584700" y="62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88541</xdr:rowOff>
    </xdr:from>
    <xdr:ext cx="534377" cy="259045"/>
    <xdr:sp macro="" textlink="">
      <xdr:nvSpPr>
        <xdr:cNvPr id="79" name="人件費該当値テキスト"/>
        <xdr:cNvSpPr txBox="1"/>
      </xdr:nvSpPr>
      <xdr:spPr>
        <a:xfrm>
          <a:off x="4686300" y="62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100238</xdr:rowOff>
    </xdr:from>
    <xdr:to>
      <xdr:col>5</xdr:col>
      <xdr:colOff>409575</xdr:colOff>
      <xdr:row>37</xdr:row>
      <xdr:rowOff>30388</xdr:rowOff>
    </xdr:to>
    <xdr:sp macro="" textlink="">
      <xdr:nvSpPr>
        <xdr:cNvPr id="80" name="円/楕円 79"/>
        <xdr:cNvSpPr/>
      </xdr:nvSpPr>
      <xdr:spPr>
        <a:xfrm>
          <a:off x="3746500" y="62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21515</xdr:rowOff>
    </xdr:from>
    <xdr:ext cx="534377" cy="259045"/>
    <xdr:sp macro="" textlink="">
      <xdr:nvSpPr>
        <xdr:cNvPr id="81" name="テキスト ボックス 80"/>
        <xdr:cNvSpPr txBox="1"/>
      </xdr:nvSpPr>
      <xdr:spPr>
        <a:xfrm>
          <a:off x="3530111" y="63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99827</xdr:rowOff>
    </xdr:from>
    <xdr:to>
      <xdr:col>4</xdr:col>
      <xdr:colOff>206375</xdr:colOff>
      <xdr:row>37</xdr:row>
      <xdr:rowOff>29977</xdr:rowOff>
    </xdr:to>
    <xdr:sp macro="" textlink="">
      <xdr:nvSpPr>
        <xdr:cNvPr id="82" name="円/楕円 81"/>
        <xdr:cNvSpPr/>
      </xdr:nvSpPr>
      <xdr:spPr>
        <a:xfrm>
          <a:off x="2857500" y="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21104</xdr:rowOff>
    </xdr:from>
    <xdr:ext cx="534377" cy="259045"/>
    <xdr:sp macro="" textlink="">
      <xdr:nvSpPr>
        <xdr:cNvPr id="83" name="テキスト ボックス 82"/>
        <xdr:cNvSpPr txBox="1"/>
      </xdr:nvSpPr>
      <xdr:spPr>
        <a:xfrm>
          <a:off x="2641111" y="63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86957</xdr:rowOff>
    </xdr:from>
    <xdr:to>
      <xdr:col>3</xdr:col>
      <xdr:colOff>3175</xdr:colOff>
      <xdr:row>37</xdr:row>
      <xdr:rowOff>17107</xdr:rowOff>
    </xdr:to>
    <xdr:sp macro="" textlink="">
      <xdr:nvSpPr>
        <xdr:cNvPr id="84" name="円/楕円 83"/>
        <xdr:cNvSpPr/>
      </xdr:nvSpPr>
      <xdr:spPr>
        <a:xfrm>
          <a:off x="1968500" y="62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8234</xdr:rowOff>
    </xdr:from>
    <xdr:ext cx="534377" cy="259045"/>
    <xdr:sp macro="" textlink="">
      <xdr:nvSpPr>
        <xdr:cNvPr id="85" name="テキスト ボックス 84"/>
        <xdr:cNvSpPr txBox="1"/>
      </xdr:nvSpPr>
      <xdr:spPr>
        <a:xfrm>
          <a:off x="1752111" y="63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60416</xdr:rowOff>
    </xdr:from>
    <xdr:to>
      <xdr:col>1</xdr:col>
      <xdr:colOff>485775</xdr:colOff>
      <xdr:row>36</xdr:row>
      <xdr:rowOff>162016</xdr:rowOff>
    </xdr:to>
    <xdr:sp macro="" textlink="">
      <xdr:nvSpPr>
        <xdr:cNvPr id="86" name="円/楕円 85"/>
        <xdr:cNvSpPr/>
      </xdr:nvSpPr>
      <xdr:spPr>
        <a:xfrm>
          <a:off x="1079500" y="62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153143</xdr:rowOff>
    </xdr:from>
    <xdr:ext cx="534377" cy="259045"/>
    <xdr:sp macro="" textlink="">
      <xdr:nvSpPr>
        <xdr:cNvPr id="87" name="テキスト ボックス 86"/>
        <xdr:cNvSpPr txBox="1"/>
      </xdr:nvSpPr>
      <xdr:spPr>
        <a:xfrm>
          <a:off x="863111" y="63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147734</xdr:rowOff>
    </xdr:from>
    <xdr:to>
      <xdr:col>6</xdr:col>
      <xdr:colOff>511175</xdr:colOff>
      <xdr:row>55</xdr:row>
      <xdr:rowOff>163148</xdr:rowOff>
    </xdr:to>
    <xdr:cxnSp macro="">
      <xdr:nvCxnSpPr>
        <xdr:cNvPr id="119" name="直線コネクタ 118"/>
        <xdr:cNvCxnSpPr/>
      </xdr:nvCxnSpPr>
      <xdr:spPr>
        <a:xfrm flipV="1">
          <a:off x="3797300" y="9577484"/>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163148</xdr:rowOff>
    </xdr:from>
    <xdr:to>
      <xdr:col>5</xdr:col>
      <xdr:colOff>358775</xdr:colOff>
      <xdr:row>56</xdr:row>
      <xdr:rowOff>100185</xdr:rowOff>
    </xdr:to>
    <xdr:cxnSp macro="">
      <xdr:nvCxnSpPr>
        <xdr:cNvPr id="122" name="直線コネクタ 121"/>
        <xdr:cNvCxnSpPr/>
      </xdr:nvCxnSpPr>
      <xdr:spPr>
        <a:xfrm flipV="1">
          <a:off x="2908300" y="9592898"/>
          <a:ext cx="8890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100185</xdr:rowOff>
    </xdr:from>
    <xdr:to>
      <xdr:col>4</xdr:col>
      <xdr:colOff>155575</xdr:colOff>
      <xdr:row>57</xdr:row>
      <xdr:rowOff>15766</xdr:rowOff>
    </xdr:to>
    <xdr:cxnSp macro="">
      <xdr:nvCxnSpPr>
        <xdr:cNvPr id="125" name="直線コネクタ 124"/>
        <xdr:cNvCxnSpPr/>
      </xdr:nvCxnSpPr>
      <xdr:spPr>
        <a:xfrm flipV="1">
          <a:off x="2019300" y="9701385"/>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15766</xdr:rowOff>
    </xdr:from>
    <xdr:to>
      <xdr:col>2</xdr:col>
      <xdr:colOff>638175</xdr:colOff>
      <xdr:row>57</xdr:row>
      <xdr:rowOff>50546</xdr:rowOff>
    </xdr:to>
    <xdr:cxnSp macro="">
      <xdr:nvCxnSpPr>
        <xdr:cNvPr id="128" name="直線コネクタ 127"/>
        <xdr:cNvCxnSpPr/>
      </xdr:nvCxnSpPr>
      <xdr:spPr>
        <a:xfrm flipV="1">
          <a:off x="1130300" y="9788416"/>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96934</xdr:rowOff>
    </xdr:from>
    <xdr:to>
      <xdr:col>6</xdr:col>
      <xdr:colOff>561975</xdr:colOff>
      <xdr:row>56</xdr:row>
      <xdr:rowOff>27084</xdr:rowOff>
    </xdr:to>
    <xdr:sp macro="" textlink="">
      <xdr:nvSpPr>
        <xdr:cNvPr id="138" name="円/楕円 137"/>
        <xdr:cNvSpPr/>
      </xdr:nvSpPr>
      <xdr:spPr>
        <a:xfrm>
          <a:off x="4584700" y="95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75361</xdr:rowOff>
    </xdr:from>
    <xdr:ext cx="534377" cy="259045"/>
    <xdr:sp macro="" textlink="">
      <xdr:nvSpPr>
        <xdr:cNvPr id="139" name="物件費該当値テキスト"/>
        <xdr:cNvSpPr txBox="1"/>
      </xdr:nvSpPr>
      <xdr:spPr>
        <a:xfrm>
          <a:off x="4686300" y="95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49,504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112348</xdr:rowOff>
    </xdr:from>
    <xdr:to>
      <xdr:col>5</xdr:col>
      <xdr:colOff>409575</xdr:colOff>
      <xdr:row>56</xdr:row>
      <xdr:rowOff>42498</xdr:rowOff>
    </xdr:to>
    <xdr:sp macro="" textlink="">
      <xdr:nvSpPr>
        <xdr:cNvPr id="140" name="円/楕円 139"/>
        <xdr:cNvSpPr/>
      </xdr:nvSpPr>
      <xdr:spPr>
        <a:xfrm>
          <a:off x="3746500" y="95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59025</xdr:rowOff>
    </xdr:from>
    <xdr:ext cx="534377" cy="259045"/>
    <xdr:sp macro="" textlink="">
      <xdr:nvSpPr>
        <xdr:cNvPr id="141" name="テキスト ボックス 140"/>
        <xdr:cNvSpPr txBox="1"/>
      </xdr:nvSpPr>
      <xdr:spPr>
        <a:xfrm>
          <a:off x="3530111" y="93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49385</xdr:rowOff>
    </xdr:from>
    <xdr:to>
      <xdr:col>4</xdr:col>
      <xdr:colOff>206375</xdr:colOff>
      <xdr:row>56</xdr:row>
      <xdr:rowOff>150985</xdr:rowOff>
    </xdr:to>
    <xdr:sp macro="" textlink="">
      <xdr:nvSpPr>
        <xdr:cNvPr id="142" name="円/楕円 141"/>
        <xdr:cNvSpPr/>
      </xdr:nvSpPr>
      <xdr:spPr>
        <a:xfrm>
          <a:off x="28575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142112</xdr:rowOff>
    </xdr:from>
    <xdr:ext cx="534377" cy="259045"/>
    <xdr:sp macro="" textlink="">
      <xdr:nvSpPr>
        <xdr:cNvPr id="143" name="テキスト ボックス 142"/>
        <xdr:cNvSpPr txBox="1"/>
      </xdr:nvSpPr>
      <xdr:spPr>
        <a:xfrm>
          <a:off x="2641111" y="9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136416</xdr:rowOff>
    </xdr:from>
    <xdr:to>
      <xdr:col>3</xdr:col>
      <xdr:colOff>3175</xdr:colOff>
      <xdr:row>57</xdr:row>
      <xdr:rowOff>66566</xdr:rowOff>
    </xdr:to>
    <xdr:sp macro="" textlink="">
      <xdr:nvSpPr>
        <xdr:cNvPr id="144" name="円/楕円 143"/>
        <xdr:cNvSpPr/>
      </xdr:nvSpPr>
      <xdr:spPr>
        <a:xfrm>
          <a:off x="1968500" y="97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57693</xdr:rowOff>
    </xdr:from>
    <xdr:ext cx="534377" cy="259045"/>
    <xdr:sp macro="" textlink="">
      <xdr:nvSpPr>
        <xdr:cNvPr id="145" name="テキスト ボックス 144"/>
        <xdr:cNvSpPr txBox="1"/>
      </xdr:nvSpPr>
      <xdr:spPr>
        <a:xfrm>
          <a:off x="1752111" y="98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171196</xdr:rowOff>
    </xdr:from>
    <xdr:to>
      <xdr:col>1</xdr:col>
      <xdr:colOff>485775</xdr:colOff>
      <xdr:row>57</xdr:row>
      <xdr:rowOff>101346</xdr:rowOff>
    </xdr:to>
    <xdr:sp macro="" textlink="">
      <xdr:nvSpPr>
        <xdr:cNvPr id="146" name="円/楕円 145"/>
        <xdr:cNvSpPr/>
      </xdr:nvSpPr>
      <xdr:spPr>
        <a:xfrm>
          <a:off x="10795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92473</xdr:rowOff>
    </xdr:from>
    <xdr:ext cx="534377" cy="259045"/>
    <xdr:sp macro="" textlink="">
      <xdr:nvSpPr>
        <xdr:cNvPr id="147" name="テキスト ボックス 146"/>
        <xdr:cNvSpPr txBox="1"/>
      </xdr:nvSpPr>
      <xdr:spPr>
        <a:xfrm>
          <a:off x="863111" y="9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90666</xdr:rowOff>
    </xdr:from>
    <xdr:to>
      <xdr:col>6</xdr:col>
      <xdr:colOff>511175</xdr:colOff>
      <xdr:row>76</xdr:row>
      <xdr:rowOff>140215</xdr:rowOff>
    </xdr:to>
    <xdr:cxnSp macro="">
      <xdr:nvCxnSpPr>
        <xdr:cNvPr id="172" name="直線コネクタ 171"/>
        <xdr:cNvCxnSpPr/>
      </xdr:nvCxnSpPr>
      <xdr:spPr>
        <a:xfrm flipV="1">
          <a:off x="3797300" y="13120866"/>
          <a:ext cx="8382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140215</xdr:rowOff>
    </xdr:from>
    <xdr:to>
      <xdr:col>5</xdr:col>
      <xdr:colOff>358775</xdr:colOff>
      <xdr:row>76</xdr:row>
      <xdr:rowOff>147072</xdr:rowOff>
    </xdr:to>
    <xdr:cxnSp macro="">
      <xdr:nvCxnSpPr>
        <xdr:cNvPr id="175" name="直線コネクタ 174"/>
        <xdr:cNvCxnSpPr/>
      </xdr:nvCxnSpPr>
      <xdr:spPr>
        <a:xfrm flipV="1">
          <a:off x="2908300" y="1317041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101467</xdr:rowOff>
    </xdr:from>
    <xdr:to>
      <xdr:col>4</xdr:col>
      <xdr:colOff>155575</xdr:colOff>
      <xdr:row>76</xdr:row>
      <xdr:rowOff>147072</xdr:rowOff>
    </xdr:to>
    <xdr:cxnSp macro="">
      <xdr:nvCxnSpPr>
        <xdr:cNvPr id="178" name="直線コネクタ 177"/>
        <xdr:cNvCxnSpPr/>
      </xdr:nvCxnSpPr>
      <xdr:spPr>
        <a:xfrm>
          <a:off x="2019300" y="13131667"/>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101467</xdr:rowOff>
    </xdr:from>
    <xdr:to>
      <xdr:col>2</xdr:col>
      <xdr:colOff>638175</xdr:colOff>
      <xdr:row>76</xdr:row>
      <xdr:rowOff>114554</xdr:rowOff>
    </xdr:to>
    <xdr:cxnSp macro="">
      <xdr:nvCxnSpPr>
        <xdr:cNvPr id="181" name="直線コネクタ 180"/>
        <xdr:cNvCxnSpPr/>
      </xdr:nvCxnSpPr>
      <xdr:spPr>
        <a:xfrm flipV="1">
          <a:off x="1130300" y="13131667"/>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39866</xdr:rowOff>
    </xdr:from>
    <xdr:to>
      <xdr:col>6</xdr:col>
      <xdr:colOff>561975</xdr:colOff>
      <xdr:row>76</xdr:row>
      <xdr:rowOff>141466</xdr:rowOff>
    </xdr:to>
    <xdr:sp macro="" textlink="">
      <xdr:nvSpPr>
        <xdr:cNvPr id="191" name="円/楕円 190"/>
        <xdr:cNvSpPr/>
      </xdr:nvSpPr>
      <xdr:spPr>
        <a:xfrm>
          <a:off x="4584700" y="130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62742</xdr:rowOff>
    </xdr:from>
    <xdr:ext cx="469744" cy="259045"/>
    <xdr:sp macro="" textlink="">
      <xdr:nvSpPr>
        <xdr:cNvPr id="192" name="維持補修費該当値テキスト"/>
        <xdr:cNvSpPr txBox="1"/>
      </xdr:nvSpPr>
      <xdr:spPr>
        <a:xfrm>
          <a:off x="4686300" y="129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89415</xdr:rowOff>
    </xdr:from>
    <xdr:to>
      <xdr:col>5</xdr:col>
      <xdr:colOff>409575</xdr:colOff>
      <xdr:row>77</xdr:row>
      <xdr:rowOff>19565</xdr:rowOff>
    </xdr:to>
    <xdr:sp macro="" textlink="">
      <xdr:nvSpPr>
        <xdr:cNvPr id="193" name="円/楕円 192"/>
        <xdr:cNvSpPr/>
      </xdr:nvSpPr>
      <xdr:spPr>
        <a:xfrm>
          <a:off x="3746500" y="131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36092</xdr:rowOff>
    </xdr:from>
    <xdr:ext cx="469744" cy="259045"/>
    <xdr:sp macro="" textlink="">
      <xdr:nvSpPr>
        <xdr:cNvPr id="194" name="テキスト ボックス 193"/>
        <xdr:cNvSpPr txBox="1"/>
      </xdr:nvSpPr>
      <xdr:spPr>
        <a:xfrm>
          <a:off x="3562427" y="1289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96272</xdr:rowOff>
    </xdr:from>
    <xdr:to>
      <xdr:col>4</xdr:col>
      <xdr:colOff>206375</xdr:colOff>
      <xdr:row>77</xdr:row>
      <xdr:rowOff>26422</xdr:rowOff>
    </xdr:to>
    <xdr:sp macro="" textlink="">
      <xdr:nvSpPr>
        <xdr:cNvPr id="195" name="円/楕円 194"/>
        <xdr:cNvSpPr/>
      </xdr:nvSpPr>
      <xdr:spPr>
        <a:xfrm>
          <a:off x="2857500" y="13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17549</xdr:rowOff>
    </xdr:from>
    <xdr:ext cx="469744" cy="259045"/>
    <xdr:sp macro="" textlink="">
      <xdr:nvSpPr>
        <xdr:cNvPr id="196" name="テキスト ボックス 195"/>
        <xdr:cNvSpPr txBox="1"/>
      </xdr:nvSpPr>
      <xdr:spPr>
        <a:xfrm>
          <a:off x="2673427" y="132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50667</xdr:rowOff>
    </xdr:from>
    <xdr:to>
      <xdr:col>3</xdr:col>
      <xdr:colOff>3175</xdr:colOff>
      <xdr:row>76</xdr:row>
      <xdr:rowOff>152267</xdr:rowOff>
    </xdr:to>
    <xdr:sp macro="" textlink="">
      <xdr:nvSpPr>
        <xdr:cNvPr id="197" name="円/楕円 196"/>
        <xdr:cNvSpPr/>
      </xdr:nvSpPr>
      <xdr:spPr>
        <a:xfrm>
          <a:off x="1968500" y="130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168794</xdr:rowOff>
    </xdr:from>
    <xdr:ext cx="469744" cy="259045"/>
    <xdr:sp macro="" textlink="">
      <xdr:nvSpPr>
        <xdr:cNvPr id="198" name="テキスト ボックス 197"/>
        <xdr:cNvSpPr txBox="1"/>
      </xdr:nvSpPr>
      <xdr:spPr>
        <a:xfrm>
          <a:off x="1784427" y="1285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63754</xdr:rowOff>
    </xdr:from>
    <xdr:to>
      <xdr:col>1</xdr:col>
      <xdr:colOff>485775</xdr:colOff>
      <xdr:row>76</xdr:row>
      <xdr:rowOff>165354</xdr:rowOff>
    </xdr:to>
    <xdr:sp macro="" textlink="">
      <xdr:nvSpPr>
        <xdr:cNvPr id="199" name="円/楕円 198"/>
        <xdr:cNvSpPr/>
      </xdr:nvSpPr>
      <xdr:spPr>
        <a:xfrm>
          <a:off x="1079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156481</xdr:rowOff>
    </xdr:from>
    <xdr:ext cx="469744" cy="259045"/>
    <xdr:sp macro="" textlink="">
      <xdr:nvSpPr>
        <xdr:cNvPr id="200" name="テキスト ボックス 199"/>
        <xdr:cNvSpPr txBox="1"/>
      </xdr:nvSpPr>
      <xdr:spPr>
        <a:xfrm>
          <a:off x="895427" y="131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38055</xdr:rowOff>
    </xdr:from>
    <xdr:to>
      <xdr:col>6</xdr:col>
      <xdr:colOff>511175</xdr:colOff>
      <xdr:row>96</xdr:row>
      <xdr:rowOff>115501</xdr:rowOff>
    </xdr:to>
    <xdr:cxnSp macro="">
      <xdr:nvCxnSpPr>
        <xdr:cNvPr id="232" name="直線コネクタ 231"/>
        <xdr:cNvCxnSpPr/>
      </xdr:nvCxnSpPr>
      <xdr:spPr>
        <a:xfrm flipV="1">
          <a:off x="3797300" y="16497255"/>
          <a:ext cx="838200" cy="7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115501</xdr:rowOff>
    </xdr:from>
    <xdr:to>
      <xdr:col>5</xdr:col>
      <xdr:colOff>358775</xdr:colOff>
      <xdr:row>96</xdr:row>
      <xdr:rowOff>134066</xdr:rowOff>
    </xdr:to>
    <xdr:cxnSp macro="">
      <xdr:nvCxnSpPr>
        <xdr:cNvPr id="235" name="直線コネクタ 234"/>
        <xdr:cNvCxnSpPr/>
      </xdr:nvCxnSpPr>
      <xdr:spPr>
        <a:xfrm flipV="1">
          <a:off x="2908300" y="16574701"/>
          <a:ext cx="8890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134066</xdr:rowOff>
    </xdr:from>
    <xdr:to>
      <xdr:col>4</xdr:col>
      <xdr:colOff>155575</xdr:colOff>
      <xdr:row>97</xdr:row>
      <xdr:rowOff>62091</xdr:rowOff>
    </xdr:to>
    <xdr:cxnSp macro="">
      <xdr:nvCxnSpPr>
        <xdr:cNvPr id="238" name="直線コネクタ 237"/>
        <xdr:cNvCxnSpPr/>
      </xdr:nvCxnSpPr>
      <xdr:spPr>
        <a:xfrm flipV="1">
          <a:off x="2019300" y="16593266"/>
          <a:ext cx="889000" cy="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62091</xdr:rowOff>
    </xdr:from>
    <xdr:to>
      <xdr:col>2</xdr:col>
      <xdr:colOff>638175</xdr:colOff>
      <xdr:row>97</xdr:row>
      <xdr:rowOff>96527</xdr:rowOff>
    </xdr:to>
    <xdr:cxnSp macro="">
      <xdr:nvCxnSpPr>
        <xdr:cNvPr id="241" name="直線コネクタ 240"/>
        <xdr:cNvCxnSpPr/>
      </xdr:nvCxnSpPr>
      <xdr:spPr>
        <a:xfrm flipV="1">
          <a:off x="1130300" y="16692741"/>
          <a:ext cx="8890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158705</xdr:rowOff>
    </xdr:from>
    <xdr:to>
      <xdr:col>6</xdr:col>
      <xdr:colOff>561975</xdr:colOff>
      <xdr:row>96</xdr:row>
      <xdr:rowOff>88855</xdr:rowOff>
    </xdr:to>
    <xdr:sp macro="" textlink="">
      <xdr:nvSpPr>
        <xdr:cNvPr id="251" name="円/楕円 250"/>
        <xdr:cNvSpPr/>
      </xdr:nvSpPr>
      <xdr:spPr>
        <a:xfrm>
          <a:off x="4584700" y="16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137132</xdr:rowOff>
    </xdr:from>
    <xdr:ext cx="534377" cy="259045"/>
    <xdr:sp macro="" textlink="">
      <xdr:nvSpPr>
        <xdr:cNvPr id="252" name="扶助費該当値テキスト"/>
        <xdr:cNvSpPr txBox="1"/>
      </xdr:nvSpPr>
      <xdr:spPr>
        <a:xfrm>
          <a:off x="4686300" y="164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64701</xdr:rowOff>
    </xdr:from>
    <xdr:to>
      <xdr:col>5</xdr:col>
      <xdr:colOff>409575</xdr:colOff>
      <xdr:row>96</xdr:row>
      <xdr:rowOff>166301</xdr:rowOff>
    </xdr:to>
    <xdr:sp macro="" textlink="">
      <xdr:nvSpPr>
        <xdr:cNvPr id="253" name="円/楕円 252"/>
        <xdr:cNvSpPr/>
      </xdr:nvSpPr>
      <xdr:spPr>
        <a:xfrm>
          <a:off x="3746500" y="165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157428</xdr:rowOff>
    </xdr:from>
    <xdr:ext cx="534377" cy="259045"/>
    <xdr:sp macro="" textlink="">
      <xdr:nvSpPr>
        <xdr:cNvPr id="254" name="テキスト ボックス 253"/>
        <xdr:cNvSpPr txBox="1"/>
      </xdr:nvSpPr>
      <xdr:spPr>
        <a:xfrm>
          <a:off x="3530111" y="1661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83266</xdr:rowOff>
    </xdr:from>
    <xdr:to>
      <xdr:col>4</xdr:col>
      <xdr:colOff>206375</xdr:colOff>
      <xdr:row>97</xdr:row>
      <xdr:rowOff>13416</xdr:rowOff>
    </xdr:to>
    <xdr:sp macro="" textlink="">
      <xdr:nvSpPr>
        <xdr:cNvPr id="255" name="円/楕円 254"/>
        <xdr:cNvSpPr/>
      </xdr:nvSpPr>
      <xdr:spPr>
        <a:xfrm>
          <a:off x="2857500" y="165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4543</xdr:rowOff>
    </xdr:from>
    <xdr:ext cx="534377" cy="259045"/>
    <xdr:sp macro="" textlink="">
      <xdr:nvSpPr>
        <xdr:cNvPr id="256" name="テキスト ボックス 255"/>
        <xdr:cNvSpPr txBox="1"/>
      </xdr:nvSpPr>
      <xdr:spPr>
        <a:xfrm>
          <a:off x="2641111" y="166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11291</xdr:rowOff>
    </xdr:from>
    <xdr:to>
      <xdr:col>3</xdr:col>
      <xdr:colOff>3175</xdr:colOff>
      <xdr:row>97</xdr:row>
      <xdr:rowOff>112891</xdr:rowOff>
    </xdr:to>
    <xdr:sp macro="" textlink="">
      <xdr:nvSpPr>
        <xdr:cNvPr id="257" name="円/楕円 256"/>
        <xdr:cNvSpPr/>
      </xdr:nvSpPr>
      <xdr:spPr>
        <a:xfrm>
          <a:off x="1968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104018</xdr:rowOff>
    </xdr:from>
    <xdr:ext cx="534377" cy="259045"/>
    <xdr:sp macro="" textlink="">
      <xdr:nvSpPr>
        <xdr:cNvPr id="258" name="テキスト ボックス 257"/>
        <xdr:cNvSpPr txBox="1"/>
      </xdr:nvSpPr>
      <xdr:spPr>
        <a:xfrm>
          <a:off x="1752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45727</xdr:rowOff>
    </xdr:from>
    <xdr:to>
      <xdr:col>1</xdr:col>
      <xdr:colOff>485775</xdr:colOff>
      <xdr:row>97</xdr:row>
      <xdr:rowOff>147327</xdr:rowOff>
    </xdr:to>
    <xdr:sp macro="" textlink="">
      <xdr:nvSpPr>
        <xdr:cNvPr id="259" name="円/楕円 258"/>
        <xdr:cNvSpPr/>
      </xdr:nvSpPr>
      <xdr:spPr>
        <a:xfrm>
          <a:off x="1079500" y="166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138454</xdr:rowOff>
    </xdr:from>
    <xdr:ext cx="534377" cy="259045"/>
    <xdr:sp macro="" textlink="">
      <xdr:nvSpPr>
        <xdr:cNvPr id="260" name="テキスト ボックス 259"/>
        <xdr:cNvSpPr txBox="1"/>
      </xdr:nvSpPr>
      <xdr:spPr>
        <a:xfrm>
          <a:off x="863111" y="167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59792</xdr:rowOff>
    </xdr:from>
    <xdr:to>
      <xdr:col>15</xdr:col>
      <xdr:colOff>180975</xdr:colOff>
      <xdr:row>38</xdr:row>
      <xdr:rowOff>77216</xdr:rowOff>
    </xdr:to>
    <xdr:cxnSp macro="">
      <xdr:nvCxnSpPr>
        <xdr:cNvPr id="289" name="直線コネクタ 288"/>
        <xdr:cNvCxnSpPr/>
      </xdr:nvCxnSpPr>
      <xdr:spPr>
        <a:xfrm>
          <a:off x="9639300" y="6574892"/>
          <a:ext cx="8382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59792</xdr:rowOff>
    </xdr:from>
    <xdr:to>
      <xdr:col>14</xdr:col>
      <xdr:colOff>28575</xdr:colOff>
      <xdr:row>38</xdr:row>
      <xdr:rowOff>81852</xdr:rowOff>
    </xdr:to>
    <xdr:cxnSp macro="">
      <xdr:nvCxnSpPr>
        <xdr:cNvPr id="292" name="直線コネクタ 291"/>
        <xdr:cNvCxnSpPr/>
      </xdr:nvCxnSpPr>
      <xdr:spPr>
        <a:xfrm flipV="1">
          <a:off x="8750300" y="6574892"/>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81852</xdr:rowOff>
    </xdr:from>
    <xdr:to>
      <xdr:col>12</xdr:col>
      <xdr:colOff>511175</xdr:colOff>
      <xdr:row>38</xdr:row>
      <xdr:rowOff>98222</xdr:rowOff>
    </xdr:to>
    <xdr:cxnSp macro="">
      <xdr:nvCxnSpPr>
        <xdr:cNvPr id="295" name="直線コネクタ 294"/>
        <xdr:cNvCxnSpPr/>
      </xdr:nvCxnSpPr>
      <xdr:spPr>
        <a:xfrm flipV="1">
          <a:off x="7861300" y="6596952"/>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97015</xdr:rowOff>
    </xdr:from>
    <xdr:to>
      <xdr:col>11</xdr:col>
      <xdr:colOff>307975</xdr:colOff>
      <xdr:row>38</xdr:row>
      <xdr:rowOff>98222</xdr:rowOff>
    </xdr:to>
    <xdr:cxnSp macro="">
      <xdr:nvCxnSpPr>
        <xdr:cNvPr id="298" name="直線コネクタ 297"/>
        <xdr:cNvCxnSpPr/>
      </xdr:nvCxnSpPr>
      <xdr:spPr>
        <a:xfrm>
          <a:off x="6972300" y="661211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26416</xdr:rowOff>
    </xdr:from>
    <xdr:to>
      <xdr:col>15</xdr:col>
      <xdr:colOff>231775</xdr:colOff>
      <xdr:row>38</xdr:row>
      <xdr:rowOff>128016</xdr:rowOff>
    </xdr:to>
    <xdr:sp macro="" textlink="">
      <xdr:nvSpPr>
        <xdr:cNvPr id="308" name="円/楕円 307"/>
        <xdr:cNvSpPr/>
      </xdr:nvSpPr>
      <xdr:spPr>
        <a:xfrm>
          <a:off x="10426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112793</xdr:rowOff>
    </xdr:from>
    <xdr:ext cx="534377" cy="259045"/>
    <xdr:sp macro="" textlink="">
      <xdr:nvSpPr>
        <xdr:cNvPr id="309" name="補助費等該当値テキスト"/>
        <xdr:cNvSpPr txBox="1"/>
      </xdr:nvSpPr>
      <xdr:spPr>
        <a:xfrm>
          <a:off x="10528300" y="64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8992</xdr:rowOff>
    </xdr:from>
    <xdr:to>
      <xdr:col>14</xdr:col>
      <xdr:colOff>79375</xdr:colOff>
      <xdr:row>38</xdr:row>
      <xdr:rowOff>110592</xdr:rowOff>
    </xdr:to>
    <xdr:sp macro="" textlink="">
      <xdr:nvSpPr>
        <xdr:cNvPr id="310" name="円/楕円 309"/>
        <xdr:cNvSpPr/>
      </xdr:nvSpPr>
      <xdr:spPr>
        <a:xfrm>
          <a:off x="95885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101719</xdr:rowOff>
    </xdr:from>
    <xdr:ext cx="534377" cy="259045"/>
    <xdr:sp macro="" textlink="">
      <xdr:nvSpPr>
        <xdr:cNvPr id="311" name="テキスト ボックス 310"/>
        <xdr:cNvSpPr txBox="1"/>
      </xdr:nvSpPr>
      <xdr:spPr>
        <a:xfrm>
          <a:off x="9372111" y="6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31052</xdr:rowOff>
    </xdr:from>
    <xdr:to>
      <xdr:col>12</xdr:col>
      <xdr:colOff>561975</xdr:colOff>
      <xdr:row>38</xdr:row>
      <xdr:rowOff>132652</xdr:rowOff>
    </xdr:to>
    <xdr:sp macro="" textlink="">
      <xdr:nvSpPr>
        <xdr:cNvPr id="312" name="円/楕円 311"/>
        <xdr:cNvSpPr/>
      </xdr:nvSpPr>
      <xdr:spPr>
        <a:xfrm>
          <a:off x="8699500" y="65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123779</xdr:rowOff>
    </xdr:from>
    <xdr:ext cx="534377" cy="259045"/>
    <xdr:sp macro="" textlink="">
      <xdr:nvSpPr>
        <xdr:cNvPr id="313" name="テキスト ボックス 312"/>
        <xdr:cNvSpPr txBox="1"/>
      </xdr:nvSpPr>
      <xdr:spPr>
        <a:xfrm>
          <a:off x="8483111" y="66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47422</xdr:rowOff>
    </xdr:from>
    <xdr:to>
      <xdr:col>11</xdr:col>
      <xdr:colOff>358775</xdr:colOff>
      <xdr:row>38</xdr:row>
      <xdr:rowOff>149022</xdr:rowOff>
    </xdr:to>
    <xdr:sp macro="" textlink="">
      <xdr:nvSpPr>
        <xdr:cNvPr id="314" name="円/楕円 313"/>
        <xdr:cNvSpPr/>
      </xdr:nvSpPr>
      <xdr:spPr>
        <a:xfrm>
          <a:off x="7810500" y="65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140149</xdr:rowOff>
    </xdr:from>
    <xdr:ext cx="469744" cy="259045"/>
    <xdr:sp macro="" textlink="">
      <xdr:nvSpPr>
        <xdr:cNvPr id="315" name="テキスト ボックス 314"/>
        <xdr:cNvSpPr txBox="1"/>
      </xdr:nvSpPr>
      <xdr:spPr>
        <a:xfrm>
          <a:off x="7626427" y="66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46215</xdr:rowOff>
    </xdr:from>
    <xdr:to>
      <xdr:col>10</xdr:col>
      <xdr:colOff>155575</xdr:colOff>
      <xdr:row>38</xdr:row>
      <xdr:rowOff>147815</xdr:rowOff>
    </xdr:to>
    <xdr:sp macro="" textlink="">
      <xdr:nvSpPr>
        <xdr:cNvPr id="316" name="円/楕円 315"/>
        <xdr:cNvSpPr/>
      </xdr:nvSpPr>
      <xdr:spPr>
        <a:xfrm>
          <a:off x="6921500" y="65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138942</xdr:rowOff>
    </xdr:from>
    <xdr:ext cx="469744" cy="259045"/>
    <xdr:sp macro="" textlink="">
      <xdr:nvSpPr>
        <xdr:cNvPr id="317" name="テキスト ボックス 316"/>
        <xdr:cNvSpPr txBox="1"/>
      </xdr:nvSpPr>
      <xdr:spPr>
        <a:xfrm>
          <a:off x="6737427" y="665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107376</xdr:rowOff>
    </xdr:from>
    <xdr:to>
      <xdr:col>15</xdr:col>
      <xdr:colOff>180975</xdr:colOff>
      <xdr:row>58</xdr:row>
      <xdr:rowOff>132594</xdr:rowOff>
    </xdr:to>
    <xdr:cxnSp macro="">
      <xdr:nvCxnSpPr>
        <xdr:cNvPr id="346" name="直線コネクタ 345"/>
        <xdr:cNvCxnSpPr/>
      </xdr:nvCxnSpPr>
      <xdr:spPr>
        <a:xfrm>
          <a:off x="9639300" y="10051476"/>
          <a:ext cx="8382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72507</xdr:rowOff>
    </xdr:from>
    <xdr:to>
      <xdr:col>14</xdr:col>
      <xdr:colOff>28575</xdr:colOff>
      <xdr:row>58</xdr:row>
      <xdr:rowOff>107376</xdr:rowOff>
    </xdr:to>
    <xdr:cxnSp macro="">
      <xdr:nvCxnSpPr>
        <xdr:cNvPr id="349" name="直線コネクタ 348"/>
        <xdr:cNvCxnSpPr/>
      </xdr:nvCxnSpPr>
      <xdr:spPr>
        <a:xfrm>
          <a:off x="8750300" y="10016607"/>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72507</xdr:rowOff>
    </xdr:from>
    <xdr:to>
      <xdr:col>12</xdr:col>
      <xdr:colOff>511175</xdr:colOff>
      <xdr:row>58</xdr:row>
      <xdr:rowOff>74267</xdr:rowOff>
    </xdr:to>
    <xdr:cxnSp macro="">
      <xdr:nvCxnSpPr>
        <xdr:cNvPr id="352" name="直線コネクタ 351"/>
        <xdr:cNvCxnSpPr/>
      </xdr:nvCxnSpPr>
      <xdr:spPr>
        <a:xfrm flipV="1">
          <a:off x="7861300" y="10016607"/>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74267</xdr:rowOff>
    </xdr:from>
    <xdr:to>
      <xdr:col>11</xdr:col>
      <xdr:colOff>307975</xdr:colOff>
      <xdr:row>58</xdr:row>
      <xdr:rowOff>120562</xdr:rowOff>
    </xdr:to>
    <xdr:cxnSp macro="">
      <xdr:nvCxnSpPr>
        <xdr:cNvPr id="355" name="直線コネクタ 354"/>
        <xdr:cNvCxnSpPr/>
      </xdr:nvCxnSpPr>
      <xdr:spPr>
        <a:xfrm flipV="1">
          <a:off x="6972300" y="10018367"/>
          <a:ext cx="889000" cy="4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81794</xdr:rowOff>
    </xdr:from>
    <xdr:to>
      <xdr:col>15</xdr:col>
      <xdr:colOff>231775</xdr:colOff>
      <xdr:row>59</xdr:row>
      <xdr:rowOff>11944</xdr:rowOff>
    </xdr:to>
    <xdr:sp macro="" textlink="">
      <xdr:nvSpPr>
        <xdr:cNvPr id="365" name="円/楕円 364"/>
        <xdr:cNvSpPr/>
      </xdr:nvSpPr>
      <xdr:spPr>
        <a:xfrm>
          <a:off x="10426700" y="10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168171</xdr:rowOff>
    </xdr:from>
    <xdr:ext cx="534377" cy="259045"/>
    <xdr:sp macro="" textlink="">
      <xdr:nvSpPr>
        <xdr:cNvPr id="366" name="普通建設事業費該当値テキスト"/>
        <xdr:cNvSpPr txBox="1"/>
      </xdr:nvSpPr>
      <xdr:spPr>
        <a:xfrm>
          <a:off x="10528300" y="99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56576</xdr:rowOff>
    </xdr:from>
    <xdr:to>
      <xdr:col>14</xdr:col>
      <xdr:colOff>79375</xdr:colOff>
      <xdr:row>58</xdr:row>
      <xdr:rowOff>158176</xdr:rowOff>
    </xdr:to>
    <xdr:sp macro="" textlink="">
      <xdr:nvSpPr>
        <xdr:cNvPr id="367" name="円/楕円 366"/>
        <xdr:cNvSpPr/>
      </xdr:nvSpPr>
      <xdr:spPr>
        <a:xfrm>
          <a:off x="9588500" y="100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149303</xdr:rowOff>
    </xdr:from>
    <xdr:ext cx="534377" cy="259045"/>
    <xdr:sp macro="" textlink="">
      <xdr:nvSpPr>
        <xdr:cNvPr id="368" name="テキスト ボックス 367"/>
        <xdr:cNvSpPr txBox="1"/>
      </xdr:nvSpPr>
      <xdr:spPr>
        <a:xfrm>
          <a:off x="9372111" y="100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21707</xdr:rowOff>
    </xdr:from>
    <xdr:to>
      <xdr:col>12</xdr:col>
      <xdr:colOff>561975</xdr:colOff>
      <xdr:row>58</xdr:row>
      <xdr:rowOff>123307</xdr:rowOff>
    </xdr:to>
    <xdr:sp macro="" textlink="">
      <xdr:nvSpPr>
        <xdr:cNvPr id="369" name="円/楕円 368"/>
        <xdr:cNvSpPr/>
      </xdr:nvSpPr>
      <xdr:spPr>
        <a:xfrm>
          <a:off x="8699500" y="99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114434</xdr:rowOff>
    </xdr:from>
    <xdr:ext cx="534377" cy="259045"/>
    <xdr:sp macro="" textlink="">
      <xdr:nvSpPr>
        <xdr:cNvPr id="370" name="テキスト ボックス 369"/>
        <xdr:cNvSpPr txBox="1"/>
      </xdr:nvSpPr>
      <xdr:spPr>
        <a:xfrm>
          <a:off x="8483111" y="100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23467</xdr:rowOff>
    </xdr:from>
    <xdr:to>
      <xdr:col>11</xdr:col>
      <xdr:colOff>358775</xdr:colOff>
      <xdr:row>58</xdr:row>
      <xdr:rowOff>125067</xdr:rowOff>
    </xdr:to>
    <xdr:sp macro="" textlink="">
      <xdr:nvSpPr>
        <xdr:cNvPr id="371" name="円/楕円 370"/>
        <xdr:cNvSpPr/>
      </xdr:nvSpPr>
      <xdr:spPr>
        <a:xfrm>
          <a:off x="7810500" y="99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116194</xdr:rowOff>
    </xdr:from>
    <xdr:ext cx="534377" cy="259045"/>
    <xdr:sp macro="" textlink="">
      <xdr:nvSpPr>
        <xdr:cNvPr id="372" name="テキスト ボックス 371"/>
        <xdr:cNvSpPr txBox="1"/>
      </xdr:nvSpPr>
      <xdr:spPr>
        <a:xfrm>
          <a:off x="7594111" y="100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69762</xdr:rowOff>
    </xdr:from>
    <xdr:to>
      <xdr:col>10</xdr:col>
      <xdr:colOff>155575</xdr:colOff>
      <xdr:row>58</xdr:row>
      <xdr:rowOff>171362</xdr:rowOff>
    </xdr:to>
    <xdr:sp macro="" textlink="">
      <xdr:nvSpPr>
        <xdr:cNvPr id="373" name="円/楕円 372"/>
        <xdr:cNvSpPr/>
      </xdr:nvSpPr>
      <xdr:spPr>
        <a:xfrm>
          <a:off x="6921500" y="100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162489</xdr:rowOff>
    </xdr:from>
    <xdr:ext cx="534377" cy="259045"/>
    <xdr:sp macro="" textlink="">
      <xdr:nvSpPr>
        <xdr:cNvPr id="374" name="テキスト ボックス 373"/>
        <xdr:cNvSpPr txBox="1"/>
      </xdr:nvSpPr>
      <xdr:spPr>
        <a:xfrm>
          <a:off x="6705111" y="101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134288</xdr:rowOff>
    </xdr:from>
    <xdr:to>
      <xdr:col>15</xdr:col>
      <xdr:colOff>180975</xdr:colOff>
      <xdr:row>77</xdr:row>
      <xdr:rowOff>146776</xdr:rowOff>
    </xdr:to>
    <xdr:cxnSp macro="">
      <xdr:nvCxnSpPr>
        <xdr:cNvPr id="399" name="直線コネクタ 398"/>
        <xdr:cNvCxnSpPr/>
      </xdr:nvCxnSpPr>
      <xdr:spPr>
        <a:xfrm flipV="1">
          <a:off x="9639300" y="13335938"/>
          <a:ext cx="8382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119475</xdr:rowOff>
    </xdr:from>
    <xdr:to>
      <xdr:col>14</xdr:col>
      <xdr:colOff>28575</xdr:colOff>
      <xdr:row>77</xdr:row>
      <xdr:rowOff>146776</xdr:rowOff>
    </xdr:to>
    <xdr:cxnSp macro="">
      <xdr:nvCxnSpPr>
        <xdr:cNvPr id="402" name="直線コネクタ 401"/>
        <xdr:cNvCxnSpPr/>
      </xdr:nvCxnSpPr>
      <xdr:spPr>
        <a:xfrm>
          <a:off x="8750300" y="13321125"/>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83488</xdr:rowOff>
    </xdr:from>
    <xdr:to>
      <xdr:col>15</xdr:col>
      <xdr:colOff>231775</xdr:colOff>
      <xdr:row>78</xdr:row>
      <xdr:rowOff>13638</xdr:rowOff>
    </xdr:to>
    <xdr:sp macro="" textlink="">
      <xdr:nvSpPr>
        <xdr:cNvPr id="412" name="円/楕円 411"/>
        <xdr:cNvSpPr/>
      </xdr:nvSpPr>
      <xdr:spPr>
        <a:xfrm>
          <a:off x="10426700" y="132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95976</xdr:rowOff>
    </xdr:from>
    <xdr:to>
      <xdr:col>14</xdr:col>
      <xdr:colOff>79375</xdr:colOff>
      <xdr:row>78</xdr:row>
      <xdr:rowOff>26126</xdr:rowOff>
    </xdr:to>
    <xdr:sp macro="" textlink="">
      <xdr:nvSpPr>
        <xdr:cNvPr id="414" name="円/楕円 413"/>
        <xdr:cNvSpPr/>
      </xdr:nvSpPr>
      <xdr:spPr>
        <a:xfrm>
          <a:off x="9588500" y="13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17253</xdr:rowOff>
    </xdr:from>
    <xdr:ext cx="469744" cy="259045"/>
    <xdr:sp macro="" textlink="">
      <xdr:nvSpPr>
        <xdr:cNvPr id="415" name="テキスト ボックス 414"/>
        <xdr:cNvSpPr txBox="1"/>
      </xdr:nvSpPr>
      <xdr:spPr>
        <a:xfrm>
          <a:off x="9404427" y="133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68675</xdr:rowOff>
    </xdr:from>
    <xdr:to>
      <xdr:col>12</xdr:col>
      <xdr:colOff>561975</xdr:colOff>
      <xdr:row>77</xdr:row>
      <xdr:rowOff>170275</xdr:rowOff>
    </xdr:to>
    <xdr:sp macro="" textlink="">
      <xdr:nvSpPr>
        <xdr:cNvPr id="416" name="円/楕円 415"/>
        <xdr:cNvSpPr/>
      </xdr:nvSpPr>
      <xdr:spPr>
        <a:xfrm>
          <a:off x="8699500" y="132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161402</xdr:rowOff>
    </xdr:from>
    <xdr:ext cx="534377" cy="259045"/>
    <xdr:sp macro="" textlink="">
      <xdr:nvSpPr>
        <xdr:cNvPr id="417" name="テキスト ボックス 416"/>
        <xdr:cNvSpPr txBox="1"/>
      </xdr:nvSpPr>
      <xdr:spPr>
        <a:xfrm>
          <a:off x="8483111" y="133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43021</xdr:rowOff>
    </xdr:from>
    <xdr:to>
      <xdr:col>15</xdr:col>
      <xdr:colOff>180975</xdr:colOff>
      <xdr:row>98</xdr:row>
      <xdr:rowOff>39573</xdr:rowOff>
    </xdr:to>
    <xdr:cxnSp macro="">
      <xdr:nvCxnSpPr>
        <xdr:cNvPr id="446" name="直線コネクタ 445"/>
        <xdr:cNvCxnSpPr/>
      </xdr:nvCxnSpPr>
      <xdr:spPr>
        <a:xfrm>
          <a:off x="9639300" y="16673671"/>
          <a:ext cx="838200" cy="1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25761</xdr:rowOff>
    </xdr:from>
    <xdr:to>
      <xdr:col>14</xdr:col>
      <xdr:colOff>28575</xdr:colOff>
      <xdr:row>97</xdr:row>
      <xdr:rowOff>43021</xdr:rowOff>
    </xdr:to>
    <xdr:cxnSp macro="">
      <xdr:nvCxnSpPr>
        <xdr:cNvPr id="449" name="直線コネクタ 448"/>
        <xdr:cNvCxnSpPr/>
      </xdr:nvCxnSpPr>
      <xdr:spPr>
        <a:xfrm>
          <a:off x="8750300" y="16656411"/>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160223</xdr:rowOff>
    </xdr:from>
    <xdr:to>
      <xdr:col>15</xdr:col>
      <xdr:colOff>231775</xdr:colOff>
      <xdr:row>98</xdr:row>
      <xdr:rowOff>90373</xdr:rowOff>
    </xdr:to>
    <xdr:sp macro="" textlink="">
      <xdr:nvSpPr>
        <xdr:cNvPr id="459" name="円/楕円 458"/>
        <xdr:cNvSpPr/>
      </xdr:nvSpPr>
      <xdr:spPr>
        <a:xfrm>
          <a:off x="104267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138650</xdr:rowOff>
    </xdr:from>
    <xdr:ext cx="469744" cy="259045"/>
    <xdr:sp macro="" textlink="">
      <xdr:nvSpPr>
        <xdr:cNvPr id="460" name="普通建設事業費 （ うち更新整備　）該当値テキスト"/>
        <xdr:cNvSpPr txBox="1"/>
      </xdr:nvSpPr>
      <xdr:spPr>
        <a:xfrm>
          <a:off x="10528300" y="167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163671</xdr:rowOff>
    </xdr:from>
    <xdr:to>
      <xdr:col>14</xdr:col>
      <xdr:colOff>79375</xdr:colOff>
      <xdr:row>97</xdr:row>
      <xdr:rowOff>93821</xdr:rowOff>
    </xdr:to>
    <xdr:sp macro="" textlink="">
      <xdr:nvSpPr>
        <xdr:cNvPr id="461" name="円/楕円 460"/>
        <xdr:cNvSpPr/>
      </xdr:nvSpPr>
      <xdr:spPr>
        <a:xfrm>
          <a:off x="9588500" y="166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110348</xdr:rowOff>
    </xdr:from>
    <xdr:ext cx="534377" cy="259045"/>
    <xdr:sp macro="" textlink="">
      <xdr:nvSpPr>
        <xdr:cNvPr id="462" name="テキスト ボックス 461"/>
        <xdr:cNvSpPr txBox="1"/>
      </xdr:nvSpPr>
      <xdr:spPr>
        <a:xfrm>
          <a:off x="9372111" y="16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146411</xdr:rowOff>
    </xdr:from>
    <xdr:to>
      <xdr:col>12</xdr:col>
      <xdr:colOff>561975</xdr:colOff>
      <xdr:row>97</xdr:row>
      <xdr:rowOff>76561</xdr:rowOff>
    </xdr:to>
    <xdr:sp macro="" textlink="">
      <xdr:nvSpPr>
        <xdr:cNvPr id="463" name="円/楕円 462"/>
        <xdr:cNvSpPr/>
      </xdr:nvSpPr>
      <xdr:spPr>
        <a:xfrm>
          <a:off x="8699500" y="166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67688</xdr:rowOff>
    </xdr:from>
    <xdr:ext cx="534377" cy="259045"/>
    <xdr:sp macro="" textlink="">
      <xdr:nvSpPr>
        <xdr:cNvPr id="464" name="テキスト ボックス 463"/>
        <xdr:cNvSpPr txBox="1"/>
      </xdr:nvSpPr>
      <xdr:spPr>
        <a:xfrm>
          <a:off x="8483111" y="166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139563</xdr:rowOff>
    </xdr:from>
    <xdr:to>
      <xdr:col>19</xdr:col>
      <xdr:colOff>644525</xdr:colOff>
      <xdr:row>38</xdr:row>
      <xdr:rowOff>139700</xdr:rowOff>
    </xdr:to>
    <xdr:cxnSp macro="">
      <xdr:nvCxnSpPr>
        <xdr:cNvPr id="500" name="直線コネクタ 499"/>
        <xdr:cNvCxnSpPr/>
      </xdr:nvCxnSpPr>
      <xdr:spPr>
        <a:xfrm>
          <a:off x="12814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88763</xdr:rowOff>
    </xdr:from>
    <xdr:to>
      <xdr:col>18</xdr:col>
      <xdr:colOff>492125</xdr:colOff>
      <xdr:row>39</xdr:row>
      <xdr:rowOff>18913</xdr:rowOff>
    </xdr:to>
    <xdr:sp macro="" textlink="">
      <xdr:nvSpPr>
        <xdr:cNvPr id="518" name="円/楕円 517"/>
        <xdr:cNvSpPr/>
      </xdr:nvSpPr>
      <xdr:spPr>
        <a:xfrm>
          <a:off x="1276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10040</xdr:rowOff>
    </xdr:from>
    <xdr:ext cx="249299" cy="259045"/>
    <xdr:sp macro="" textlink="">
      <xdr:nvSpPr>
        <xdr:cNvPr id="519" name="テキスト ボックス 518"/>
        <xdr:cNvSpPr txBox="1"/>
      </xdr:nvSpPr>
      <xdr:spPr>
        <a:xfrm>
          <a:off x="12689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132542</xdr:rowOff>
    </xdr:from>
    <xdr:to>
      <xdr:col>23</xdr:col>
      <xdr:colOff>517525</xdr:colOff>
      <xdr:row>77</xdr:row>
      <xdr:rowOff>143886</xdr:rowOff>
    </xdr:to>
    <xdr:cxnSp macro="">
      <xdr:nvCxnSpPr>
        <xdr:cNvPr id="601" name="直線コネクタ 600"/>
        <xdr:cNvCxnSpPr/>
      </xdr:nvCxnSpPr>
      <xdr:spPr>
        <a:xfrm flipV="1">
          <a:off x="15481300" y="13334192"/>
          <a:ext cx="8382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117869</xdr:rowOff>
    </xdr:from>
    <xdr:to>
      <xdr:col>22</xdr:col>
      <xdr:colOff>365125</xdr:colOff>
      <xdr:row>77</xdr:row>
      <xdr:rowOff>143886</xdr:rowOff>
    </xdr:to>
    <xdr:cxnSp macro="">
      <xdr:nvCxnSpPr>
        <xdr:cNvPr id="604" name="直線コネクタ 603"/>
        <xdr:cNvCxnSpPr/>
      </xdr:nvCxnSpPr>
      <xdr:spPr>
        <a:xfrm>
          <a:off x="14592300" y="1331951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115382</xdr:rowOff>
    </xdr:from>
    <xdr:to>
      <xdr:col>21</xdr:col>
      <xdr:colOff>161925</xdr:colOff>
      <xdr:row>77</xdr:row>
      <xdr:rowOff>117869</xdr:rowOff>
    </xdr:to>
    <xdr:cxnSp macro="">
      <xdr:nvCxnSpPr>
        <xdr:cNvPr id="607" name="直線コネクタ 606"/>
        <xdr:cNvCxnSpPr/>
      </xdr:nvCxnSpPr>
      <xdr:spPr>
        <a:xfrm>
          <a:off x="13703300" y="13317032"/>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115382</xdr:rowOff>
    </xdr:from>
    <xdr:to>
      <xdr:col>19</xdr:col>
      <xdr:colOff>644525</xdr:colOff>
      <xdr:row>77</xdr:row>
      <xdr:rowOff>123512</xdr:rowOff>
    </xdr:to>
    <xdr:cxnSp macro="">
      <xdr:nvCxnSpPr>
        <xdr:cNvPr id="610" name="直線コネクタ 609"/>
        <xdr:cNvCxnSpPr/>
      </xdr:nvCxnSpPr>
      <xdr:spPr>
        <a:xfrm flipV="1">
          <a:off x="12814300" y="13317032"/>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81742</xdr:rowOff>
    </xdr:from>
    <xdr:to>
      <xdr:col>23</xdr:col>
      <xdr:colOff>568325</xdr:colOff>
      <xdr:row>78</xdr:row>
      <xdr:rowOff>11892</xdr:rowOff>
    </xdr:to>
    <xdr:sp macro="" textlink="">
      <xdr:nvSpPr>
        <xdr:cNvPr id="620" name="円/楕円 619"/>
        <xdr:cNvSpPr/>
      </xdr:nvSpPr>
      <xdr:spPr>
        <a:xfrm>
          <a:off x="16268700" y="132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60169</xdr:rowOff>
    </xdr:from>
    <xdr:ext cx="534377" cy="259045"/>
    <xdr:sp macro="" textlink="">
      <xdr:nvSpPr>
        <xdr:cNvPr id="621" name="公債費該当値テキスト"/>
        <xdr:cNvSpPr txBox="1"/>
      </xdr:nvSpPr>
      <xdr:spPr>
        <a:xfrm>
          <a:off x="16370300" y="132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93086</xdr:rowOff>
    </xdr:from>
    <xdr:to>
      <xdr:col>22</xdr:col>
      <xdr:colOff>415925</xdr:colOff>
      <xdr:row>78</xdr:row>
      <xdr:rowOff>23236</xdr:rowOff>
    </xdr:to>
    <xdr:sp macro="" textlink="">
      <xdr:nvSpPr>
        <xdr:cNvPr id="622" name="円/楕円 621"/>
        <xdr:cNvSpPr/>
      </xdr:nvSpPr>
      <xdr:spPr>
        <a:xfrm>
          <a:off x="15430500" y="13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14363</xdr:rowOff>
    </xdr:from>
    <xdr:ext cx="534377" cy="259045"/>
    <xdr:sp macro="" textlink="">
      <xdr:nvSpPr>
        <xdr:cNvPr id="623" name="テキスト ボックス 622"/>
        <xdr:cNvSpPr txBox="1"/>
      </xdr:nvSpPr>
      <xdr:spPr>
        <a:xfrm>
          <a:off x="15214111" y="133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67069</xdr:rowOff>
    </xdr:from>
    <xdr:to>
      <xdr:col>21</xdr:col>
      <xdr:colOff>212725</xdr:colOff>
      <xdr:row>77</xdr:row>
      <xdr:rowOff>168669</xdr:rowOff>
    </xdr:to>
    <xdr:sp macro="" textlink="">
      <xdr:nvSpPr>
        <xdr:cNvPr id="624" name="円/楕円 623"/>
        <xdr:cNvSpPr/>
      </xdr:nvSpPr>
      <xdr:spPr>
        <a:xfrm>
          <a:off x="14541500" y="132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159796</xdr:rowOff>
    </xdr:from>
    <xdr:ext cx="534377" cy="259045"/>
    <xdr:sp macro="" textlink="">
      <xdr:nvSpPr>
        <xdr:cNvPr id="625" name="テキスト ボックス 624"/>
        <xdr:cNvSpPr txBox="1"/>
      </xdr:nvSpPr>
      <xdr:spPr>
        <a:xfrm>
          <a:off x="14325111" y="133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64582</xdr:rowOff>
    </xdr:from>
    <xdr:to>
      <xdr:col>20</xdr:col>
      <xdr:colOff>9525</xdr:colOff>
      <xdr:row>77</xdr:row>
      <xdr:rowOff>166182</xdr:rowOff>
    </xdr:to>
    <xdr:sp macro="" textlink="">
      <xdr:nvSpPr>
        <xdr:cNvPr id="626" name="円/楕円 625"/>
        <xdr:cNvSpPr/>
      </xdr:nvSpPr>
      <xdr:spPr>
        <a:xfrm>
          <a:off x="13652500" y="132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157309</xdr:rowOff>
    </xdr:from>
    <xdr:ext cx="534377" cy="259045"/>
    <xdr:sp macro="" textlink="">
      <xdr:nvSpPr>
        <xdr:cNvPr id="627" name="テキスト ボックス 626"/>
        <xdr:cNvSpPr txBox="1"/>
      </xdr:nvSpPr>
      <xdr:spPr>
        <a:xfrm>
          <a:off x="13436111" y="13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72712</xdr:rowOff>
    </xdr:from>
    <xdr:to>
      <xdr:col>18</xdr:col>
      <xdr:colOff>492125</xdr:colOff>
      <xdr:row>78</xdr:row>
      <xdr:rowOff>2862</xdr:rowOff>
    </xdr:to>
    <xdr:sp macro="" textlink="">
      <xdr:nvSpPr>
        <xdr:cNvPr id="628" name="円/楕円 627"/>
        <xdr:cNvSpPr/>
      </xdr:nvSpPr>
      <xdr:spPr>
        <a:xfrm>
          <a:off x="12763500" y="132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165439</xdr:rowOff>
    </xdr:from>
    <xdr:ext cx="534377" cy="259045"/>
    <xdr:sp macro="" textlink="">
      <xdr:nvSpPr>
        <xdr:cNvPr id="629" name="テキスト ボックス 628"/>
        <xdr:cNvSpPr txBox="1"/>
      </xdr:nvSpPr>
      <xdr:spPr>
        <a:xfrm>
          <a:off x="12547111" y="133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31307</xdr:rowOff>
    </xdr:from>
    <xdr:to>
      <xdr:col>23</xdr:col>
      <xdr:colOff>517525</xdr:colOff>
      <xdr:row>98</xdr:row>
      <xdr:rowOff>53454</xdr:rowOff>
    </xdr:to>
    <xdr:cxnSp macro="">
      <xdr:nvCxnSpPr>
        <xdr:cNvPr id="656" name="直線コネクタ 655"/>
        <xdr:cNvCxnSpPr/>
      </xdr:nvCxnSpPr>
      <xdr:spPr>
        <a:xfrm>
          <a:off x="15481300" y="16833407"/>
          <a:ext cx="838200" cy="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31307</xdr:rowOff>
    </xdr:from>
    <xdr:to>
      <xdr:col>22</xdr:col>
      <xdr:colOff>365125</xdr:colOff>
      <xdr:row>98</xdr:row>
      <xdr:rowOff>79688</xdr:rowOff>
    </xdr:to>
    <xdr:cxnSp macro="">
      <xdr:nvCxnSpPr>
        <xdr:cNvPr id="659" name="直線コネクタ 658"/>
        <xdr:cNvCxnSpPr/>
      </xdr:nvCxnSpPr>
      <xdr:spPr>
        <a:xfrm flipV="1">
          <a:off x="14592300" y="16833407"/>
          <a:ext cx="889000" cy="4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54925</xdr:rowOff>
    </xdr:from>
    <xdr:to>
      <xdr:col>21</xdr:col>
      <xdr:colOff>161925</xdr:colOff>
      <xdr:row>98</xdr:row>
      <xdr:rowOff>79688</xdr:rowOff>
    </xdr:to>
    <xdr:cxnSp macro="">
      <xdr:nvCxnSpPr>
        <xdr:cNvPr id="662" name="直線コネクタ 661"/>
        <xdr:cNvCxnSpPr/>
      </xdr:nvCxnSpPr>
      <xdr:spPr>
        <a:xfrm>
          <a:off x="13703300" y="16857025"/>
          <a:ext cx="889000" cy="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54925</xdr:rowOff>
    </xdr:from>
    <xdr:to>
      <xdr:col>19</xdr:col>
      <xdr:colOff>644525</xdr:colOff>
      <xdr:row>98</xdr:row>
      <xdr:rowOff>58885</xdr:rowOff>
    </xdr:to>
    <xdr:cxnSp macro="">
      <xdr:nvCxnSpPr>
        <xdr:cNvPr id="665" name="直線コネクタ 664"/>
        <xdr:cNvCxnSpPr/>
      </xdr:nvCxnSpPr>
      <xdr:spPr>
        <a:xfrm flipV="1">
          <a:off x="12814300" y="16857025"/>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2654</xdr:rowOff>
    </xdr:from>
    <xdr:to>
      <xdr:col>23</xdr:col>
      <xdr:colOff>568325</xdr:colOff>
      <xdr:row>98</xdr:row>
      <xdr:rowOff>104254</xdr:rowOff>
    </xdr:to>
    <xdr:sp macro="" textlink="">
      <xdr:nvSpPr>
        <xdr:cNvPr id="675" name="円/楕円 674"/>
        <xdr:cNvSpPr/>
      </xdr:nvSpPr>
      <xdr:spPr>
        <a:xfrm>
          <a:off x="16268700" y="1680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133481</xdr:rowOff>
    </xdr:from>
    <xdr:ext cx="469744" cy="259045"/>
    <xdr:sp macro="" textlink="">
      <xdr:nvSpPr>
        <xdr:cNvPr id="676" name="積立金該当値テキスト"/>
        <xdr:cNvSpPr txBox="1"/>
      </xdr:nvSpPr>
      <xdr:spPr>
        <a:xfrm>
          <a:off x="16370300" y="1659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151957</xdr:rowOff>
    </xdr:from>
    <xdr:to>
      <xdr:col>22</xdr:col>
      <xdr:colOff>415925</xdr:colOff>
      <xdr:row>98</xdr:row>
      <xdr:rowOff>82107</xdr:rowOff>
    </xdr:to>
    <xdr:sp macro="" textlink="">
      <xdr:nvSpPr>
        <xdr:cNvPr id="677" name="円/楕円 676"/>
        <xdr:cNvSpPr/>
      </xdr:nvSpPr>
      <xdr:spPr>
        <a:xfrm>
          <a:off x="15430500" y="167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73234</xdr:rowOff>
    </xdr:from>
    <xdr:ext cx="534377" cy="259045"/>
    <xdr:sp macro="" textlink="">
      <xdr:nvSpPr>
        <xdr:cNvPr id="678" name="テキスト ボックス 677"/>
        <xdr:cNvSpPr txBox="1"/>
      </xdr:nvSpPr>
      <xdr:spPr>
        <a:xfrm>
          <a:off x="15214111" y="168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28888</xdr:rowOff>
    </xdr:from>
    <xdr:to>
      <xdr:col>21</xdr:col>
      <xdr:colOff>212725</xdr:colOff>
      <xdr:row>98</xdr:row>
      <xdr:rowOff>130488</xdr:rowOff>
    </xdr:to>
    <xdr:sp macro="" textlink="">
      <xdr:nvSpPr>
        <xdr:cNvPr id="679" name="円/楕円 678"/>
        <xdr:cNvSpPr/>
      </xdr:nvSpPr>
      <xdr:spPr>
        <a:xfrm>
          <a:off x="14541500" y="168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121615</xdr:rowOff>
    </xdr:from>
    <xdr:ext cx="469744" cy="259045"/>
    <xdr:sp macro="" textlink="">
      <xdr:nvSpPr>
        <xdr:cNvPr id="680" name="テキスト ボックス 679"/>
        <xdr:cNvSpPr txBox="1"/>
      </xdr:nvSpPr>
      <xdr:spPr>
        <a:xfrm>
          <a:off x="14357427" y="169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4125</xdr:rowOff>
    </xdr:from>
    <xdr:to>
      <xdr:col>20</xdr:col>
      <xdr:colOff>9525</xdr:colOff>
      <xdr:row>98</xdr:row>
      <xdr:rowOff>105725</xdr:rowOff>
    </xdr:to>
    <xdr:sp macro="" textlink="">
      <xdr:nvSpPr>
        <xdr:cNvPr id="681" name="円/楕円 680"/>
        <xdr:cNvSpPr/>
      </xdr:nvSpPr>
      <xdr:spPr>
        <a:xfrm>
          <a:off x="13652500" y="168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96852</xdr:rowOff>
    </xdr:from>
    <xdr:ext cx="469744" cy="259045"/>
    <xdr:sp macro="" textlink="">
      <xdr:nvSpPr>
        <xdr:cNvPr id="682" name="テキスト ボックス 681"/>
        <xdr:cNvSpPr txBox="1"/>
      </xdr:nvSpPr>
      <xdr:spPr>
        <a:xfrm>
          <a:off x="13468427" y="168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8085</xdr:rowOff>
    </xdr:from>
    <xdr:to>
      <xdr:col>18</xdr:col>
      <xdr:colOff>492125</xdr:colOff>
      <xdr:row>98</xdr:row>
      <xdr:rowOff>109685</xdr:rowOff>
    </xdr:to>
    <xdr:sp macro="" textlink="">
      <xdr:nvSpPr>
        <xdr:cNvPr id="683" name="円/楕円 682"/>
        <xdr:cNvSpPr/>
      </xdr:nvSpPr>
      <xdr:spPr>
        <a:xfrm>
          <a:off x="12763500" y="168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100812</xdr:rowOff>
    </xdr:from>
    <xdr:ext cx="469744" cy="259045"/>
    <xdr:sp macro="" textlink="">
      <xdr:nvSpPr>
        <xdr:cNvPr id="684" name="テキスト ボックス 683"/>
        <xdr:cNvSpPr txBox="1"/>
      </xdr:nvSpPr>
      <xdr:spPr>
        <a:xfrm>
          <a:off x="12579427" y="169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72317</xdr:rowOff>
    </xdr:from>
    <xdr:to>
      <xdr:col>32</xdr:col>
      <xdr:colOff>187325</xdr:colOff>
      <xdr:row>39</xdr:row>
      <xdr:rowOff>83530</xdr:rowOff>
    </xdr:to>
    <xdr:cxnSp macro="">
      <xdr:nvCxnSpPr>
        <xdr:cNvPr id="715" name="直線コネクタ 714"/>
        <xdr:cNvCxnSpPr/>
      </xdr:nvCxnSpPr>
      <xdr:spPr>
        <a:xfrm flipV="1">
          <a:off x="21323300" y="6758867"/>
          <a:ext cx="8382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83530</xdr:rowOff>
    </xdr:from>
    <xdr:to>
      <xdr:col>31</xdr:col>
      <xdr:colOff>34925</xdr:colOff>
      <xdr:row>39</xdr:row>
      <xdr:rowOff>91694</xdr:rowOff>
    </xdr:to>
    <xdr:cxnSp macro="">
      <xdr:nvCxnSpPr>
        <xdr:cNvPr id="718" name="直線コネクタ 717"/>
        <xdr:cNvCxnSpPr/>
      </xdr:nvCxnSpPr>
      <xdr:spPr>
        <a:xfrm flipV="1">
          <a:off x="20434300" y="6770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87340</xdr:rowOff>
    </xdr:from>
    <xdr:to>
      <xdr:col>29</xdr:col>
      <xdr:colOff>517525</xdr:colOff>
      <xdr:row>39</xdr:row>
      <xdr:rowOff>91694</xdr:rowOff>
    </xdr:to>
    <xdr:cxnSp macro="">
      <xdr:nvCxnSpPr>
        <xdr:cNvPr id="721" name="直線コネクタ 720"/>
        <xdr:cNvCxnSpPr/>
      </xdr:nvCxnSpPr>
      <xdr:spPr>
        <a:xfrm>
          <a:off x="19545300" y="677389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62738</xdr:rowOff>
    </xdr:from>
    <xdr:to>
      <xdr:col>28</xdr:col>
      <xdr:colOff>314325</xdr:colOff>
      <xdr:row>39</xdr:row>
      <xdr:rowOff>87340</xdr:rowOff>
    </xdr:to>
    <xdr:cxnSp macro="">
      <xdr:nvCxnSpPr>
        <xdr:cNvPr id="724" name="直線コネクタ 723"/>
        <xdr:cNvCxnSpPr/>
      </xdr:nvCxnSpPr>
      <xdr:spPr>
        <a:xfrm>
          <a:off x="18656300" y="6749288"/>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21517</xdr:rowOff>
    </xdr:from>
    <xdr:to>
      <xdr:col>32</xdr:col>
      <xdr:colOff>238125</xdr:colOff>
      <xdr:row>39</xdr:row>
      <xdr:rowOff>123117</xdr:rowOff>
    </xdr:to>
    <xdr:sp macro="" textlink="">
      <xdr:nvSpPr>
        <xdr:cNvPr id="734" name="円/楕円 733"/>
        <xdr:cNvSpPr/>
      </xdr:nvSpPr>
      <xdr:spPr>
        <a:xfrm>
          <a:off x="22110700" y="6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5"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32730</xdr:rowOff>
    </xdr:from>
    <xdr:to>
      <xdr:col>31</xdr:col>
      <xdr:colOff>85725</xdr:colOff>
      <xdr:row>39</xdr:row>
      <xdr:rowOff>134330</xdr:rowOff>
    </xdr:to>
    <xdr:sp macro="" textlink="">
      <xdr:nvSpPr>
        <xdr:cNvPr id="736" name="円/楕円 735"/>
        <xdr:cNvSpPr/>
      </xdr:nvSpPr>
      <xdr:spPr>
        <a:xfrm>
          <a:off x="21272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125457</xdr:rowOff>
    </xdr:from>
    <xdr:ext cx="378565" cy="259045"/>
    <xdr:sp macro="" textlink="">
      <xdr:nvSpPr>
        <xdr:cNvPr id="737" name="テキスト ボックス 736"/>
        <xdr:cNvSpPr txBox="1"/>
      </xdr:nvSpPr>
      <xdr:spPr>
        <a:xfrm>
          <a:off x="21134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40894</xdr:rowOff>
    </xdr:from>
    <xdr:to>
      <xdr:col>29</xdr:col>
      <xdr:colOff>568325</xdr:colOff>
      <xdr:row>39</xdr:row>
      <xdr:rowOff>142494</xdr:rowOff>
    </xdr:to>
    <xdr:sp macro="" textlink="">
      <xdr:nvSpPr>
        <xdr:cNvPr id="738" name="円/楕円 737"/>
        <xdr:cNvSpPr/>
      </xdr:nvSpPr>
      <xdr:spPr>
        <a:xfrm>
          <a:off x="20383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133621</xdr:rowOff>
    </xdr:from>
    <xdr:ext cx="313932" cy="259045"/>
    <xdr:sp macro="" textlink="">
      <xdr:nvSpPr>
        <xdr:cNvPr id="739" name="テキスト ボックス 738"/>
        <xdr:cNvSpPr txBox="1"/>
      </xdr:nvSpPr>
      <xdr:spPr>
        <a:xfrm>
          <a:off x="20277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36540</xdr:rowOff>
    </xdr:from>
    <xdr:to>
      <xdr:col>28</xdr:col>
      <xdr:colOff>365125</xdr:colOff>
      <xdr:row>39</xdr:row>
      <xdr:rowOff>138140</xdr:rowOff>
    </xdr:to>
    <xdr:sp macro="" textlink="">
      <xdr:nvSpPr>
        <xdr:cNvPr id="740" name="円/楕円 739"/>
        <xdr:cNvSpPr/>
      </xdr:nvSpPr>
      <xdr:spPr>
        <a:xfrm>
          <a:off x="19494500" y="6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129267</xdr:rowOff>
    </xdr:from>
    <xdr:ext cx="378565" cy="259045"/>
    <xdr:sp macro="" textlink="">
      <xdr:nvSpPr>
        <xdr:cNvPr id="741" name="テキスト ボックス 740"/>
        <xdr:cNvSpPr txBox="1"/>
      </xdr:nvSpPr>
      <xdr:spPr>
        <a:xfrm>
          <a:off x="19356017" y="681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11938</xdr:rowOff>
    </xdr:from>
    <xdr:to>
      <xdr:col>27</xdr:col>
      <xdr:colOff>161925</xdr:colOff>
      <xdr:row>39</xdr:row>
      <xdr:rowOff>113538</xdr:rowOff>
    </xdr:to>
    <xdr:sp macro="" textlink="">
      <xdr:nvSpPr>
        <xdr:cNvPr id="742" name="円/楕円 741"/>
        <xdr:cNvSpPr/>
      </xdr:nvSpPr>
      <xdr:spPr>
        <a:xfrm>
          <a:off x="18605500" y="66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104665</xdr:rowOff>
    </xdr:from>
    <xdr:ext cx="378565" cy="259045"/>
    <xdr:sp macro="" textlink="">
      <xdr:nvSpPr>
        <xdr:cNvPr id="743" name="テキスト ボックス 742"/>
        <xdr:cNvSpPr txBox="1"/>
      </xdr:nvSpPr>
      <xdr:spPr>
        <a:xfrm>
          <a:off x="18467017" y="67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114737</xdr:rowOff>
    </xdr:from>
    <xdr:to>
      <xdr:col>32</xdr:col>
      <xdr:colOff>187325</xdr:colOff>
      <xdr:row>58</xdr:row>
      <xdr:rowOff>114966</xdr:rowOff>
    </xdr:to>
    <xdr:cxnSp macro="">
      <xdr:nvCxnSpPr>
        <xdr:cNvPr id="770" name="直線コネクタ 769"/>
        <xdr:cNvCxnSpPr/>
      </xdr:nvCxnSpPr>
      <xdr:spPr>
        <a:xfrm>
          <a:off x="21323300" y="1005883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109662</xdr:rowOff>
    </xdr:from>
    <xdr:to>
      <xdr:col>31</xdr:col>
      <xdr:colOff>34925</xdr:colOff>
      <xdr:row>58</xdr:row>
      <xdr:rowOff>114737</xdr:rowOff>
    </xdr:to>
    <xdr:cxnSp macro="">
      <xdr:nvCxnSpPr>
        <xdr:cNvPr id="773" name="直線コネクタ 772"/>
        <xdr:cNvCxnSpPr/>
      </xdr:nvCxnSpPr>
      <xdr:spPr>
        <a:xfrm>
          <a:off x="20434300" y="1005376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109617</xdr:rowOff>
    </xdr:from>
    <xdr:to>
      <xdr:col>29</xdr:col>
      <xdr:colOff>517525</xdr:colOff>
      <xdr:row>58</xdr:row>
      <xdr:rowOff>109662</xdr:rowOff>
    </xdr:to>
    <xdr:cxnSp macro="">
      <xdr:nvCxnSpPr>
        <xdr:cNvPr id="776" name="直線コネクタ 775"/>
        <xdr:cNvCxnSpPr/>
      </xdr:nvCxnSpPr>
      <xdr:spPr>
        <a:xfrm>
          <a:off x="19545300" y="1005371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109479</xdr:rowOff>
    </xdr:from>
    <xdr:to>
      <xdr:col>28</xdr:col>
      <xdr:colOff>314325</xdr:colOff>
      <xdr:row>58</xdr:row>
      <xdr:rowOff>109617</xdr:rowOff>
    </xdr:to>
    <xdr:cxnSp macro="">
      <xdr:nvCxnSpPr>
        <xdr:cNvPr id="779" name="直線コネクタ 778"/>
        <xdr:cNvCxnSpPr/>
      </xdr:nvCxnSpPr>
      <xdr:spPr>
        <a:xfrm>
          <a:off x="18656300" y="1005357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64166</xdr:rowOff>
    </xdr:from>
    <xdr:to>
      <xdr:col>32</xdr:col>
      <xdr:colOff>238125</xdr:colOff>
      <xdr:row>58</xdr:row>
      <xdr:rowOff>165766</xdr:rowOff>
    </xdr:to>
    <xdr:sp macro="" textlink="">
      <xdr:nvSpPr>
        <xdr:cNvPr id="789" name="円/楕円 788"/>
        <xdr:cNvSpPr/>
      </xdr:nvSpPr>
      <xdr:spPr>
        <a:xfrm>
          <a:off x="221107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150543</xdr:rowOff>
    </xdr:from>
    <xdr:ext cx="378565" cy="259045"/>
    <xdr:sp macro="" textlink="">
      <xdr:nvSpPr>
        <xdr:cNvPr id="790" name="貸付金該当値テキスト"/>
        <xdr:cNvSpPr txBox="1"/>
      </xdr:nvSpPr>
      <xdr:spPr>
        <a:xfrm>
          <a:off x="22212300" y="9923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63937</xdr:rowOff>
    </xdr:from>
    <xdr:to>
      <xdr:col>31</xdr:col>
      <xdr:colOff>85725</xdr:colOff>
      <xdr:row>58</xdr:row>
      <xdr:rowOff>165537</xdr:rowOff>
    </xdr:to>
    <xdr:sp macro="" textlink="">
      <xdr:nvSpPr>
        <xdr:cNvPr id="791" name="円/楕円 790"/>
        <xdr:cNvSpPr/>
      </xdr:nvSpPr>
      <xdr:spPr>
        <a:xfrm>
          <a:off x="21272500" y="100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156664</xdr:rowOff>
    </xdr:from>
    <xdr:ext cx="378565" cy="259045"/>
    <xdr:sp macro="" textlink="">
      <xdr:nvSpPr>
        <xdr:cNvPr id="792" name="テキスト ボックス 791"/>
        <xdr:cNvSpPr txBox="1"/>
      </xdr:nvSpPr>
      <xdr:spPr>
        <a:xfrm>
          <a:off x="21134017" y="1010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58862</xdr:rowOff>
    </xdr:from>
    <xdr:to>
      <xdr:col>29</xdr:col>
      <xdr:colOff>568325</xdr:colOff>
      <xdr:row>58</xdr:row>
      <xdr:rowOff>160462</xdr:rowOff>
    </xdr:to>
    <xdr:sp macro="" textlink="">
      <xdr:nvSpPr>
        <xdr:cNvPr id="793" name="円/楕円 792"/>
        <xdr:cNvSpPr/>
      </xdr:nvSpPr>
      <xdr:spPr>
        <a:xfrm>
          <a:off x="20383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151589</xdr:rowOff>
    </xdr:from>
    <xdr:ext cx="378565" cy="259045"/>
    <xdr:sp macro="" textlink="">
      <xdr:nvSpPr>
        <xdr:cNvPr id="794" name="テキスト ボックス 793"/>
        <xdr:cNvSpPr txBox="1"/>
      </xdr:nvSpPr>
      <xdr:spPr>
        <a:xfrm>
          <a:off x="20245017" y="1009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58817</xdr:rowOff>
    </xdr:from>
    <xdr:to>
      <xdr:col>28</xdr:col>
      <xdr:colOff>365125</xdr:colOff>
      <xdr:row>58</xdr:row>
      <xdr:rowOff>160417</xdr:rowOff>
    </xdr:to>
    <xdr:sp macro="" textlink="">
      <xdr:nvSpPr>
        <xdr:cNvPr id="795" name="円/楕円 794"/>
        <xdr:cNvSpPr/>
      </xdr:nvSpPr>
      <xdr:spPr>
        <a:xfrm>
          <a:off x="194945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151544</xdr:rowOff>
    </xdr:from>
    <xdr:ext cx="378565" cy="259045"/>
    <xdr:sp macro="" textlink="">
      <xdr:nvSpPr>
        <xdr:cNvPr id="796" name="テキスト ボックス 795"/>
        <xdr:cNvSpPr txBox="1"/>
      </xdr:nvSpPr>
      <xdr:spPr>
        <a:xfrm>
          <a:off x="19356017" y="1009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58679</xdr:rowOff>
    </xdr:from>
    <xdr:to>
      <xdr:col>27</xdr:col>
      <xdr:colOff>161925</xdr:colOff>
      <xdr:row>58</xdr:row>
      <xdr:rowOff>160279</xdr:rowOff>
    </xdr:to>
    <xdr:sp macro="" textlink="">
      <xdr:nvSpPr>
        <xdr:cNvPr id="797" name="円/楕円 796"/>
        <xdr:cNvSpPr/>
      </xdr:nvSpPr>
      <xdr:spPr>
        <a:xfrm>
          <a:off x="18605500" y="100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151406</xdr:rowOff>
    </xdr:from>
    <xdr:ext cx="378565" cy="259045"/>
    <xdr:sp macro="" textlink="">
      <xdr:nvSpPr>
        <xdr:cNvPr id="798" name="テキスト ボックス 797"/>
        <xdr:cNvSpPr txBox="1"/>
      </xdr:nvSpPr>
      <xdr:spPr>
        <a:xfrm>
          <a:off x="18467017" y="10095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166153</xdr:rowOff>
    </xdr:from>
    <xdr:to>
      <xdr:col>32</xdr:col>
      <xdr:colOff>187325</xdr:colOff>
      <xdr:row>79</xdr:row>
      <xdr:rowOff>9740</xdr:rowOff>
    </xdr:to>
    <xdr:cxnSp macro="">
      <xdr:nvCxnSpPr>
        <xdr:cNvPr id="830" name="直線コネクタ 829"/>
        <xdr:cNvCxnSpPr/>
      </xdr:nvCxnSpPr>
      <xdr:spPr>
        <a:xfrm flipV="1">
          <a:off x="21323300" y="13539253"/>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9740</xdr:rowOff>
    </xdr:from>
    <xdr:to>
      <xdr:col>31</xdr:col>
      <xdr:colOff>34925</xdr:colOff>
      <xdr:row>79</xdr:row>
      <xdr:rowOff>42022</xdr:rowOff>
    </xdr:to>
    <xdr:cxnSp macro="">
      <xdr:nvCxnSpPr>
        <xdr:cNvPr id="833" name="直線コネクタ 832"/>
        <xdr:cNvCxnSpPr/>
      </xdr:nvCxnSpPr>
      <xdr:spPr>
        <a:xfrm flipV="1">
          <a:off x="20434300" y="13554290"/>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42022</xdr:rowOff>
    </xdr:from>
    <xdr:to>
      <xdr:col>29</xdr:col>
      <xdr:colOff>517525</xdr:colOff>
      <xdr:row>79</xdr:row>
      <xdr:rowOff>42675</xdr:rowOff>
    </xdr:to>
    <xdr:cxnSp macro="">
      <xdr:nvCxnSpPr>
        <xdr:cNvPr id="836" name="直線コネクタ 835"/>
        <xdr:cNvCxnSpPr/>
      </xdr:nvCxnSpPr>
      <xdr:spPr>
        <a:xfrm flipV="1">
          <a:off x="19545300" y="1358657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42675</xdr:rowOff>
    </xdr:from>
    <xdr:to>
      <xdr:col>28</xdr:col>
      <xdr:colOff>314325</xdr:colOff>
      <xdr:row>79</xdr:row>
      <xdr:rowOff>57012</xdr:rowOff>
    </xdr:to>
    <xdr:cxnSp macro="">
      <xdr:nvCxnSpPr>
        <xdr:cNvPr id="839" name="直線コネクタ 838"/>
        <xdr:cNvCxnSpPr/>
      </xdr:nvCxnSpPr>
      <xdr:spPr>
        <a:xfrm flipV="1">
          <a:off x="18656300" y="13587225"/>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115353</xdr:rowOff>
    </xdr:from>
    <xdr:to>
      <xdr:col>32</xdr:col>
      <xdr:colOff>238125</xdr:colOff>
      <xdr:row>79</xdr:row>
      <xdr:rowOff>45503</xdr:rowOff>
    </xdr:to>
    <xdr:sp macro="" textlink="">
      <xdr:nvSpPr>
        <xdr:cNvPr id="849" name="円/楕円 848"/>
        <xdr:cNvSpPr/>
      </xdr:nvSpPr>
      <xdr:spPr>
        <a:xfrm>
          <a:off x="22110700" y="134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30280</xdr:rowOff>
    </xdr:from>
    <xdr:ext cx="534377" cy="259045"/>
    <xdr:sp macro="" textlink="">
      <xdr:nvSpPr>
        <xdr:cNvPr id="850" name="繰出金該当値テキスト"/>
        <xdr:cNvSpPr txBox="1"/>
      </xdr:nvSpPr>
      <xdr:spPr>
        <a:xfrm>
          <a:off x="22212300" y="134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26,380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130390</xdr:rowOff>
    </xdr:from>
    <xdr:to>
      <xdr:col>31</xdr:col>
      <xdr:colOff>85725</xdr:colOff>
      <xdr:row>79</xdr:row>
      <xdr:rowOff>60540</xdr:rowOff>
    </xdr:to>
    <xdr:sp macro="" textlink="">
      <xdr:nvSpPr>
        <xdr:cNvPr id="851" name="円/楕円 850"/>
        <xdr:cNvSpPr/>
      </xdr:nvSpPr>
      <xdr:spPr>
        <a:xfrm>
          <a:off x="21272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51667</xdr:rowOff>
    </xdr:from>
    <xdr:ext cx="534377" cy="259045"/>
    <xdr:sp macro="" textlink="">
      <xdr:nvSpPr>
        <xdr:cNvPr id="852" name="テキスト ボックス 851"/>
        <xdr:cNvSpPr txBox="1"/>
      </xdr:nvSpPr>
      <xdr:spPr>
        <a:xfrm>
          <a:off x="21056111" y="1359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162672</xdr:rowOff>
    </xdr:from>
    <xdr:to>
      <xdr:col>29</xdr:col>
      <xdr:colOff>568325</xdr:colOff>
      <xdr:row>79</xdr:row>
      <xdr:rowOff>92822</xdr:rowOff>
    </xdr:to>
    <xdr:sp macro="" textlink="">
      <xdr:nvSpPr>
        <xdr:cNvPr id="853" name="円/楕円 852"/>
        <xdr:cNvSpPr/>
      </xdr:nvSpPr>
      <xdr:spPr>
        <a:xfrm>
          <a:off x="20383500" y="135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83949</xdr:rowOff>
    </xdr:from>
    <xdr:ext cx="534377" cy="259045"/>
    <xdr:sp macro="" textlink="">
      <xdr:nvSpPr>
        <xdr:cNvPr id="854" name="テキスト ボックス 853"/>
        <xdr:cNvSpPr txBox="1"/>
      </xdr:nvSpPr>
      <xdr:spPr>
        <a:xfrm>
          <a:off x="20167111" y="136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163325</xdr:rowOff>
    </xdr:from>
    <xdr:to>
      <xdr:col>28</xdr:col>
      <xdr:colOff>365125</xdr:colOff>
      <xdr:row>79</xdr:row>
      <xdr:rowOff>93475</xdr:rowOff>
    </xdr:to>
    <xdr:sp macro="" textlink="">
      <xdr:nvSpPr>
        <xdr:cNvPr id="855" name="円/楕円 854"/>
        <xdr:cNvSpPr/>
      </xdr:nvSpPr>
      <xdr:spPr>
        <a:xfrm>
          <a:off x="19494500" y="135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84602</xdr:rowOff>
    </xdr:from>
    <xdr:ext cx="534377" cy="259045"/>
    <xdr:sp macro="" textlink="">
      <xdr:nvSpPr>
        <xdr:cNvPr id="856" name="テキスト ボックス 855"/>
        <xdr:cNvSpPr txBox="1"/>
      </xdr:nvSpPr>
      <xdr:spPr>
        <a:xfrm>
          <a:off x="19278111" y="136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23,442</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6212</xdr:rowOff>
    </xdr:from>
    <xdr:to>
      <xdr:col>27</xdr:col>
      <xdr:colOff>161925</xdr:colOff>
      <xdr:row>79</xdr:row>
      <xdr:rowOff>107812</xdr:rowOff>
    </xdr:to>
    <xdr:sp macro="" textlink="">
      <xdr:nvSpPr>
        <xdr:cNvPr id="857" name="円/楕円 856"/>
        <xdr:cNvSpPr/>
      </xdr:nvSpPr>
      <xdr:spPr>
        <a:xfrm>
          <a:off x="186055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98939</xdr:rowOff>
    </xdr:from>
    <xdr:ext cx="534377" cy="259045"/>
    <xdr:sp macro="" textlink="">
      <xdr:nvSpPr>
        <xdr:cNvPr id="858" name="テキスト ボックス 857"/>
        <xdr:cNvSpPr txBox="1"/>
      </xdr:nvSpPr>
      <xdr:spPr>
        <a:xfrm>
          <a:off x="18389111" y="13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全体的に、類似団体内平均よりも低い数値で推移しており、他類似団体よりも低コストでの運営となっているといえる。</a:t>
          </a:r>
          <a:endParaRPr kumimoji="1" lang="en-US" altLang="ja-JP" sz="1300">
            <a:latin typeface="ＭＳ Ｐゴシック"/>
          </a:endParaRPr>
        </a:p>
        <a:p>
          <a:r>
            <a:rPr kumimoji="1" lang="ja-JP" altLang="en-US" sz="1300">
              <a:latin typeface="ＭＳ Ｐゴシック"/>
            </a:rPr>
            <a:t>　子育て支援策の充実などにより、扶助費の割合が高く、住民一人当たり７５，２２５円となっている。ごみ処理施設及び消防業務を市単独で行っていることもあり、扶助費に次いで人件費（一人当たり５４，０７２円）、物件費（一人当たり４９，５０４円）が高い傾向にある。一方、普通建設事業費（一人当たり２１，８６５円）はガス灯の</a:t>
          </a:r>
          <a:r>
            <a:rPr kumimoji="1" lang="en-US" altLang="ja-JP" sz="1300">
              <a:latin typeface="ＭＳ Ｐゴシック"/>
            </a:rPr>
            <a:t>LED</a:t>
          </a:r>
          <a:r>
            <a:rPr kumimoji="1" lang="ja-JP" altLang="en-US" sz="1300">
              <a:latin typeface="ＭＳ Ｐゴシック"/>
            </a:rPr>
            <a:t>化工事や武道場改築工事、市内小学校１校の改築工事などが終了したこともあり、低い値で推移している。</a:t>
          </a:r>
          <a:endParaRPr kumimoji="1" lang="en-US" altLang="ja-JP" sz="1300">
            <a:latin typeface="ＭＳ Ｐゴシック"/>
          </a:endParaRPr>
        </a:p>
        <a:p>
          <a:r>
            <a:rPr kumimoji="1" lang="ja-JP" altLang="en-US" sz="1300">
              <a:latin typeface="ＭＳ Ｐゴシック"/>
            </a:rPr>
            <a:t>　繰出金は、高齢化の影響で介護保険特別会計への繰出しが増えており、前年度より一人当たり７９４円増加している。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千葉県四街道市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92,337
90,451
34.52
26,741,475
25,627,250
970,210
15,439,065
22,142,467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119583</xdr:rowOff>
    </xdr:from>
    <xdr:to>
      <xdr:col>6</xdr:col>
      <xdr:colOff>511175</xdr:colOff>
      <xdr:row>35</xdr:row>
      <xdr:rowOff>134214</xdr:rowOff>
    </xdr:to>
    <xdr:cxnSp macro="">
      <xdr:nvCxnSpPr>
        <xdr:cNvPr id="59" name="直線コネクタ 58"/>
        <xdr:cNvCxnSpPr/>
      </xdr:nvCxnSpPr>
      <xdr:spPr>
        <a:xfrm flipV="1">
          <a:off x="3797300" y="6120333"/>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108153</xdr:rowOff>
    </xdr:from>
    <xdr:to>
      <xdr:col>5</xdr:col>
      <xdr:colOff>358775</xdr:colOff>
      <xdr:row>35</xdr:row>
      <xdr:rowOff>134214</xdr:rowOff>
    </xdr:to>
    <xdr:cxnSp macro="">
      <xdr:nvCxnSpPr>
        <xdr:cNvPr id="62" name="直線コネクタ 61"/>
        <xdr:cNvCxnSpPr/>
      </xdr:nvCxnSpPr>
      <xdr:spPr>
        <a:xfrm>
          <a:off x="2908300" y="61089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35458</xdr:rowOff>
    </xdr:from>
    <xdr:to>
      <xdr:col>4</xdr:col>
      <xdr:colOff>155575</xdr:colOff>
      <xdr:row>35</xdr:row>
      <xdr:rowOff>108153</xdr:rowOff>
    </xdr:to>
    <xdr:cxnSp macro="">
      <xdr:nvCxnSpPr>
        <xdr:cNvPr id="65" name="直線コネクタ 64"/>
        <xdr:cNvCxnSpPr/>
      </xdr:nvCxnSpPr>
      <xdr:spPr>
        <a:xfrm>
          <a:off x="2019300" y="603620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20828</xdr:rowOff>
    </xdr:from>
    <xdr:to>
      <xdr:col>2</xdr:col>
      <xdr:colOff>638175</xdr:colOff>
      <xdr:row>35</xdr:row>
      <xdr:rowOff>35458</xdr:rowOff>
    </xdr:to>
    <xdr:cxnSp macro="">
      <xdr:nvCxnSpPr>
        <xdr:cNvPr id="68" name="直線コネクタ 67"/>
        <xdr:cNvCxnSpPr/>
      </xdr:nvCxnSpPr>
      <xdr:spPr>
        <a:xfrm>
          <a:off x="1130300" y="602157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68783</xdr:rowOff>
    </xdr:from>
    <xdr:to>
      <xdr:col>6</xdr:col>
      <xdr:colOff>561975</xdr:colOff>
      <xdr:row>35</xdr:row>
      <xdr:rowOff>170383</xdr:rowOff>
    </xdr:to>
    <xdr:sp macro="" textlink="">
      <xdr:nvSpPr>
        <xdr:cNvPr id="78" name="円/楕円 77"/>
        <xdr:cNvSpPr/>
      </xdr:nvSpPr>
      <xdr:spPr>
        <a:xfrm>
          <a:off x="45847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47210</xdr:rowOff>
    </xdr:from>
    <xdr:ext cx="469744" cy="259045"/>
    <xdr:sp macro="" textlink="">
      <xdr:nvSpPr>
        <xdr:cNvPr id="79" name="議会費該当値テキスト"/>
        <xdr:cNvSpPr txBox="1"/>
      </xdr:nvSpPr>
      <xdr:spPr>
        <a:xfrm>
          <a:off x="4686300" y="60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83414</xdr:rowOff>
    </xdr:from>
    <xdr:to>
      <xdr:col>5</xdr:col>
      <xdr:colOff>409575</xdr:colOff>
      <xdr:row>36</xdr:row>
      <xdr:rowOff>13564</xdr:rowOff>
    </xdr:to>
    <xdr:sp macro="" textlink="">
      <xdr:nvSpPr>
        <xdr:cNvPr id="80" name="円/楕円 79"/>
        <xdr:cNvSpPr/>
      </xdr:nvSpPr>
      <xdr:spPr>
        <a:xfrm>
          <a:off x="3746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4691</xdr:rowOff>
    </xdr:from>
    <xdr:ext cx="469744" cy="259045"/>
    <xdr:sp macro="" textlink="">
      <xdr:nvSpPr>
        <xdr:cNvPr id="81" name="テキスト ボックス 80"/>
        <xdr:cNvSpPr txBox="1"/>
      </xdr:nvSpPr>
      <xdr:spPr>
        <a:xfrm>
          <a:off x="3562427" y="61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57353</xdr:rowOff>
    </xdr:from>
    <xdr:to>
      <xdr:col>4</xdr:col>
      <xdr:colOff>206375</xdr:colOff>
      <xdr:row>35</xdr:row>
      <xdr:rowOff>158953</xdr:rowOff>
    </xdr:to>
    <xdr:sp macro="" textlink="">
      <xdr:nvSpPr>
        <xdr:cNvPr id="82" name="円/楕円 81"/>
        <xdr:cNvSpPr/>
      </xdr:nvSpPr>
      <xdr:spPr>
        <a:xfrm>
          <a:off x="2857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150080</xdr:rowOff>
    </xdr:from>
    <xdr:ext cx="469744" cy="259045"/>
    <xdr:sp macro="" textlink="">
      <xdr:nvSpPr>
        <xdr:cNvPr id="83" name="テキスト ボックス 82"/>
        <xdr:cNvSpPr txBox="1"/>
      </xdr:nvSpPr>
      <xdr:spPr>
        <a:xfrm>
          <a:off x="2673427"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156108</xdr:rowOff>
    </xdr:from>
    <xdr:to>
      <xdr:col>3</xdr:col>
      <xdr:colOff>3175</xdr:colOff>
      <xdr:row>35</xdr:row>
      <xdr:rowOff>86258</xdr:rowOff>
    </xdr:to>
    <xdr:sp macro="" textlink="">
      <xdr:nvSpPr>
        <xdr:cNvPr id="84" name="円/楕円 83"/>
        <xdr:cNvSpPr/>
      </xdr:nvSpPr>
      <xdr:spPr>
        <a:xfrm>
          <a:off x="1968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77385</xdr:rowOff>
    </xdr:from>
    <xdr:ext cx="469744" cy="259045"/>
    <xdr:sp macro="" textlink="">
      <xdr:nvSpPr>
        <xdr:cNvPr id="85" name="テキスト ボックス 84"/>
        <xdr:cNvSpPr txBox="1"/>
      </xdr:nvSpPr>
      <xdr:spPr>
        <a:xfrm>
          <a:off x="1784427"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141478</xdr:rowOff>
    </xdr:from>
    <xdr:to>
      <xdr:col>1</xdr:col>
      <xdr:colOff>485775</xdr:colOff>
      <xdr:row>35</xdr:row>
      <xdr:rowOff>71628</xdr:rowOff>
    </xdr:to>
    <xdr:sp macro="" textlink="">
      <xdr:nvSpPr>
        <xdr:cNvPr id="86" name="円/楕円 85"/>
        <xdr:cNvSpPr/>
      </xdr:nvSpPr>
      <xdr:spPr>
        <a:xfrm>
          <a:off x="1079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62755</xdr:rowOff>
    </xdr:from>
    <xdr:ext cx="469744" cy="259045"/>
    <xdr:sp macro="" textlink="">
      <xdr:nvSpPr>
        <xdr:cNvPr id="87" name="テキスト ボックス 86"/>
        <xdr:cNvSpPr txBox="1"/>
      </xdr:nvSpPr>
      <xdr:spPr>
        <a:xfrm>
          <a:off x="895427"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61306</xdr:rowOff>
    </xdr:from>
    <xdr:to>
      <xdr:col>6</xdr:col>
      <xdr:colOff>511175</xdr:colOff>
      <xdr:row>57</xdr:row>
      <xdr:rowOff>100099</xdr:rowOff>
    </xdr:to>
    <xdr:cxnSp macro="">
      <xdr:nvCxnSpPr>
        <xdr:cNvPr id="116" name="直線コネクタ 115"/>
        <xdr:cNvCxnSpPr/>
      </xdr:nvCxnSpPr>
      <xdr:spPr>
        <a:xfrm>
          <a:off x="3797300" y="9833956"/>
          <a:ext cx="8382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61306</xdr:rowOff>
    </xdr:from>
    <xdr:to>
      <xdr:col>5</xdr:col>
      <xdr:colOff>358775</xdr:colOff>
      <xdr:row>57</xdr:row>
      <xdr:rowOff>108527</xdr:rowOff>
    </xdr:to>
    <xdr:cxnSp macro="">
      <xdr:nvCxnSpPr>
        <xdr:cNvPr id="119" name="直線コネクタ 118"/>
        <xdr:cNvCxnSpPr/>
      </xdr:nvCxnSpPr>
      <xdr:spPr>
        <a:xfrm flipV="1">
          <a:off x="2908300" y="9833956"/>
          <a:ext cx="8890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72796</xdr:rowOff>
    </xdr:from>
    <xdr:to>
      <xdr:col>4</xdr:col>
      <xdr:colOff>155575</xdr:colOff>
      <xdr:row>57</xdr:row>
      <xdr:rowOff>108527</xdr:rowOff>
    </xdr:to>
    <xdr:cxnSp macro="">
      <xdr:nvCxnSpPr>
        <xdr:cNvPr id="122" name="直線コネクタ 121"/>
        <xdr:cNvCxnSpPr/>
      </xdr:nvCxnSpPr>
      <xdr:spPr>
        <a:xfrm>
          <a:off x="2019300" y="9845446"/>
          <a:ext cx="8890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72796</xdr:rowOff>
    </xdr:from>
    <xdr:to>
      <xdr:col>2</xdr:col>
      <xdr:colOff>638175</xdr:colOff>
      <xdr:row>57</xdr:row>
      <xdr:rowOff>88821</xdr:rowOff>
    </xdr:to>
    <xdr:cxnSp macro="">
      <xdr:nvCxnSpPr>
        <xdr:cNvPr id="125" name="直線コネクタ 124"/>
        <xdr:cNvCxnSpPr/>
      </xdr:nvCxnSpPr>
      <xdr:spPr>
        <a:xfrm flipV="1">
          <a:off x="1130300" y="9845446"/>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49299</xdr:rowOff>
    </xdr:from>
    <xdr:to>
      <xdr:col>6</xdr:col>
      <xdr:colOff>561975</xdr:colOff>
      <xdr:row>57</xdr:row>
      <xdr:rowOff>150899</xdr:rowOff>
    </xdr:to>
    <xdr:sp macro="" textlink="">
      <xdr:nvSpPr>
        <xdr:cNvPr id="135" name="円/楕円 134"/>
        <xdr:cNvSpPr/>
      </xdr:nvSpPr>
      <xdr:spPr>
        <a:xfrm>
          <a:off x="4584700" y="98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135676</xdr:rowOff>
    </xdr:from>
    <xdr:ext cx="534377" cy="259045"/>
    <xdr:sp macro="" textlink="">
      <xdr:nvSpPr>
        <xdr:cNvPr id="136" name="総務費該当値テキスト"/>
        <xdr:cNvSpPr txBox="1"/>
      </xdr:nvSpPr>
      <xdr:spPr>
        <a:xfrm>
          <a:off x="4686300" y="973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10506</xdr:rowOff>
    </xdr:from>
    <xdr:to>
      <xdr:col>5</xdr:col>
      <xdr:colOff>409575</xdr:colOff>
      <xdr:row>57</xdr:row>
      <xdr:rowOff>112106</xdr:rowOff>
    </xdr:to>
    <xdr:sp macro="" textlink="">
      <xdr:nvSpPr>
        <xdr:cNvPr id="137" name="円/楕円 136"/>
        <xdr:cNvSpPr/>
      </xdr:nvSpPr>
      <xdr:spPr>
        <a:xfrm>
          <a:off x="3746500" y="97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103233</xdr:rowOff>
    </xdr:from>
    <xdr:ext cx="534377" cy="259045"/>
    <xdr:sp macro="" textlink="">
      <xdr:nvSpPr>
        <xdr:cNvPr id="138" name="テキスト ボックス 137"/>
        <xdr:cNvSpPr txBox="1"/>
      </xdr:nvSpPr>
      <xdr:spPr>
        <a:xfrm>
          <a:off x="3530111" y="987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57727</xdr:rowOff>
    </xdr:from>
    <xdr:to>
      <xdr:col>4</xdr:col>
      <xdr:colOff>206375</xdr:colOff>
      <xdr:row>57</xdr:row>
      <xdr:rowOff>159327</xdr:rowOff>
    </xdr:to>
    <xdr:sp macro="" textlink="">
      <xdr:nvSpPr>
        <xdr:cNvPr id="139" name="円/楕円 138"/>
        <xdr:cNvSpPr/>
      </xdr:nvSpPr>
      <xdr:spPr>
        <a:xfrm>
          <a:off x="2857500" y="98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150454</xdr:rowOff>
    </xdr:from>
    <xdr:ext cx="534377" cy="259045"/>
    <xdr:sp macro="" textlink="">
      <xdr:nvSpPr>
        <xdr:cNvPr id="140" name="テキスト ボックス 139"/>
        <xdr:cNvSpPr txBox="1"/>
      </xdr:nvSpPr>
      <xdr:spPr>
        <a:xfrm>
          <a:off x="2641111" y="992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21996</xdr:rowOff>
    </xdr:from>
    <xdr:to>
      <xdr:col>3</xdr:col>
      <xdr:colOff>3175</xdr:colOff>
      <xdr:row>57</xdr:row>
      <xdr:rowOff>123596</xdr:rowOff>
    </xdr:to>
    <xdr:sp macro="" textlink="">
      <xdr:nvSpPr>
        <xdr:cNvPr id="141" name="円/楕円 140"/>
        <xdr:cNvSpPr/>
      </xdr:nvSpPr>
      <xdr:spPr>
        <a:xfrm>
          <a:off x="1968500" y="97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114723</xdr:rowOff>
    </xdr:from>
    <xdr:ext cx="534377" cy="259045"/>
    <xdr:sp macro="" textlink="">
      <xdr:nvSpPr>
        <xdr:cNvPr id="142" name="テキスト ボックス 141"/>
        <xdr:cNvSpPr txBox="1"/>
      </xdr:nvSpPr>
      <xdr:spPr>
        <a:xfrm>
          <a:off x="1752111" y="98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38021</xdr:rowOff>
    </xdr:from>
    <xdr:to>
      <xdr:col>1</xdr:col>
      <xdr:colOff>485775</xdr:colOff>
      <xdr:row>57</xdr:row>
      <xdr:rowOff>139621</xdr:rowOff>
    </xdr:to>
    <xdr:sp macro="" textlink="">
      <xdr:nvSpPr>
        <xdr:cNvPr id="143" name="円/楕円 142"/>
        <xdr:cNvSpPr/>
      </xdr:nvSpPr>
      <xdr:spPr>
        <a:xfrm>
          <a:off x="1079500" y="98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130748</xdr:rowOff>
    </xdr:from>
    <xdr:ext cx="534377" cy="259045"/>
    <xdr:sp macro="" textlink="">
      <xdr:nvSpPr>
        <xdr:cNvPr id="144" name="テキスト ボックス 143"/>
        <xdr:cNvSpPr txBox="1"/>
      </xdr:nvSpPr>
      <xdr:spPr>
        <a:xfrm>
          <a:off x="863111" y="99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102070</xdr:rowOff>
    </xdr:from>
    <xdr:to>
      <xdr:col>6</xdr:col>
      <xdr:colOff>511175</xdr:colOff>
      <xdr:row>78</xdr:row>
      <xdr:rowOff>76</xdr:rowOff>
    </xdr:to>
    <xdr:cxnSp macro="">
      <xdr:nvCxnSpPr>
        <xdr:cNvPr id="174" name="直線コネクタ 173"/>
        <xdr:cNvCxnSpPr/>
      </xdr:nvCxnSpPr>
      <xdr:spPr>
        <a:xfrm flipV="1">
          <a:off x="3797300" y="13303720"/>
          <a:ext cx="8382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xdr:rowOff>
    </xdr:from>
    <xdr:to>
      <xdr:col>5</xdr:col>
      <xdr:colOff>358775</xdr:colOff>
      <xdr:row>78</xdr:row>
      <xdr:rowOff>51067</xdr:rowOff>
    </xdr:to>
    <xdr:cxnSp macro="">
      <xdr:nvCxnSpPr>
        <xdr:cNvPr id="177" name="直線コネクタ 176"/>
        <xdr:cNvCxnSpPr/>
      </xdr:nvCxnSpPr>
      <xdr:spPr>
        <a:xfrm flipV="1">
          <a:off x="2908300" y="13373176"/>
          <a:ext cx="88900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51067</xdr:rowOff>
    </xdr:from>
    <xdr:to>
      <xdr:col>4</xdr:col>
      <xdr:colOff>155575</xdr:colOff>
      <xdr:row>78</xdr:row>
      <xdr:rowOff>130111</xdr:rowOff>
    </xdr:to>
    <xdr:cxnSp macro="">
      <xdr:nvCxnSpPr>
        <xdr:cNvPr id="180" name="直線コネクタ 179"/>
        <xdr:cNvCxnSpPr/>
      </xdr:nvCxnSpPr>
      <xdr:spPr>
        <a:xfrm flipV="1">
          <a:off x="2019300" y="13424167"/>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130111</xdr:rowOff>
    </xdr:from>
    <xdr:to>
      <xdr:col>2</xdr:col>
      <xdr:colOff>638175</xdr:colOff>
      <xdr:row>79</xdr:row>
      <xdr:rowOff>10782</xdr:rowOff>
    </xdr:to>
    <xdr:cxnSp macro="">
      <xdr:nvCxnSpPr>
        <xdr:cNvPr id="183" name="直線コネクタ 182"/>
        <xdr:cNvCxnSpPr/>
      </xdr:nvCxnSpPr>
      <xdr:spPr>
        <a:xfrm flipV="1">
          <a:off x="1130300" y="13503211"/>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51270</xdr:rowOff>
    </xdr:from>
    <xdr:to>
      <xdr:col>6</xdr:col>
      <xdr:colOff>561975</xdr:colOff>
      <xdr:row>77</xdr:row>
      <xdr:rowOff>152870</xdr:rowOff>
    </xdr:to>
    <xdr:sp macro="" textlink="">
      <xdr:nvSpPr>
        <xdr:cNvPr id="193" name="円/楕円 192"/>
        <xdr:cNvSpPr/>
      </xdr:nvSpPr>
      <xdr:spPr>
        <a:xfrm>
          <a:off x="4584700" y="13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29697</xdr:rowOff>
    </xdr:from>
    <xdr:ext cx="599010" cy="259045"/>
    <xdr:sp macro="" textlink="">
      <xdr:nvSpPr>
        <xdr:cNvPr id="194" name="民生費該当値テキスト"/>
        <xdr:cNvSpPr txBox="1"/>
      </xdr:nvSpPr>
      <xdr:spPr>
        <a:xfrm>
          <a:off x="4686300" y="132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120726</xdr:rowOff>
    </xdr:from>
    <xdr:to>
      <xdr:col>5</xdr:col>
      <xdr:colOff>409575</xdr:colOff>
      <xdr:row>78</xdr:row>
      <xdr:rowOff>50876</xdr:rowOff>
    </xdr:to>
    <xdr:sp macro="" textlink="">
      <xdr:nvSpPr>
        <xdr:cNvPr id="195" name="円/楕円 194"/>
        <xdr:cNvSpPr/>
      </xdr:nvSpPr>
      <xdr:spPr>
        <a:xfrm>
          <a:off x="3746500" y="133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42003</xdr:rowOff>
    </xdr:from>
    <xdr:ext cx="599010" cy="259045"/>
    <xdr:sp macro="" textlink="">
      <xdr:nvSpPr>
        <xdr:cNvPr id="196" name="テキスト ボックス 195"/>
        <xdr:cNvSpPr txBox="1"/>
      </xdr:nvSpPr>
      <xdr:spPr>
        <a:xfrm>
          <a:off x="3497794" y="134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267</xdr:rowOff>
    </xdr:from>
    <xdr:to>
      <xdr:col>4</xdr:col>
      <xdr:colOff>206375</xdr:colOff>
      <xdr:row>78</xdr:row>
      <xdr:rowOff>101867</xdr:rowOff>
    </xdr:to>
    <xdr:sp macro="" textlink="">
      <xdr:nvSpPr>
        <xdr:cNvPr id="197" name="円/楕円 196"/>
        <xdr:cNvSpPr/>
      </xdr:nvSpPr>
      <xdr:spPr>
        <a:xfrm>
          <a:off x="2857500" y="133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92994</xdr:rowOff>
    </xdr:from>
    <xdr:ext cx="599010" cy="259045"/>
    <xdr:sp macro="" textlink="">
      <xdr:nvSpPr>
        <xdr:cNvPr id="198" name="テキスト ボックス 197"/>
        <xdr:cNvSpPr txBox="1"/>
      </xdr:nvSpPr>
      <xdr:spPr>
        <a:xfrm>
          <a:off x="2608794" y="1346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79311</xdr:rowOff>
    </xdr:from>
    <xdr:to>
      <xdr:col>3</xdr:col>
      <xdr:colOff>3175</xdr:colOff>
      <xdr:row>79</xdr:row>
      <xdr:rowOff>9461</xdr:rowOff>
    </xdr:to>
    <xdr:sp macro="" textlink="">
      <xdr:nvSpPr>
        <xdr:cNvPr id="199" name="円/楕円 198"/>
        <xdr:cNvSpPr/>
      </xdr:nvSpPr>
      <xdr:spPr>
        <a:xfrm>
          <a:off x="1968500" y="13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588</xdr:rowOff>
    </xdr:from>
    <xdr:ext cx="534377" cy="259045"/>
    <xdr:sp macro="" textlink="">
      <xdr:nvSpPr>
        <xdr:cNvPr id="200" name="テキスト ボックス 199"/>
        <xdr:cNvSpPr txBox="1"/>
      </xdr:nvSpPr>
      <xdr:spPr>
        <a:xfrm>
          <a:off x="1752111" y="135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131432</xdr:rowOff>
    </xdr:from>
    <xdr:to>
      <xdr:col>1</xdr:col>
      <xdr:colOff>485775</xdr:colOff>
      <xdr:row>79</xdr:row>
      <xdr:rowOff>61582</xdr:rowOff>
    </xdr:to>
    <xdr:sp macro="" textlink="">
      <xdr:nvSpPr>
        <xdr:cNvPr id="201" name="円/楕円 200"/>
        <xdr:cNvSpPr/>
      </xdr:nvSpPr>
      <xdr:spPr>
        <a:xfrm>
          <a:off x="1079500" y="135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52709</xdr:rowOff>
    </xdr:from>
    <xdr:ext cx="534377" cy="259045"/>
    <xdr:sp macro="" textlink="">
      <xdr:nvSpPr>
        <xdr:cNvPr id="202" name="テキスト ボックス 201"/>
        <xdr:cNvSpPr txBox="1"/>
      </xdr:nvSpPr>
      <xdr:spPr>
        <a:xfrm>
          <a:off x="863111" y="1359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74664</xdr:rowOff>
    </xdr:from>
    <xdr:to>
      <xdr:col>6</xdr:col>
      <xdr:colOff>511175</xdr:colOff>
      <xdr:row>98</xdr:row>
      <xdr:rowOff>95428</xdr:rowOff>
    </xdr:to>
    <xdr:cxnSp macro="">
      <xdr:nvCxnSpPr>
        <xdr:cNvPr id="232" name="直線コネクタ 231"/>
        <xdr:cNvCxnSpPr/>
      </xdr:nvCxnSpPr>
      <xdr:spPr>
        <a:xfrm>
          <a:off x="3797300" y="16876764"/>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74664</xdr:rowOff>
    </xdr:from>
    <xdr:to>
      <xdr:col>5</xdr:col>
      <xdr:colOff>358775</xdr:colOff>
      <xdr:row>98</xdr:row>
      <xdr:rowOff>105277</xdr:rowOff>
    </xdr:to>
    <xdr:cxnSp macro="">
      <xdr:nvCxnSpPr>
        <xdr:cNvPr id="235" name="直線コネクタ 234"/>
        <xdr:cNvCxnSpPr/>
      </xdr:nvCxnSpPr>
      <xdr:spPr>
        <a:xfrm flipV="1">
          <a:off x="2908300" y="16876764"/>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105277</xdr:rowOff>
    </xdr:from>
    <xdr:to>
      <xdr:col>4</xdr:col>
      <xdr:colOff>155575</xdr:colOff>
      <xdr:row>98</xdr:row>
      <xdr:rowOff>126975</xdr:rowOff>
    </xdr:to>
    <xdr:cxnSp macro="">
      <xdr:nvCxnSpPr>
        <xdr:cNvPr id="238" name="直線コネクタ 237"/>
        <xdr:cNvCxnSpPr/>
      </xdr:nvCxnSpPr>
      <xdr:spPr>
        <a:xfrm flipV="1">
          <a:off x="2019300" y="16907377"/>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126975</xdr:rowOff>
    </xdr:from>
    <xdr:to>
      <xdr:col>2</xdr:col>
      <xdr:colOff>638175</xdr:colOff>
      <xdr:row>98</xdr:row>
      <xdr:rowOff>145072</xdr:rowOff>
    </xdr:to>
    <xdr:cxnSp macro="">
      <xdr:nvCxnSpPr>
        <xdr:cNvPr id="241" name="直線コネクタ 240"/>
        <xdr:cNvCxnSpPr/>
      </xdr:nvCxnSpPr>
      <xdr:spPr>
        <a:xfrm flipV="1">
          <a:off x="1130300" y="169290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44628</xdr:rowOff>
    </xdr:from>
    <xdr:to>
      <xdr:col>6</xdr:col>
      <xdr:colOff>561975</xdr:colOff>
      <xdr:row>98</xdr:row>
      <xdr:rowOff>146228</xdr:rowOff>
    </xdr:to>
    <xdr:sp macro="" textlink="">
      <xdr:nvSpPr>
        <xdr:cNvPr id="251" name="円/楕円 250"/>
        <xdr:cNvSpPr/>
      </xdr:nvSpPr>
      <xdr:spPr>
        <a:xfrm>
          <a:off x="45847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23055</xdr:rowOff>
    </xdr:from>
    <xdr:ext cx="534377" cy="259045"/>
    <xdr:sp macro="" textlink="">
      <xdr:nvSpPr>
        <xdr:cNvPr id="252" name="衛生費該当値テキスト"/>
        <xdr:cNvSpPr txBox="1"/>
      </xdr:nvSpPr>
      <xdr:spPr>
        <a:xfrm>
          <a:off x="4686300" y="168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23864</xdr:rowOff>
    </xdr:from>
    <xdr:to>
      <xdr:col>5</xdr:col>
      <xdr:colOff>409575</xdr:colOff>
      <xdr:row>98</xdr:row>
      <xdr:rowOff>125464</xdr:rowOff>
    </xdr:to>
    <xdr:sp macro="" textlink="">
      <xdr:nvSpPr>
        <xdr:cNvPr id="253" name="円/楕円 252"/>
        <xdr:cNvSpPr/>
      </xdr:nvSpPr>
      <xdr:spPr>
        <a:xfrm>
          <a:off x="3746500" y="168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116591</xdr:rowOff>
    </xdr:from>
    <xdr:ext cx="534377" cy="259045"/>
    <xdr:sp macro="" textlink="">
      <xdr:nvSpPr>
        <xdr:cNvPr id="254" name="テキスト ボックス 253"/>
        <xdr:cNvSpPr txBox="1"/>
      </xdr:nvSpPr>
      <xdr:spPr>
        <a:xfrm>
          <a:off x="3530111" y="169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54477</xdr:rowOff>
    </xdr:from>
    <xdr:to>
      <xdr:col>4</xdr:col>
      <xdr:colOff>206375</xdr:colOff>
      <xdr:row>98</xdr:row>
      <xdr:rowOff>156077</xdr:rowOff>
    </xdr:to>
    <xdr:sp macro="" textlink="">
      <xdr:nvSpPr>
        <xdr:cNvPr id="255" name="円/楕円 254"/>
        <xdr:cNvSpPr/>
      </xdr:nvSpPr>
      <xdr:spPr>
        <a:xfrm>
          <a:off x="2857500" y="16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147204</xdr:rowOff>
    </xdr:from>
    <xdr:ext cx="534377" cy="259045"/>
    <xdr:sp macro="" textlink="">
      <xdr:nvSpPr>
        <xdr:cNvPr id="256" name="テキスト ボックス 255"/>
        <xdr:cNvSpPr txBox="1"/>
      </xdr:nvSpPr>
      <xdr:spPr>
        <a:xfrm>
          <a:off x="2641111" y="169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76175</xdr:rowOff>
    </xdr:from>
    <xdr:to>
      <xdr:col>3</xdr:col>
      <xdr:colOff>3175</xdr:colOff>
      <xdr:row>99</xdr:row>
      <xdr:rowOff>6325</xdr:rowOff>
    </xdr:to>
    <xdr:sp macro="" textlink="">
      <xdr:nvSpPr>
        <xdr:cNvPr id="257" name="円/楕円 256"/>
        <xdr:cNvSpPr/>
      </xdr:nvSpPr>
      <xdr:spPr>
        <a:xfrm>
          <a:off x="1968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168902</xdr:rowOff>
    </xdr:from>
    <xdr:ext cx="534377" cy="259045"/>
    <xdr:sp macro="" textlink="">
      <xdr:nvSpPr>
        <xdr:cNvPr id="258" name="テキスト ボックス 257"/>
        <xdr:cNvSpPr txBox="1"/>
      </xdr:nvSpPr>
      <xdr:spPr>
        <a:xfrm>
          <a:off x="1752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94272</xdr:rowOff>
    </xdr:from>
    <xdr:to>
      <xdr:col>1</xdr:col>
      <xdr:colOff>485775</xdr:colOff>
      <xdr:row>99</xdr:row>
      <xdr:rowOff>24422</xdr:rowOff>
    </xdr:to>
    <xdr:sp macro="" textlink="">
      <xdr:nvSpPr>
        <xdr:cNvPr id="259" name="円/楕円 258"/>
        <xdr:cNvSpPr/>
      </xdr:nvSpPr>
      <xdr:spPr>
        <a:xfrm>
          <a:off x="1079500" y="16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15549</xdr:rowOff>
    </xdr:from>
    <xdr:ext cx="534377" cy="259045"/>
    <xdr:sp macro="" textlink="">
      <xdr:nvSpPr>
        <xdr:cNvPr id="260" name="テキスト ボックス 259"/>
        <xdr:cNvSpPr txBox="1"/>
      </xdr:nvSpPr>
      <xdr:spPr>
        <a:xfrm>
          <a:off x="863111" y="169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35306</xdr:rowOff>
    </xdr:from>
    <xdr:to>
      <xdr:col>15</xdr:col>
      <xdr:colOff>180975</xdr:colOff>
      <xdr:row>37</xdr:row>
      <xdr:rowOff>42545</xdr:rowOff>
    </xdr:to>
    <xdr:cxnSp macro="">
      <xdr:nvCxnSpPr>
        <xdr:cNvPr id="289" name="直線コネクタ 288"/>
        <xdr:cNvCxnSpPr/>
      </xdr:nvCxnSpPr>
      <xdr:spPr>
        <a:xfrm flipV="1">
          <a:off x="9639300" y="637895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28448</xdr:rowOff>
    </xdr:from>
    <xdr:to>
      <xdr:col>14</xdr:col>
      <xdr:colOff>28575</xdr:colOff>
      <xdr:row>37</xdr:row>
      <xdr:rowOff>42545</xdr:rowOff>
    </xdr:to>
    <xdr:cxnSp macro="">
      <xdr:nvCxnSpPr>
        <xdr:cNvPr id="292" name="直線コネクタ 291"/>
        <xdr:cNvCxnSpPr/>
      </xdr:nvCxnSpPr>
      <xdr:spPr>
        <a:xfrm>
          <a:off x="8750300" y="637209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28448</xdr:rowOff>
    </xdr:from>
    <xdr:to>
      <xdr:col>12</xdr:col>
      <xdr:colOff>511175</xdr:colOff>
      <xdr:row>37</xdr:row>
      <xdr:rowOff>64643</xdr:rowOff>
    </xdr:to>
    <xdr:cxnSp macro="">
      <xdr:nvCxnSpPr>
        <xdr:cNvPr id="295" name="直線コネクタ 294"/>
        <xdr:cNvCxnSpPr/>
      </xdr:nvCxnSpPr>
      <xdr:spPr>
        <a:xfrm flipV="1">
          <a:off x="7861300" y="63720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64643</xdr:rowOff>
    </xdr:from>
    <xdr:to>
      <xdr:col>11</xdr:col>
      <xdr:colOff>307975</xdr:colOff>
      <xdr:row>37</xdr:row>
      <xdr:rowOff>100076</xdr:rowOff>
    </xdr:to>
    <xdr:cxnSp macro="">
      <xdr:nvCxnSpPr>
        <xdr:cNvPr id="298" name="直線コネクタ 297"/>
        <xdr:cNvCxnSpPr/>
      </xdr:nvCxnSpPr>
      <xdr:spPr>
        <a:xfrm flipV="1">
          <a:off x="6972300" y="640829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155956</xdr:rowOff>
    </xdr:from>
    <xdr:to>
      <xdr:col>15</xdr:col>
      <xdr:colOff>231775</xdr:colOff>
      <xdr:row>37</xdr:row>
      <xdr:rowOff>86106</xdr:rowOff>
    </xdr:to>
    <xdr:sp macro="" textlink="">
      <xdr:nvSpPr>
        <xdr:cNvPr id="308" name="円/楕円 307"/>
        <xdr:cNvSpPr/>
      </xdr:nvSpPr>
      <xdr:spPr>
        <a:xfrm>
          <a:off x="104267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7383</xdr:rowOff>
    </xdr:from>
    <xdr:ext cx="378565" cy="259045"/>
    <xdr:sp macro="" textlink="">
      <xdr:nvSpPr>
        <xdr:cNvPr id="309" name="労働費該当値テキスト"/>
        <xdr:cNvSpPr txBox="1"/>
      </xdr:nvSpPr>
      <xdr:spPr>
        <a:xfrm>
          <a:off x="10528300" y="617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163195</xdr:rowOff>
    </xdr:from>
    <xdr:to>
      <xdr:col>14</xdr:col>
      <xdr:colOff>79375</xdr:colOff>
      <xdr:row>37</xdr:row>
      <xdr:rowOff>93345</xdr:rowOff>
    </xdr:to>
    <xdr:sp macro="" textlink="">
      <xdr:nvSpPr>
        <xdr:cNvPr id="310" name="円/楕円 309"/>
        <xdr:cNvSpPr/>
      </xdr:nvSpPr>
      <xdr:spPr>
        <a:xfrm>
          <a:off x="9588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109872</xdr:rowOff>
    </xdr:from>
    <xdr:ext cx="378565" cy="259045"/>
    <xdr:sp macro="" textlink="">
      <xdr:nvSpPr>
        <xdr:cNvPr id="311" name="テキスト ボックス 310"/>
        <xdr:cNvSpPr txBox="1"/>
      </xdr:nvSpPr>
      <xdr:spPr>
        <a:xfrm>
          <a:off x="9450017" y="611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149098</xdr:rowOff>
    </xdr:from>
    <xdr:to>
      <xdr:col>12</xdr:col>
      <xdr:colOff>561975</xdr:colOff>
      <xdr:row>37</xdr:row>
      <xdr:rowOff>79248</xdr:rowOff>
    </xdr:to>
    <xdr:sp macro="" textlink="">
      <xdr:nvSpPr>
        <xdr:cNvPr id="312" name="円/楕円 311"/>
        <xdr:cNvSpPr/>
      </xdr:nvSpPr>
      <xdr:spPr>
        <a:xfrm>
          <a:off x="8699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70375</xdr:rowOff>
    </xdr:from>
    <xdr:ext cx="378565" cy="259045"/>
    <xdr:sp macro="" textlink="">
      <xdr:nvSpPr>
        <xdr:cNvPr id="313" name="テキスト ボックス 312"/>
        <xdr:cNvSpPr txBox="1"/>
      </xdr:nvSpPr>
      <xdr:spPr>
        <a:xfrm>
          <a:off x="8561017"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13843</xdr:rowOff>
    </xdr:from>
    <xdr:to>
      <xdr:col>11</xdr:col>
      <xdr:colOff>358775</xdr:colOff>
      <xdr:row>37</xdr:row>
      <xdr:rowOff>115443</xdr:rowOff>
    </xdr:to>
    <xdr:sp macro="" textlink="">
      <xdr:nvSpPr>
        <xdr:cNvPr id="314" name="円/楕円 313"/>
        <xdr:cNvSpPr/>
      </xdr:nvSpPr>
      <xdr:spPr>
        <a:xfrm>
          <a:off x="7810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106570</xdr:rowOff>
    </xdr:from>
    <xdr:ext cx="378565" cy="259045"/>
    <xdr:sp macro="" textlink="">
      <xdr:nvSpPr>
        <xdr:cNvPr id="315" name="テキスト ボックス 314"/>
        <xdr:cNvSpPr txBox="1"/>
      </xdr:nvSpPr>
      <xdr:spPr>
        <a:xfrm>
          <a:off x="7672017" y="6450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49276</xdr:rowOff>
    </xdr:from>
    <xdr:to>
      <xdr:col>10</xdr:col>
      <xdr:colOff>155575</xdr:colOff>
      <xdr:row>37</xdr:row>
      <xdr:rowOff>150876</xdr:rowOff>
    </xdr:to>
    <xdr:sp macro="" textlink="">
      <xdr:nvSpPr>
        <xdr:cNvPr id="316" name="円/楕円 315"/>
        <xdr:cNvSpPr/>
      </xdr:nvSpPr>
      <xdr:spPr>
        <a:xfrm>
          <a:off x="6921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142003</xdr:rowOff>
    </xdr:from>
    <xdr:ext cx="378565" cy="259045"/>
    <xdr:sp macro="" textlink="">
      <xdr:nvSpPr>
        <xdr:cNvPr id="317" name="テキスト ボックス 316"/>
        <xdr:cNvSpPr txBox="1"/>
      </xdr:nvSpPr>
      <xdr:spPr>
        <a:xfrm>
          <a:off x="6783017" y="648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102941</xdr:rowOff>
    </xdr:from>
    <xdr:to>
      <xdr:col>15</xdr:col>
      <xdr:colOff>180975</xdr:colOff>
      <xdr:row>58</xdr:row>
      <xdr:rowOff>104930</xdr:rowOff>
    </xdr:to>
    <xdr:cxnSp macro="">
      <xdr:nvCxnSpPr>
        <xdr:cNvPr id="344" name="直線コネクタ 343"/>
        <xdr:cNvCxnSpPr/>
      </xdr:nvCxnSpPr>
      <xdr:spPr>
        <a:xfrm>
          <a:off x="9639300" y="10047041"/>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100518</xdr:rowOff>
    </xdr:from>
    <xdr:to>
      <xdr:col>14</xdr:col>
      <xdr:colOff>28575</xdr:colOff>
      <xdr:row>58</xdr:row>
      <xdr:rowOff>102941</xdr:rowOff>
    </xdr:to>
    <xdr:cxnSp macro="">
      <xdr:nvCxnSpPr>
        <xdr:cNvPr id="347" name="直線コネクタ 346"/>
        <xdr:cNvCxnSpPr/>
      </xdr:nvCxnSpPr>
      <xdr:spPr>
        <a:xfrm>
          <a:off x="8750300" y="1004461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100518</xdr:rowOff>
    </xdr:from>
    <xdr:to>
      <xdr:col>12</xdr:col>
      <xdr:colOff>511175</xdr:colOff>
      <xdr:row>58</xdr:row>
      <xdr:rowOff>108062</xdr:rowOff>
    </xdr:to>
    <xdr:cxnSp macro="">
      <xdr:nvCxnSpPr>
        <xdr:cNvPr id="350" name="直線コネクタ 349"/>
        <xdr:cNvCxnSpPr/>
      </xdr:nvCxnSpPr>
      <xdr:spPr>
        <a:xfrm flipV="1">
          <a:off x="7861300" y="1004461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106713</xdr:rowOff>
    </xdr:from>
    <xdr:to>
      <xdr:col>11</xdr:col>
      <xdr:colOff>307975</xdr:colOff>
      <xdr:row>58</xdr:row>
      <xdr:rowOff>108062</xdr:rowOff>
    </xdr:to>
    <xdr:cxnSp macro="">
      <xdr:nvCxnSpPr>
        <xdr:cNvPr id="353" name="直線コネクタ 352"/>
        <xdr:cNvCxnSpPr/>
      </xdr:nvCxnSpPr>
      <xdr:spPr>
        <a:xfrm>
          <a:off x="6972300" y="10050813"/>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54130</xdr:rowOff>
    </xdr:from>
    <xdr:to>
      <xdr:col>15</xdr:col>
      <xdr:colOff>231775</xdr:colOff>
      <xdr:row>58</xdr:row>
      <xdr:rowOff>155730</xdr:rowOff>
    </xdr:to>
    <xdr:sp macro="" textlink="">
      <xdr:nvSpPr>
        <xdr:cNvPr id="363" name="円/楕円 362"/>
        <xdr:cNvSpPr/>
      </xdr:nvSpPr>
      <xdr:spPr>
        <a:xfrm>
          <a:off x="104267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140507</xdr:rowOff>
    </xdr:from>
    <xdr:ext cx="469744" cy="259045"/>
    <xdr:sp macro="" textlink="">
      <xdr:nvSpPr>
        <xdr:cNvPr id="364" name="農林水産業費該当値テキスト"/>
        <xdr:cNvSpPr txBox="1"/>
      </xdr:nvSpPr>
      <xdr:spPr>
        <a:xfrm>
          <a:off x="10528300" y="991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52141</xdr:rowOff>
    </xdr:from>
    <xdr:to>
      <xdr:col>14</xdr:col>
      <xdr:colOff>79375</xdr:colOff>
      <xdr:row>58</xdr:row>
      <xdr:rowOff>153741</xdr:rowOff>
    </xdr:to>
    <xdr:sp macro="" textlink="">
      <xdr:nvSpPr>
        <xdr:cNvPr id="365" name="円/楕円 364"/>
        <xdr:cNvSpPr/>
      </xdr:nvSpPr>
      <xdr:spPr>
        <a:xfrm>
          <a:off x="9588500" y="99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144868</xdr:rowOff>
    </xdr:from>
    <xdr:ext cx="469744" cy="259045"/>
    <xdr:sp macro="" textlink="">
      <xdr:nvSpPr>
        <xdr:cNvPr id="366" name="テキスト ボックス 365"/>
        <xdr:cNvSpPr txBox="1"/>
      </xdr:nvSpPr>
      <xdr:spPr>
        <a:xfrm>
          <a:off x="9404427" y="100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49718</xdr:rowOff>
    </xdr:from>
    <xdr:to>
      <xdr:col>12</xdr:col>
      <xdr:colOff>561975</xdr:colOff>
      <xdr:row>58</xdr:row>
      <xdr:rowOff>151318</xdr:rowOff>
    </xdr:to>
    <xdr:sp macro="" textlink="">
      <xdr:nvSpPr>
        <xdr:cNvPr id="367" name="円/楕円 366"/>
        <xdr:cNvSpPr/>
      </xdr:nvSpPr>
      <xdr:spPr>
        <a:xfrm>
          <a:off x="8699500" y="9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142445</xdr:rowOff>
    </xdr:from>
    <xdr:ext cx="469744" cy="259045"/>
    <xdr:sp macro="" textlink="">
      <xdr:nvSpPr>
        <xdr:cNvPr id="368" name="テキスト ボックス 367"/>
        <xdr:cNvSpPr txBox="1"/>
      </xdr:nvSpPr>
      <xdr:spPr>
        <a:xfrm>
          <a:off x="8515427" y="10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57262</xdr:rowOff>
    </xdr:from>
    <xdr:to>
      <xdr:col>11</xdr:col>
      <xdr:colOff>358775</xdr:colOff>
      <xdr:row>58</xdr:row>
      <xdr:rowOff>158862</xdr:rowOff>
    </xdr:to>
    <xdr:sp macro="" textlink="">
      <xdr:nvSpPr>
        <xdr:cNvPr id="369" name="円/楕円 368"/>
        <xdr:cNvSpPr/>
      </xdr:nvSpPr>
      <xdr:spPr>
        <a:xfrm>
          <a:off x="78105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149989</xdr:rowOff>
    </xdr:from>
    <xdr:ext cx="469744" cy="259045"/>
    <xdr:sp macro="" textlink="">
      <xdr:nvSpPr>
        <xdr:cNvPr id="370" name="テキスト ボックス 369"/>
        <xdr:cNvSpPr txBox="1"/>
      </xdr:nvSpPr>
      <xdr:spPr>
        <a:xfrm>
          <a:off x="7626427" y="100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55913</xdr:rowOff>
    </xdr:from>
    <xdr:to>
      <xdr:col>10</xdr:col>
      <xdr:colOff>155575</xdr:colOff>
      <xdr:row>58</xdr:row>
      <xdr:rowOff>157513</xdr:rowOff>
    </xdr:to>
    <xdr:sp macro="" textlink="">
      <xdr:nvSpPr>
        <xdr:cNvPr id="371" name="円/楕円 370"/>
        <xdr:cNvSpPr/>
      </xdr:nvSpPr>
      <xdr:spPr>
        <a:xfrm>
          <a:off x="6921500" y="100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148640</xdr:rowOff>
    </xdr:from>
    <xdr:ext cx="469744" cy="259045"/>
    <xdr:sp macro="" textlink="">
      <xdr:nvSpPr>
        <xdr:cNvPr id="372" name="テキスト ボックス 371"/>
        <xdr:cNvSpPr txBox="1"/>
      </xdr:nvSpPr>
      <xdr:spPr>
        <a:xfrm>
          <a:off x="6737427" y="1009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113297</xdr:rowOff>
    </xdr:from>
    <xdr:to>
      <xdr:col>15</xdr:col>
      <xdr:colOff>180975</xdr:colOff>
      <xdr:row>78</xdr:row>
      <xdr:rowOff>150788</xdr:rowOff>
    </xdr:to>
    <xdr:cxnSp macro="">
      <xdr:nvCxnSpPr>
        <xdr:cNvPr id="401" name="直線コネクタ 400"/>
        <xdr:cNvCxnSpPr/>
      </xdr:nvCxnSpPr>
      <xdr:spPr>
        <a:xfrm>
          <a:off x="9639300" y="13486397"/>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113297</xdr:rowOff>
    </xdr:from>
    <xdr:to>
      <xdr:col>14</xdr:col>
      <xdr:colOff>28575</xdr:colOff>
      <xdr:row>78</xdr:row>
      <xdr:rowOff>167932</xdr:rowOff>
    </xdr:to>
    <xdr:cxnSp macro="">
      <xdr:nvCxnSpPr>
        <xdr:cNvPr id="404" name="直線コネクタ 403"/>
        <xdr:cNvCxnSpPr/>
      </xdr:nvCxnSpPr>
      <xdr:spPr>
        <a:xfrm flipV="1">
          <a:off x="8750300" y="13486397"/>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166408</xdr:rowOff>
    </xdr:from>
    <xdr:to>
      <xdr:col>12</xdr:col>
      <xdr:colOff>511175</xdr:colOff>
      <xdr:row>78</xdr:row>
      <xdr:rowOff>167932</xdr:rowOff>
    </xdr:to>
    <xdr:cxnSp macro="">
      <xdr:nvCxnSpPr>
        <xdr:cNvPr id="407" name="直線コネクタ 406"/>
        <xdr:cNvCxnSpPr/>
      </xdr:nvCxnSpPr>
      <xdr:spPr>
        <a:xfrm>
          <a:off x="7861300" y="135395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166408</xdr:rowOff>
    </xdr:from>
    <xdr:to>
      <xdr:col>11</xdr:col>
      <xdr:colOff>307975</xdr:colOff>
      <xdr:row>78</xdr:row>
      <xdr:rowOff>166636</xdr:rowOff>
    </xdr:to>
    <xdr:cxnSp macro="">
      <xdr:nvCxnSpPr>
        <xdr:cNvPr id="410" name="直線コネクタ 409"/>
        <xdr:cNvCxnSpPr/>
      </xdr:nvCxnSpPr>
      <xdr:spPr>
        <a:xfrm flipV="1">
          <a:off x="6972300" y="1353950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99988</xdr:rowOff>
    </xdr:from>
    <xdr:to>
      <xdr:col>15</xdr:col>
      <xdr:colOff>231775</xdr:colOff>
      <xdr:row>79</xdr:row>
      <xdr:rowOff>30138</xdr:rowOff>
    </xdr:to>
    <xdr:sp macro="" textlink="">
      <xdr:nvSpPr>
        <xdr:cNvPr id="420" name="円/楕円 419"/>
        <xdr:cNvSpPr/>
      </xdr:nvSpPr>
      <xdr:spPr>
        <a:xfrm>
          <a:off x="104267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14915</xdr:rowOff>
    </xdr:from>
    <xdr:ext cx="469744" cy="259045"/>
    <xdr:sp macro="" textlink="">
      <xdr:nvSpPr>
        <xdr:cNvPr id="421" name="商工費該当値テキスト"/>
        <xdr:cNvSpPr txBox="1"/>
      </xdr:nvSpPr>
      <xdr:spPr>
        <a:xfrm>
          <a:off x="10528300" y="1338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62497</xdr:rowOff>
    </xdr:from>
    <xdr:to>
      <xdr:col>14</xdr:col>
      <xdr:colOff>79375</xdr:colOff>
      <xdr:row>78</xdr:row>
      <xdr:rowOff>164097</xdr:rowOff>
    </xdr:to>
    <xdr:sp macro="" textlink="">
      <xdr:nvSpPr>
        <xdr:cNvPr id="422" name="円/楕円 421"/>
        <xdr:cNvSpPr/>
      </xdr:nvSpPr>
      <xdr:spPr>
        <a:xfrm>
          <a:off x="9588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155224</xdr:rowOff>
    </xdr:from>
    <xdr:ext cx="469744" cy="259045"/>
    <xdr:sp macro="" textlink="">
      <xdr:nvSpPr>
        <xdr:cNvPr id="423" name="テキスト ボックス 422"/>
        <xdr:cNvSpPr txBox="1"/>
      </xdr:nvSpPr>
      <xdr:spPr>
        <a:xfrm>
          <a:off x="9404427"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117132</xdr:rowOff>
    </xdr:from>
    <xdr:to>
      <xdr:col>12</xdr:col>
      <xdr:colOff>561975</xdr:colOff>
      <xdr:row>79</xdr:row>
      <xdr:rowOff>47282</xdr:rowOff>
    </xdr:to>
    <xdr:sp macro="" textlink="">
      <xdr:nvSpPr>
        <xdr:cNvPr id="424" name="円/楕円 423"/>
        <xdr:cNvSpPr/>
      </xdr:nvSpPr>
      <xdr:spPr>
        <a:xfrm>
          <a:off x="86995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38409</xdr:rowOff>
    </xdr:from>
    <xdr:ext cx="469744" cy="259045"/>
    <xdr:sp macro="" textlink="">
      <xdr:nvSpPr>
        <xdr:cNvPr id="425" name="テキスト ボックス 424"/>
        <xdr:cNvSpPr txBox="1"/>
      </xdr:nvSpPr>
      <xdr:spPr>
        <a:xfrm>
          <a:off x="8515427" y="1358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115608</xdr:rowOff>
    </xdr:from>
    <xdr:to>
      <xdr:col>11</xdr:col>
      <xdr:colOff>358775</xdr:colOff>
      <xdr:row>79</xdr:row>
      <xdr:rowOff>45758</xdr:rowOff>
    </xdr:to>
    <xdr:sp macro="" textlink="">
      <xdr:nvSpPr>
        <xdr:cNvPr id="426" name="円/楕円 425"/>
        <xdr:cNvSpPr/>
      </xdr:nvSpPr>
      <xdr:spPr>
        <a:xfrm>
          <a:off x="7810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36885</xdr:rowOff>
    </xdr:from>
    <xdr:ext cx="469744" cy="259045"/>
    <xdr:sp macro="" textlink="">
      <xdr:nvSpPr>
        <xdr:cNvPr id="427" name="テキスト ボックス 426"/>
        <xdr:cNvSpPr txBox="1"/>
      </xdr:nvSpPr>
      <xdr:spPr>
        <a:xfrm>
          <a:off x="7626427"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115836</xdr:rowOff>
    </xdr:from>
    <xdr:to>
      <xdr:col>10</xdr:col>
      <xdr:colOff>155575</xdr:colOff>
      <xdr:row>79</xdr:row>
      <xdr:rowOff>45986</xdr:rowOff>
    </xdr:to>
    <xdr:sp macro="" textlink="">
      <xdr:nvSpPr>
        <xdr:cNvPr id="428" name="円/楕円 427"/>
        <xdr:cNvSpPr/>
      </xdr:nvSpPr>
      <xdr:spPr>
        <a:xfrm>
          <a:off x="6921500" y="13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37113</xdr:rowOff>
    </xdr:from>
    <xdr:ext cx="469744" cy="259045"/>
    <xdr:sp macro="" textlink="">
      <xdr:nvSpPr>
        <xdr:cNvPr id="429" name="テキスト ボックス 428"/>
        <xdr:cNvSpPr txBox="1"/>
      </xdr:nvSpPr>
      <xdr:spPr>
        <a:xfrm>
          <a:off x="6737427" y="135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15757</xdr:rowOff>
    </xdr:from>
    <xdr:to>
      <xdr:col>15</xdr:col>
      <xdr:colOff>180975</xdr:colOff>
      <xdr:row>98</xdr:row>
      <xdr:rowOff>34672</xdr:rowOff>
    </xdr:to>
    <xdr:cxnSp macro="">
      <xdr:nvCxnSpPr>
        <xdr:cNvPr id="456" name="直線コネクタ 455"/>
        <xdr:cNvCxnSpPr/>
      </xdr:nvCxnSpPr>
      <xdr:spPr>
        <a:xfrm flipV="1">
          <a:off x="9639300" y="16817857"/>
          <a:ext cx="8382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4432</xdr:rowOff>
    </xdr:from>
    <xdr:to>
      <xdr:col>14</xdr:col>
      <xdr:colOff>28575</xdr:colOff>
      <xdr:row>98</xdr:row>
      <xdr:rowOff>34672</xdr:rowOff>
    </xdr:to>
    <xdr:cxnSp macro="">
      <xdr:nvCxnSpPr>
        <xdr:cNvPr id="459" name="直線コネクタ 458"/>
        <xdr:cNvCxnSpPr/>
      </xdr:nvCxnSpPr>
      <xdr:spPr>
        <a:xfrm>
          <a:off x="8750300" y="1680653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148478</xdr:rowOff>
    </xdr:from>
    <xdr:to>
      <xdr:col>12</xdr:col>
      <xdr:colOff>511175</xdr:colOff>
      <xdr:row>98</xdr:row>
      <xdr:rowOff>4432</xdr:rowOff>
    </xdr:to>
    <xdr:cxnSp macro="">
      <xdr:nvCxnSpPr>
        <xdr:cNvPr id="462" name="直線コネクタ 461"/>
        <xdr:cNvCxnSpPr/>
      </xdr:nvCxnSpPr>
      <xdr:spPr>
        <a:xfrm>
          <a:off x="7861300" y="16779128"/>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148478</xdr:rowOff>
    </xdr:from>
    <xdr:to>
      <xdr:col>11</xdr:col>
      <xdr:colOff>307975</xdr:colOff>
      <xdr:row>98</xdr:row>
      <xdr:rowOff>24088</xdr:rowOff>
    </xdr:to>
    <xdr:cxnSp macro="">
      <xdr:nvCxnSpPr>
        <xdr:cNvPr id="465" name="直線コネクタ 464"/>
        <xdr:cNvCxnSpPr/>
      </xdr:nvCxnSpPr>
      <xdr:spPr>
        <a:xfrm flipV="1">
          <a:off x="6972300" y="16779128"/>
          <a:ext cx="8890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136407</xdr:rowOff>
    </xdr:from>
    <xdr:to>
      <xdr:col>15</xdr:col>
      <xdr:colOff>231775</xdr:colOff>
      <xdr:row>98</xdr:row>
      <xdr:rowOff>66557</xdr:rowOff>
    </xdr:to>
    <xdr:sp macro="" textlink="">
      <xdr:nvSpPr>
        <xdr:cNvPr id="475" name="円/楕円 474"/>
        <xdr:cNvSpPr/>
      </xdr:nvSpPr>
      <xdr:spPr>
        <a:xfrm>
          <a:off x="10426700" y="167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155322</xdr:rowOff>
    </xdr:from>
    <xdr:to>
      <xdr:col>14</xdr:col>
      <xdr:colOff>79375</xdr:colOff>
      <xdr:row>98</xdr:row>
      <xdr:rowOff>85472</xdr:rowOff>
    </xdr:to>
    <xdr:sp macro="" textlink="">
      <xdr:nvSpPr>
        <xdr:cNvPr id="477" name="円/楕円 476"/>
        <xdr:cNvSpPr/>
      </xdr:nvSpPr>
      <xdr:spPr>
        <a:xfrm>
          <a:off x="9588500" y="16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76599</xdr:rowOff>
    </xdr:from>
    <xdr:ext cx="534377" cy="259045"/>
    <xdr:sp macro="" textlink="">
      <xdr:nvSpPr>
        <xdr:cNvPr id="478" name="テキスト ボックス 477"/>
        <xdr:cNvSpPr txBox="1"/>
      </xdr:nvSpPr>
      <xdr:spPr>
        <a:xfrm>
          <a:off x="9372111" y="16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125082</xdr:rowOff>
    </xdr:from>
    <xdr:to>
      <xdr:col>12</xdr:col>
      <xdr:colOff>561975</xdr:colOff>
      <xdr:row>98</xdr:row>
      <xdr:rowOff>55232</xdr:rowOff>
    </xdr:to>
    <xdr:sp macro="" textlink="">
      <xdr:nvSpPr>
        <xdr:cNvPr id="479" name="円/楕円 478"/>
        <xdr:cNvSpPr/>
      </xdr:nvSpPr>
      <xdr:spPr>
        <a:xfrm>
          <a:off x="8699500" y="167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46359</xdr:rowOff>
    </xdr:from>
    <xdr:ext cx="534377" cy="259045"/>
    <xdr:sp macro="" textlink="">
      <xdr:nvSpPr>
        <xdr:cNvPr id="480" name="テキスト ボックス 479"/>
        <xdr:cNvSpPr txBox="1"/>
      </xdr:nvSpPr>
      <xdr:spPr>
        <a:xfrm>
          <a:off x="8483111" y="168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97678</xdr:rowOff>
    </xdr:from>
    <xdr:to>
      <xdr:col>11</xdr:col>
      <xdr:colOff>358775</xdr:colOff>
      <xdr:row>98</xdr:row>
      <xdr:rowOff>27828</xdr:rowOff>
    </xdr:to>
    <xdr:sp macro="" textlink="">
      <xdr:nvSpPr>
        <xdr:cNvPr id="481" name="円/楕円 480"/>
        <xdr:cNvSpPr/>
      </xdr:nvSpPr>
      <xdr:spPr>
        <a:xfrm>
          <a:off x="7810500" y="167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18955</xdr:rowOff>
    </xdr:from>
    <xdr:ext cx="534377" cy="259045"/>
    <xdr:sp macro="" textlink="">
      <xdr:nvSpPr>
        <xdr:cNvPr id="482" name="テキスト ボックス 481"/>
        <xdr:cNvSpPr txBox="1"/>
      </xdr:nvSpPr>
      <xdr:spPr>
        <a:xfrm>
          <a:off x="7594111" y="168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144738</xdr:rowOff>
    </xdr:from>
    <xdr:to>
      <xdr:col>10</xdr:col>
      <xdr:colOff>155575</xdr:colOff>
      <xdr:row>98</xdr:row>
      <xdr:rowOff>74888</xdr:rowOff>
    </xdr:to>
    <xdr:sp macro="" textlink="">
      <xdr:nvSpPr>
        <xdr:cNvPr id="483" name="円/楕円 482"/>
        <xdr:cNvSpPr/>
      </xdr:nvSpPr>
      <xdr:spPr>
        <a:xfrm>
          <a:off x="6921500" y="167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66015</xdr:rowOff>
    </xdr:from>
    <xdr:ext cx="534377" cy="259045"/>
    <xdr:sp macro="" textlink="">
      <xdr:nvSpPr>
        <xdr:cNvPr id="484" name="テキスト ボックス 483"/>
        <xdr:cNvSpPr txBox="1"/>
      </xdr:nvSpPr>
      <xdr:spPr>
        <a:xfrm>
          <a:off x="6705111" y="1686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132567</xdr:rowOff>
    </xdr:from>
    <xdr:to>
      <xdr:col>23</xdr:col>
      <xdr:colOff>517525</xdr:colOff>
      <xdr:row>38</xdr:row>
      <xdr:rowOff>39665</xdr:rowOff>
    </xdr:to>
    <xdr:cxnSp macro="">
      <xdr:nvCxnSpPr>
        <xdr:cNvPr id="512" name="直線コネクタ 511"/>
        <xdr:cNvCxnSpPr/>
      </xdr:nvCxnSpPr>
      <xdr:spPr>
        <a:xfrm>
          <a:off x="15481300" y="6476217"/>
          <a:ext cx="8382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116154</xdr:rowOff>
    </xdr:from>
    <xdr:to>
      <xdr:col>22</xdr:col>
      <xdr:colOff>365125</xdr:colOff>
      <xdr:row>37</xdr:row>
      <xdr:rowOff>132567</xdr:rowOff>
    </xdr:to>
    <xdr:cxnSp macro="">
      <xdr:nvCxnSpPr>
        <xdr:cNvPr id="515" name="直線コネクタ 514"/>
        <xdr:cNvCxnSpPr/>
      </xdr:nvCxnSpPr>
      <xdr:spPr>
        <a:xfrm>
          <a:off x="14592300" y="645980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116154</xdr:rowOff>
    </xdr:from>
    <xdr:to>
      <xdr:col>21</xdr:col>
      <xdr:colOff>161925</xdr:colOff>
      <xdr:row>38</xdr:row>
      <xdr:rowOff>27412</xdr:rowOff>
    </xdr:to>
    <xdr:cxnSp macro="">
      <xdr:nvCxnSpPr>
        <xdr:cNvPr id="518" name="直線コネクタ 517"/>
        <xdr:cNvCxnSpPr/>
      </xdr:nvCxnSpPr>
      <xdr:spPr>
        <a:xfrm flipV="1">
          <a:off x="13703300" y="6459804"/>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75235</xdr:rowOff>
    </xdr:from>
    <xdr:to>
      <xdr:col>19</xdr:col>
      <xdr:colOff>644525</xdr:colOff>
      <xdr:row>38</xdr:row>
      <xdr:rowOff>27412</xdr:rowOff>
    </xdr:to>
    <xdr:cxnSp macro="">
      <xdr:nvCxnSpPr>
        <xdr:cNvPr id="521" name="直線コネクタ 520"/>
        <xdr:cNvCxnSpPr/>
      </xdr:nvCxnSpPr>
      <xdr:spPr>
        <a:xfrm>
          <a:off x="12814300" y="6418885"/>
          <a:ext cx="889000" cy="1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160315</xdr:rowOff>
    </xdr:from>
    <xdr:to>
      <xdr:col>23</xdr:col>
      <xdr:colOff>568325</xdr:colOff>
      <xdr:row>38</xdr:row>
      <xdr:rowOff>90465</xdr:rowOff>
    </xdr:to>
    <xdr:sp macro="" textlink="">
      <xdr:nvSpPr>
        <xdr:cNvPr id="531" name="円/楕円 530"/>
        <xdr:cNvSpPr/>
      </xdr:nvSpPr>
      <xdr:spPr>
        <a:xfrm>
          <a:off x="162687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138742</xdr:rowOff>
    </xdr:from>
    <xdr:ext cx="534377" cy="259045"/>
    <xdr:sp macro="" textlink="">
      <xdr:nvSpPr>
        <xdr:cNvPr id="532" name="消防費該当値テキスト"/>
        <xdr:cNvSpPr txBox="1"/>
      </xdr:nvSpPr>
      <xdr:spPr>
        <a:xfrm>
          <a:off x="16370300" y="64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81767</xdr:rowOff>
    </xdr:from>
    <xdr:to>
      <xdr:col>22</xdr:col>
      <xdr:colOff>415925</xdr:colOff>
      <xdr:row>38</xdr:row>
      <xdr:rowOff>11917</xdr:rowOff>
    </xdr:to>
    <xdr:sp macro="" textlink="">
      <xdr:nvSpPr>
        <xdr:cNvPr id="533" name="円/楕円 532"/>
        <xdr:cNvSpPr/>
      </xdr:nvSpPr>
      <xdr:spPr>
        <a:xfrm>
          <a:off x="15430500" y="64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3045</xdr:rowOff>
    </xdr:from>
    <xdr:ext cx="534377" cy="259045"/>
    <xdr:sp macro="" textlink="">
      <xdr:nvSpPr>
        <xdr:cNvPr id="534" name="テキスト ボックス 533"/>
        <xdr:cNvSpPr txBox="1"/>
      </xdr:nvSpPr>
      <xdr:spPr>
        <a:xfrm>
          <a:off x="15214111" y="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65354</xdr:rowOff>
    </xdr:from>
    <xdr:to>
      <xdr:col>21</xdr:col>
      <xdr:colOff>212725</xdr:colOff>
      <xdr:row>37</xdr:row>
      <xdr:rowOff>166954</xdr:rowOff>
    </xdr:to>
    <xdr:sp macro="" textlink="">
      <xdr:nvSpPr>
        <xdr:cNvPr id="535" name="円/楕円 534"/>
        <xdr:cNvSpPr/>
      </xdr:nvSpPr>
      <xdr:spPr>
        <a:xfrm>
          <a:off x="14541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158081</xdr:rowOff>
    </xdr:from>
    <xdr:ext cx="534377" cy="259045"/>
    <xdr:sp macro="" textlink="">
      <xdr:nvSpPr>
        <xdr:cNvPr id="536" name="テキスト ボックス 535"/>
        <xdr:cNvSpPr txBox="1"/>
      </xdr:nvSpPr>
      <xdr:spPr>
        <a:xfrm>
          <a:off x="14325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148062</xdr:rowOff>
    </xdr:from>
    <xdr:to>
      <xdr:col>20</xdr:col>
      <xdr:colOff>9525</xdr:colOff>
      <xdr:row>38</xdr:row>
      <xdr:rowOff>78212</xdr:rowOff>
    </xdr:to>
    <xdr:sp macro="" textlink="">
      <xdr:nvSpPr>
        <xdr:cNvPr id="537" name="円/楕円 536"/>
        <xdr:cNvSpPr/>
      </xdr:nvSpPr>
      <xdr:spPr>
        <a:xfrm>
          <a:off x="13652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69339</xdr:rowOff>
    </xdr:from>
    <xdr:ext cx="534377" cy="259045"/>
    <xdr:sp macro="" textlink="">
      <xdr:nvSpPr>
        <xdr:cNvPr id="538" name="テキスト ボックス 537"/>
        <xdr:cNvSpPr txBox="1"/>
      </xdr:nvSpPr>
      <xdr:spPr>
        <a:xfrm>
          <a:off x="13436111" y="65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24435</xdr:rowOff>
    </xdr:from>
    <xdr:to>
      <xdr:col>18</xdr:col>
      <xdr:colOff>492125</xdr:colOff>
      <xdr:row>37</xdr:row>
      <xdr:rowOff>126035</xdr:rowOff>
    </xdr:to>
    <xdr:sp macro="" textlink="">
      <xdr:nvSpPr>
        <xdr:cNvPr id="539" name="円/楕円 538"/>
        <xdr:cNvSpPr/>
      </xdr:nvSpPr>
      <xdr:spPr>
        <a:xfrm>
          <a:off x="12763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117162</xdr:rowOff>
    </xdr:from>
    <xdr:ext cx="534377" cy="259045"/>
    <xdr:sp macro="" textlink="">
      <xdr:nvSpPr>
        <xdr:cNvPr id="540" name="テキスト ボックス 539"/>
        <xdr:cNvSpPr txBox="1"/>
      </xdr:nvSpPr>
      <xdr:spPr>
        <a:xfrm>
          <a:off x="12547111" y="64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35720</xdr:rowOff>
    </xdr:from>
    <xdr:to>
      <xdr:col>23</xdr:col>
      <xdr:colOff>517525</xdr:colOff>
      <xdr:row>58</xdr:row>
      <xdr:rowOff>108104</xdr:rowOff>
    </xdr:to>
    <xdr:cxnSp macro="">
      <xdr:nvCxnSpPr>
        <xdr:cNvPr id="572" name="直線コネクタ 571"/>
        <xdr:cNvCxnSpPr/>
      </xdr:nvCxnSpPr>
      <xdr:spPr>
        <a:xfrm>
          <a:off x="15481300" y="9979820"/>
          <a:ext cx="838200" cy="7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7928</xdr:rowOff>
    </xdr:from>
    <xdr:to>
      <xdr:col>22</xdr:col>
      <xdr:colOff>365125</xdr:colOff>
      <xdr:row>58</xdr:row>
      <xdr:rowOff>35720</xdr:rowOff>
    </xdr:to>
    <xdr:cxnSp macro="">
      <xdr:nvCxnSpPr>
        <xdr:cNvPr id="575" name="直線コネクタ 574"/>
        <xdr:cNvCxnSpPr/>
      </xdr:nvCxnSpPr>
      <xdr:spPr>
        <a:xfrm>
          <a:off x="14592300" y="9952028"/>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7928</xdr:rowOff>
    </xdr:from>
    <xdr:to>
      <xdr:col>21</xdr:col>
      <xdr:colOff>161925</xdr:colOff>
      <xdr:row>58</xdr:row>
      <xdr:rowOff>134001</xdr:rowOff>
    </xdr:to>
    <xdr:cxnSp macro="">
      <xdr:nvCxnSpPr>
        <xdr:cNvPr id="578" name="直線コネクタ 577"/>
        <xdr:cNvCxnSpPr/>
      </xdr:nvCxnSpPr>
      <xdr:spPr>
        <a:xfrm flipV="1">
          <a:off x="13703300" y="9952028"/>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134001</xdr:rowOff>
    </xdr:from>
    <xdr:to>
      <xdr:col>19</xdr:col>
      <xdr:colOff>644525</xdr:colOff>
      <xdr:row>58</xdr:row>
      <xdr:rowOff>144304</xdr:rowOff>
    </xdr:to>
    <xdr:cxnSp macro="">
      <xdr:nvCxnSpPr>
        <xdr:cNvPr id="581" name="直線コネクタ 580"/>
        <xdr:cNvCxnSpPr/>
      </xdr:nvCxnSpPr>
      <xdr:spPr>
        <a:xfrm flipV="1">
          <a:off x="12814300" y="10078101"/>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57304</xdr:rowOff>
    </xdr:from>
    <xdr:to>
      <xdr:col>23</xdr:col>
      <xdr:colOff>568325</xdr:colOff>
      <xdr:row>58</xdr:row>
      <xdr:rowOff>158904</xdr:rowOff>
    </xdr:to>
    <xdr:sp macro="" textlink="">
      <xdr:nvSpPr>
        <xdr:cNvPr id="591" name="円/楕円 590"/>
        <xdr:cNvSpPr/>
      </xdr:nvSpPr>
      <xdr:spPr>
        <a:xfrm>
          <a:off x="16268700" y="100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35731</xdr:rowOff>
    </xdr:from>
    <xdr:ext cx="534377" cy="259045"/>
    <xdr:sp macro="" textlink="">
      <xdr:nvSpPr>
        <xdr:cNvPr id="592" name="教育費該当値テキスト"/>
        <xdr:cNvSpPr txBox="1"/>
      </xdr:nvSpPr>
      <xdr:spPr>
        <a:xfrm>
          <a:off x="16370300" y="99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156370</xdr:rowOff>
    </xdr:from>
    <xdr:to>
      <xdr:col>22</xdr:col>
      <xdr:colOff>415925</xdr:colOff>
      <xdr:row>58</xdr:row>
      <xdr:rowOff>86520</xdr:rowOff>
    </xdr:to>
    <xdr:sp macro="" textlink="">
      <xdr:nvSpPr>
        <xdr:cNvPr id="593" name="円/楕円 592"/>
        <xdr:cNvSpPr/>
      </xdr:nvSpPr>
      <xdr:spPr>
        <a:xfrm>
          <a:off x="154305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77647</xdr:rowOff>
    </xdr:from>
    <xdr:ext cx="534377" cy="259045"/>
    <xdr:sp macro="" textlink="">
      <xdr:nvSpPr>
        <xdr:cNvPr id="594" name="テキスト ボックス 593"/>
        <xdr:cNvSpPr txBox="1"/>
      </xdr:nvSpPr>
      <xdr:spPr>
        <a:xfrm>
          <a:off x="15214111" y="100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128578</xdr:rowOff>
    </xdr:from>
    <xdr:to>
      <xdr:col>21</xdr:col>
      <xdr:colOff>212725</xdr:colOff>
      <xdr:row>58</xdr:row>
      <xdr:rowOff>58728</xdr:rowOff>
    </xdr:to>
    <xdr:sp macro="" textlink="">
      <xdr:nvSpPr>
        <xdr:cNvPr id="595" name="円/楕円 594"/>
        <xdr:cNvSpPr/>
      </xdr:nvSpPr>
      <xdr:spPr>
        <a:xfrm>
          <a:off x="14541500" y="99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49855</xdr:rowOff>
    </xdr:from>
    <xdr:ext cx="534377" cy="259045"/>
    <xdr:sp macro="" textlink="">
      <xdr:nvSpPr>
        <xdr:cNvPr id="596" name="テキスト ボックス 595"/>
        <xdr:cNvSpPr txBox="1"/>
      </xdr:nvSpPr>
      <xdr:spPr>
        <a:xfrm>
          <a:off x="14325111" y="999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83201</xdr:rowOff>
    </xdr:from>
    <xdr:to>
      <xdr:col>20</xdr:col>
      <xdr:colOff>9525</xdr:colOff>
      <xdr:row>59</xdr:row>
      <xdr:rowOff>13351</xdr:rowOff>
    </xdr:to>
    <xdr:sp macro="" textlink="">
      <xdr:nvSpPr>
        <xdr:cNvPr id="597" name="円/楕円 596"/>
        <xdr:cNvSpPr/>
      </xdr:nvSpPr>
      <xdr:spPr>
        <a:xfrm>
          <a:off x="13652500" y="10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4478</xdr:rowOff>
    </xdr:from>
    <xdr:ext cx="534377" cy="259045"/>
    <xdr:sp macro="" textlink="">
      <xdr:nvSpPr>
        <xdr:cNvPr id="598" name="テキスト ボックス 597"/>
        <xdr:cNvSpPr txBox="1"/>
      </xdr:nvSpPr>
      <xdr:spPr>
        <a:xfrm>
          <a:off x="13436111" y="10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93504</xdr:rowOff>
    </xdr:from>
    <xdr:to>
      <xdr:col>18</xdr:col>
      <xdr:colOff>492125</xdr:colOff>
      <xdr:row>59</xdr:row>
      <xdr:rowOff>23654</xdr:rowOff>
    </xdr:to>
    <xdr:sp macro="" textlink="">
      <xdr:nvSpPr>
        <xdr:cNvPr id="599" name="円/楕円 598"/>
        <xdr:cNvSpPr/>
      </xdr:nvSpPr>
      <xdr:spPr>
        <a:xfrm>
          <a:off x="12763500" y="100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14781</xdr:rowOff>
    </xdr:from>
    <xdr:ext cx="534377" cy="259045"/>
    <xdr:sp macro="" textlink="">
      <xdr:nvSpPr>
        <xdr:cNvPr id="600" name="テキスト ボックス 599"/>
        <xdr:cNvSpPr txBox="1"/>
      </xdr:nvSpPr>
      <xdr:spPr>
        <a:xfrm>
          <a:off x="12547111" y="10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139564</xdr:rowOff>
    </xdr:from>
    <xdr:to>
      <xdr:col>19</xdr:col>
      <xdr:colOff>644525</xdr:colOff>
      <xdr:row>78</xdr:row>
      <xdr:rowOff>139700</xdr:rowOff>
    </xdr:to>
    <xdr:cxnSp macro="">
      <xdr:nvCxnSpPr>
        <xdr:cNvPr id="636" name="直線コネクタ 635"/>
        <xdr:cNvCxnSpPr/>
      </xdr:nvCxnSpPr>
      <xdr:spPr>
        <a:xfrm>
          <a:off x="12814300" y="1351266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88764</xdr:rowOff>
    </xdr:from>
    <xdr:to>
      <xdr:col>18</xdr:col>
      <xdr:colOff>492125</xdr:colOff>
      <xdr:row>79</xdr:row>
      <xdr:rowOff>18914</xdr:rowOff>
    </xdr:to>
    <xdr:sp macro="" textlink="">
      <xdr:nvSpPr>
        <xdr:cNvPr id="654" name="円/楕円 653"/>
        <xdr:cNvSpPr/>
      </xdr:nvSpPr>
      <xdr:spPr>
        <a:xfrm>
          <a:off x="12763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10041</xdr:rowOff>
    </xdr:from>
    <xdr:ext cx="249299" cy="259045"/>
    <xdr:sp macro="" textlink="">
      <xdr:nvSpPr>
        <xdr:cNvPr id="655" name="テキスト ボックス 654"/>
        <xdr:cNvSpPr txBox="1"/>
      </xdr:nvSpPr>
      <xdr:spPr>
        <a:xfrm>
          <a:off x="12689649" y="135545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132542</xdr:rowOff>
    </xdr:from>
    <xdr:to>
      <xdr:col>23</xdr:col>
      <xdr:colOff>517525</xdr:colOff>
      <xdr:row>97</xdr:row>
      <xdr:rowOff>143886</xdr:rowOff>
    </xdr:to>
    <xdr:cxnSp macro="">
      <xdr:nvCxnSpPr>
        <xdr:cNvPr id="688" name="直線コネクタ 687"/>
        <xdr:cNvCxnSpPr/>
      </xdr:nvCxnSpPr>
      <xdr:spPr>
        <a:xfrm flipV="1">
          <a:off x="15481300" y="16763192"/>
          <a:ext cx="8382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117869</xdr:rowOff>
    </xdr:from>
    <xdr:to>
      <xdr:col>22</xdr:col>
      <xdr:colOff>365125</xdr:colOff>
      <xdr:row>97</xdr:row>
      <xdr:rowOff>143886</xdr:rowOff>
    </xdr:to>
    <xdr:cxnSp macro="">
      <xdr:nvCxnSpPr>
        <xdr:cNvPr id="691" name="直線コネクタ 690"/>
        <xdr:cNvCxnSpPr/>
      </xdr:nvCxnSpPr>
      <xdr:spPr>
        <a:xfrm>
          <a:off x="14592300" y="1674851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115382</xdr:rowOff>
    </xdr:from>
    <xdr:to>
      <xdr:col>21</xdr:col>
      <xdr:colOff>161925</xdr:colOff>
      <xdr:row>97</xdr:row>
      <xdr:rowOff>117869</xdr:rowOff>
    </xdr:to>
    <xdr:cxnSp macro="">
      <xdr:nvCxnSpPr>
        <xdr:cNvPr id="694" name="直線コネクタ 693"/>
        <xdr:cNvCxnSpPr/>
      </xdr:nvCxnSpPr>
      <xdr:spPr>
        <a:xfrm>
          <a:off x="13703300" y="16746032"/>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115382</xdr:rowOff>
    </xdr:from>
    <xdr:to>
      <xdr:col>19</xdr:col>
      <xdr:colOff>644525</xdr:colOff>
      <xdr:row>97</xdr:row>
      <xdr:rowOff>123512</xdr:rowOff>
    </xdr:to>
    <xdr:cxnSp macro="">
      <xdr:nvCxnSpPr>
        <xdr:cNvPr id="697" name="直線コネクタ 696"/>
        <xdr:cNvCxnSpPr/>
      </xdr:nvCxnSpPr>
      <xdr:spPr>
        <a:xfrm flipV="1">
          <a:off x="12814300" y="16746032"/>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81742</xdr:rowOff>
    </xdr:from>
    <xdr:to>
      <xdr:col>23</xdr:col>
      <xdr:colOff>568325</xdr:colOff>
      <xdr:row>98</xdr:row>
      <xdr:rowOff>11892</xdr:rowOff>
    </xdr:to>
    <xdr:sp macro="" textlink="">
      <xdr:nvSpPr>
        <xdr:cNvPr id="707" name="円/楕円 706"/>
        <xdr:cNvSpPr/>
      </xdr:nvSpPr>
      <xdr:spPr>
        <a:xfrm>
          <a:off x="16268700" y="167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60169</xdr:rowOff>
    </xdr:from>
    <xdr:ext cx="534377" cy="259045"/>
    <xdr:sp macro="" textlink="">
      <xdr:nvSpPr>
        <xdr:cNvPr id="708" name="公債費該当値テキスト"/>
        <xdr:cNvSpPr txBox="1"/>
      </xdr:nvSpPr>
      <xdr:spPr>
        <a:xfrm>
          <a:off x="16370300" y="1669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93086</xdr:rowOff>
    </xdr:from>
    <xdr:to>
      <xdr:col>22</xdr:col>
      <xdr:colOff>415925</xdr:colOff>
      <xdr:row>98</xdr:row>
      <xdr:rowOff>23236</xdr:rowOff>
    </xdr:to>
    <xdr:sp macro="" textlink="">
      <xdr:nvSpPr>
        <xdr:cNvPr id="709" name="円/楕円 708"/>
        <xdr:cNvSpPr/>
      </xdr:nvSpPr>
      <xdr:spPr>
        <a:xfrm>
          <a:off x="15430500" y="167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14363</xdr:rowOff>
    </xdr:from>
    <xdr:ext cx="534377" cy="259045"/>
    <xdr:sp macro="" textlink="">
      <xdr:nvSpPr>
        <xdr:cNvPr id="710" name="テキスト ボックス 709"/>
        <xdr:cNvSpPr txBox="1"/>
      </xdr:nvSpPr>
      <xdr:spPr>
        <a:xfrm>
          <a:off x="15214111" y="168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67069</xdr:rowOff>
    </xdr:from>
    <xdr:to>
      <xdr:col>21</xdr:col>
      <xdr:colOff>212725</xdr:colOff>
      <xdr:row>97</xdr:row>
      <xdr:rowOff>168669</xdr:rowOff>
    </xdr:to>
    <xdr:sp macro="" textlink="">
      <xdr:nvSpPr>
        <xdr:cNvPr id="711" name="円/楕円 710"/>
        <xdr:cNvSpPr/>
      </xdr:nvSpPr>
      <xdr:spPr>
        <a:xfrm>
          <a:off x="14541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159796</xdr:rowOff>
    </xdr:from>
    <xdr:ext cx="534377" cy="259045"/>
    <xdr:sp macro="" textlink="">
      <xdr:nvSpPr>
        <xdr:cNvPr id="712" name="テキスト ボックス 711"/>
        <xdr:cNvSpPr txBox="1"/>
      </xdr:nvSpPr>
      <xdr:spPr>
        <a:xfrm>
          <a:off x="14325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64582</xdr:rowOff>
    </xdr:from>
    <xdr:to>
      <xdr:col>20</xdr:col>
      <xdr:colOff>9525</xdr:colOff>
      <xdr:row>97</xdr:row>
      <xdr:rowOff>166182</xdr:rowOff>
    </xdr:to>
    <xdr:sp macro="" textlink="">
      <xdr:nvSpPr>
        <xdr:cNvPr id="713" name="円/楕円 712"/>
        <xdr:cNvSpPr/>
      </xdr:nvSpPr>
      <xdr:spPr>
        <a:xfrm>
          <a:off x="13652500" y="166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157309</xdr:rowOff>
    </xdr:from>
    <xdr:ext cx="534377" cy="259045"/>
    <xdr:sp macro="" textlink="">
      <xdr:nvSpPr>
        <xdr:cNvPr id="714" name="テキスト ボックス 713"/>
        <xdr:cNvSpPr txBox="1"/>
      </xdr:nvSpPr>
      <xdr:spPr>
        <a:xfrm>
          <a:off x="13436111" y="167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72712</xdr:rowOff>
    </xdr:from>
    <xdr:to>
      <xdr:col>18</xdr:col>
      <xdr:colOff>492125</xdr:colOff>
      <xdr:row>98</xdr:row>
      <xdr:rowOff>2862</xdr:rowOff>
    </xdr:to>
    <xdr:sp macro="" textlink="">
      <xdr:nvSpPr>
        <xdr:cNvPr id="715" name="円/楕円 714"/>
        <xdr:cNvSpPr/>
      </xdr:nvSpPr>
      <xdr:spPr>
        <a:xfrm>
          <a:off x="12763500" y="167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165439</xdr:rowOff>
    </xdr:from>
    <xdr:ext cx="534377" cy="259045"/>
    <xdr:sp macro="" textlink="">
      <xdr:nvSpPr>
        <xdr:cNvPr id="716" name="テキスト ボックス 715"/>
        <xdr:cNvSpPr txBox="1"/>
      </xdr:nvSpPr>
      <xdr:spPr>
        <a:xfrm>
          <a:off x="12547111" y="167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全体的に類似団体よりも低い値で推移しており、低コストでの運営となっているといえる。</a:t>
          </a:r>
          <a:endParaRPr kumimoji="1" lang="en-US" altLang="ja-JP" sz="1300">
            <a:latin typeface="ＭＳ Ｐゴシック"/>
          </a:endParaRPr>
        </a:p>
        <a:p>
          <a:r>
            <a:rPr kumimoji="1" lang="ja-JP" altLang="en-US" sz="1300">
              <a:latin typeface="ＭＳ Ｐゴシック"/>
            </a:rPr>
            <a:t>　全項目中で民生費が圧倒的に高く、一人当たり１１２，４６３円となっており、子育て支援策や社会保障施策などの福祉サービスに還元されている。</a:t>
          </a:r>
          <a:endParaRPr kumimoji="1" lang="en-US" altLang="ja-JP" sz="1300">
            <a:latin typeface="ＭＳ Ｐゴシック"/>
          </a:endParaRPr>
        </a:p>
        <a:p>
          <a:r>
            <a:rPr kumimoji="1" lang="ja-JP" altLang="en-US" sz="1300">
              <a:latin typeface="ＭＳ Ｐゴシック"/>
            </a:rPr>
            <a:t>　今までの投資の抑制の結果、公債費は類似団体と比較して少額となっている。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平成２８年度は、ガス灯の</a:t>
          </a:r>
          <a:r>
            <a:rPr kumimoji="1" lang="en-US" altLang="ja-JP" sz="1350">
              <a:latin typeface="ＭＳ ゴシック" pitchFamily="49" charset="-128"/>
              <a:ea typeface="ＭＳ ゴシック" pitchFamily="49" charset="-128"/>
            </a:rPr>
            <a:t>LED</a:t>
          </a:r>
          <a:r>
            <a:rPr kumimoji="1" lang="ja-JP" altLang="en-US" sz="1350">
              <a:latin typeface="ＭＳ ゴシック" pitchFamily="49" charset="-128"/>
              <a:ea typeface="ＭＳ ゴシック" pitchFamily="49" charset="-128"/>
            </a:rPr>
            <a:t>化工事や市内小学校の改築工事などが終了したことで総務費で５．８億円の減、教育費で３．９億円の減となった。しかし、地方消費税の消費税収入の減少により、実質単年度収支は赤字となった。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今後は一般財源総額の大幅増は見込めないが、既存事業の見直しを図り、経費縮減し、財政調整基金を維持しつつ、行政需要に対応していく。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国民健康保険、介護保険及び後期高齢者医療の各特別会計などに対する繰出金の増加が想定されるため、経費の節減や合理化を進め黒字を維持していく。</a:t>
          </a:r>
        </a:p>
        <a:p>
          <a:r>
            <a:rPr kumimoji="1" lang="ja-JP" altLang="en-US" sz="1400">
              <a:latin typeface="ＭＳ ゴシック" pitchFamily="49" charset="-128"/>
              <a:ea typeface="ＭＳ ゴシック" pitchFamily="49" charset="-128"/>
            </a:rPr>
            <a:t>　また、水道事業や公共下水道事業においても、引き続き決算剰余金を計上できるよう、健全運営に努める。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26741475</v>
      </c>
      <c r="BO4" s="411"/>
      <c r="BP4" s="411"/>
      <c r="BQ4" s="411"/>
      <c r="BR4" s="411"/>
      <c r="BS4" s="411"/>
      <c r="BT4" s="411"/>
      <c r="BU4" s="412"/>
      <c r="BV4" s="410">
        <v>27203278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8.6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25627250</v>
      </c>
      <c r="BO5" s="416"/>
      <c r="BP5" s="416"/>
      <c r="BQ5" s="416"/>
      <c r="BR5" s="416"/>
      <c r="BS5" s="416"/>
      <c r="BT5" s="416"/>
      <c r="BU5" s="417"/>
      <c r="BV5" s="415">
        <v>25705696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99.7</v>
      </c>
      <c r="CU5" s="386"/>
      <c r="CV5" s="386"/>
      <c r="CW5" s="386"/>
      <c r="CX5" s="386"/>
      <c r="CY5" s="386"/>
      <c r="CZ5" s="386"/>
      <c r="DA5" s="387"/>
      <c r="DB5" s="385">
        <v>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1114225</v>
      </c>
      <c r="BO6" s="416"/>
      <c r="BP6" s="416"/>
      <c r="BQ6" s="416"/>
      <c r="BR6" s="416"/>
      <c r="BS6" s="416"/>
      <c r="BT6" s="416"/>
      <c r="BU6" s="417"/>
      <c r="BV6" s="415">
        <v>1497582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106.9</v>
      </c>
      <c r="CU6" s="562"/>
      <c r="CV6" s="562"/>
      <c r="CW6" s="562"/>
      <c r="CX6" s="562"/>
      <c r="CY6" s="562"/>
      <c r="CZ6" s="562"/>
      <c r="DA6" s="563"/>
      <c r="DB6" s="561">
        <v>101.9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144015</v>
      </c>
      <c r="BO7" s="416"/>
      <c r="BP7" s="416"/>
      <c r="BQ7" s="416"/>
      <c r="BR7" s="416"/>
      <c r="BS7" s="416"/>
      <c r="BT7" s="416"/>
      <c r="BU7" s="417"/>
      <c r="BV7" s="415">
        <v>162545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15439065</v>
      </c>
      <c r="CU7" s="416"/>
      <c r="CV7" s="416"/>
      <c r="CW7" s="416"/>
      <c r="CX7" s="416"/>
      <c r="CY7" s="416"/>
      <c r="CZ7" s="416"/>
      <c r="DA7" s="417"/>
      <c r="DB7" s="415">
        <v>15493158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970210</v>
      </c>
      <c r="BO8" s="416"/>
      <c r="BP8" s="416"/>
      <c r="BQ8" s="416"/>
      <c r="BR8" s="416"/>
      <c r="BS8" s="416"/>
      <c r="BT8" s="416"/>
      <c r="BU8" s="417"/>
      <c r="BV8" s="415">
        <v>1335037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89245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-364827</v>
      </c>
      <c r="BO9" s="416"/>
      <c r="BP9" s="416"/>
      <c r="BQ9" s="416"/>
      <c r="BR9" s="416"/>
      <c r="BS9" s="416"/>
      <c r="BT9" s="416"/>
      <c r="BU9" s="417"/>
      <c r="BV9" s="415">
        <v>132096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v>
      </c>
      <c r="CU9" s="386"/>
      <c r="CV9" s="386"/>
      <c r="CW9" s="386"/>
      <c r="CX9" s="386"/>
      <c r="CY9" s="386"/>
      <c r="CZ9" s="386"/>
      <c r="DA9" s="387"/>
      <c r="DB9" s="385">
        <v>11.4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86726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670000</v>
      </c>
      <c r="BO10" s="416"/>
      <c r="BP10" s="416"/>
      <c r="BQ10" s="416"/>
      <c r="BR10" s="416"/>
      <c r="BS10" s="416"/>
      <c r="BT10" s="416"/>
      <c r="BU10" s="417"/>
      <c r="BV10" s="415">
        <v>751659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92337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681440</v>
      </c>
      <c r="BO12" s="416"/>
      <c r="BP12" s="416"/>
      <c r="BQ12" s="416"/>
      <c r="BR12" s="416"/>
      <c r="BS12" s="416"/>
      <c r="BT12" s="416"/>
      <c r="BU12" s="417"/>
      <c r="BV12" s="415">
        <v>88842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90451</v>
      </c>
      <c r="S13" s="517"/>
      <c r="T13" s="517"/>
      <c r="U13" s="517"/>
      <c r="V13" s="518"/>
      <c r="W13" s="504" t="s">
        <v>124</v>
      </c>
      <c r="X13" s="428"/>
      <c r="Y13" s="428"/>
      <c r="Z13" s="428"/>
      <c r="AA13" s="428"/>
      <c r="AB13" s="429"/>
      <c r="AC13" s="391">
        <v>479</v>
      </c>
      <c r="AD13" s="392"/>
      <c r="AE13" s="392"/>
      <c r="AF13" s="392"/>
      <c r="AG13" s="393"/>
      <c r="AH13" s="391">
        <v>515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-376267</v>
      </c>
      <c r="BO13" s="416"/>
      <c r="BP13" s="416"/>
      <c r="BQ13" s="416"/>
      <c r="BR13" s="416"/>
      <c r="BS13" s="416"/>
      <c r="BT13" s="416"/>
      <c r="BU13" s="417"/>
      <c r="BV13" s="415">
        <v>794913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3.9</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91645</v>
      </c>
      <c r="S14" s="517"/>
      <c r="T14" s="517"/>
      <c r="U14" s="517"/>
      <c r="V14" s="518"/>
      <c r="W14" s="519"/>
      <c r="X14" s="431"/>
      <c r="Y14" s="431"/>
      <c r="Z14" s="431"/>
      <c r="AA14" s="431"/>
      <c r="AB14" s="432"/>
      <c r="AC14" s="509">
        <v>1.3</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90079</v>
      </c>
      <c r="S15" s="517"/>
      <c r="T15" s="517"/>
      <c r="U15" s="517"/>
      <c r="V15" s="518"/>
      <c r="W15" s="504" t="s">
        <v>131</v>
      </c>
      <c r="X15" s="428"/>
      <c r="Y15" s="428"/>
      <c r="Z15" s="428"/>
      <c r="AA15" s="428"/>
      <c r="AB15" s="429"/>
      <c r="AC15" s="391">
        <v>7759</v>
      </c>
      <c r="AD15" s="392"/>
      <c r="AE15" s="392"/>
      <c r="AF15" s="392"/>
      <c r="AG15" s="393"/>
      <c r="AH15" s="391">
        <v>7330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9608093</v>
      </c>
      <c r="BO15" s="411"/>
      <c r="BP15" s="411"/>
      <c r="BQ15" s="411"/>
      <c r="BR15" s="411"/>
      <c r="BS15" s="411"/>
      <c r="BT15" s="411"/>
      <c r="BU15" s="412"/>
      <c r="BV15" s="410">
        <v>9335291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20.5</v>
      </c>
      <c r="AD16" s="510"/>
      <c r="AE16" s="510"/>
      <c r="AF16" s="510"/>
      <c r="AG16" s="511"/>
      <c r="AH16" s="509">
        <v>19.7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11761565</v>
      </c>
      <c r="BO16" s="416"/>
      <c r="BP16" s="416"/>
      <c r="BQ16" s="416"/>
      <c r="BR16" s="416"/>
      <c r="BS16" s="416"/>
      <c r="BT16" s="416"/>
      <c r="BU16" s="417"/>
      <c r="BV16" s="415">
        <v>11515256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29685</v>
      </c>
      <c r="AD17" s="392"/>
      <c r="AE17" s="392"/>
      <c r="AF17" s="392"/>
      <c r="AG17" s="393"/>
      <c r="AH17" s="391">
        <v>29413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12251194</v>
      </c>
      <c r="BO17" s="416"/>
      <c r="BP17" s="416"/>
      <c r="BQ17" s="416"/>
      <c r="BR17" s="416"/>
      <c r="BS17" s="416"/>
      <c r="BT17" s="416"/>
      <c r="BU17" s="417"/>
      <c r="BV17" s="415">
        <v>11894542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34.520000000000003</v>
      </c>
      <c r="M18" s="480"/>
      <c r="N18" s="480"/>
      <c r="O18" s="480"/>
      <c r="P18" s="480"/>
      <c r="Q18" s="480"/>
      <c r="R18" s="481"/>
      <c r="S18" s="481"/>
      <c r="T18" s="481"/>
      <c r="U18" s="481"/>
      <c r="V18" s="482"/>
      <c r="W18" s="496"/>
      <c r="X18" s="497"/>
      <c r="Y18" s="497"/>
      <c r="Z18" s="497"/>
      <c r="AA18" s="497"/>
      <c r="AB18" s="505"/>
      <c r="AC18" s="379">
        <v>78.3</v>
      </c>
      <c r="AD18" s="380"/>
      <c r="AE18" s="380"/>
      <c r="AF18" s="380"/>
      <c r="AG18" s="483"/>
      <c r="AH18" s="379">
        <v>78.900000000000006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15403821</v>
      </c>
      <c r="BO18" s="416"/>
      <c r="BP18" s="416"/>
      <c r="BQ18" s="416"/>
      <c r="BR18" s="416"/>
      <c r="BS18" s="416"/>
      <c r="BT18" s="416"/>
      <c r="BU18" s="417"/>
      <c r="BV18" s="415">
        <v>15016896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2585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18797538</v>
      </c>
      <c r="BO19" s="416"/>
      <c r="BP19" s="416"/>
      <c r="BQ19" s="416"/>
      <c r="BR19" s="416"/>
      <c r="BS19" s="416"/>
      <c r="BT19" s="416"/>
      <c r="BU19" s="417"/>
      <c r="BV19" s="415">
        <v>18944567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35014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22142467</v>
      </c>
      <c r="BO23" s="416"/>
      <c r="BP23" s="416"/>
      <c r="BQ23" s="416"/>
      <c r="BR23" s="416"/>
      <c r="BS23" s="416"/>
      <c r="BT23" s="416"/>
      <c r="BU23" s="417"/>
      <c r="BV23" s="415">
        <v>22475302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7920</v>
      </c>
      <c r="R24" s="392"/>
      <c r="S24" s="392"/>
      <c r="T24" s="392"/>
      <c r="U24" s="392"/>
      <c r="V24" s="393"/>
      <c r="W24" s="457"/>
      <c r="X24" s="448"/>
      <c r="Y24" s="449"/>
      <c r="Z24" s="388" t="s">
        <v>155</v>
      </c>
      <c r="AA24" s="389"/>
      <c r="AB24" s="389"/>
      <c r="AC24" s="389"/>
      <c r="AD24" s="389"/>
      <c r="AE24" s="389"/>
      <c r="AF24" s="389"/>
      <c r="AG24" s="390"/>
      <c r="AH24" s="391">
        <v>555</v>
      </c>
      <c r="AI24" s="392"/>
      <c r="AJ24" s="392"/>
      <c r="AK24" s="392"/>
      <c r="AL24" s="393"/>
      <c r="AM24" s="391">
        <v>1722165</v>
      </c>
      <c r="AN24" s="392"/>
      <c r="AO24" s="392"/>
      <c r="AP24" s="392"/>
      <c r="AQ24" s="392"/>
      <c r="AR24" s="393"/>
      <c r="AS24" s="391">
        <v>3103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17052367</v>
      </c>
      <c r="BO24" s="416"/>
      <c r="BP24" s="416"/>
      <c r="BQ24" s="416"/>
      <c r="BR24" s="416"/>
      <c r="BS24" s="416"/>
      <c r="BT24" s="416"/>
      <c r="BU24" s="417"/>
      <c r="BV24" s="415">
        <v>17126502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6882</v>
      </c>
      <c r="R25" s="392"/>
      <c r="S25" s="392"/>
      <c r="T25" s="392"/>
      <c r="U25" s="392"/>
      <c r="V25" s="393"/>
      <c r="W25" s="457"/>
      <c r="X25" s="448"/>
      <c r="Y25" s="449"/>
      <c r="Z25" s="388" t="s">
        <v>158</v>
      </c>
      <c r="AA25" s="389"/>
      <c r="AB25" s="389"/>
      <c r="AC25" s="389"/>
      <c r="AD25" s="389"/>
      <c r="AE25" s="389"/>
      <c r="AF25" s="389"/>
      <c r="AG25" s="390"/>
      <c r="AH25" s="391">
        <v>111</v>
      </c>
      <c r="AI25" s="392"/>
      <c r="AJ25" s="392"/>
      <c r="AK25" s="392"/>
      <c r="AL25" s="393"/>
      <c r="AM25" s="391">
        <v>356754</v>
      </c>
      <c r="AN25" s="392"/>
      <c r="AO25" s="392"/>
      <c r="AP25" s="392"/>
      <c r="AQ25" s="392"/>
      <c r="AR25" s="393"/>
      <c r="AS25" s="391">
        <v>3214</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2776927</v>
      </c>
      <c r="BO25" s="411"/>
      <c r="BP25" s="411"/>
      <c r="BQ25" s="411"/>
      <c r="BR25" s="411"/>
      <c r="BS25" s="411"/>
      <c r="BT25" s="411"/>
      <c r="BU25" s="412"/>
      <c r="BV25" s="410">
        <v>3936390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6800</v>
      </c>
      <c r="R26" s="392"/>
      <c r="S26" s="392"/>
      <c r="T26" s="392"/>
      <c r="U26" s="392"/>
      <c r="V26" s="393"/>
      <c r="W26" s="457"/>
      <c r="X26" s="448"/>
      <c r="Y26" s="449"/>
      <c r="Z26" s="388" t="s">
        <v>161</v>
      </c>
      <c r="AA26" s="470"/>
      <c r="AB26" s="470"/>
      <c r="AC26" s="470"/>
      <c r="AD26" s="470"/>
      <c r="AE26" s="470"/>
      <c r="AF26" s="470"/>
      <c r="AG26" s="471"/>
      <c r="AH26" s="391">
        <v>7</v>
      </c>
      <c r="AI26" s="392"/>
      <c r="AJ26" s="392"/>
      <c r="AK26" s="392"/>
      <c r="AL26" s="393"/>
      <c r="AM26" s="391">
        <v>21588</v>
      </c>
      <c r="AN26" s="392"/>
      <c r="AO26" s="392"/>
      <c r="AP26" s="392"/>
      <c r="AQ26" s="392"/>
      <c r="AR26" s="393"/>
      <c r="AS26" s="391">
        <v>3084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5000</v>
      </c>
      <c r="R27" s="392"/>
      <c r="S27" s="392"/>
      <c r="T27" s="392"/>
      <c r="U27" s="392"/>
      <c r="V27" s="393"/>
      <c r="W27" s="457"/>
      <c r="X27" s="448"/>
      <c r="Y27" s="449"/>
      <c r="Z27" s="388" t="s">
        <v>164</v>
      </c>
      <c r="AA27" s="389"/>
      <c r="AB27" s="389"/>
      <c r="AC27" s="389"/>
      <c r="AD27" s="389"/>
      <c r="AE27" s="389"/>
      <c r="AF27" s="389"/>
      <c r="AG27" s="390"/>
      <c r="AH27" s="391">
        <v>9</v>
      </c>
      <c r="AI27" s="392"/>
      <c r="AJ27" s="392"/>
      <c r="AK27" s="392"/>
      <c r="AL27" s="393"/>
      <c r="AM27" s="391">
        <v>33876</v>
      </c>
      <c r="AN27" s="392"/>
      <c r="AO27" s="392"/>
      <c r="AP27" s="392"/>
      <c r="AQ27" s="392"/>
      <c r="AR27" s="393"/>
      <c r="AS27" s="391">
        <v>3764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4500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3363758</v>
      </c>
      <c r="BO28" s="411"/>
      <c r="BP28" s="411"/>
      <c r="BQ28" s="411"/>
      <c r="BR28" s="411"/>
      <c r="BS28" s="411"/>
      <c r="BT28" s="411"/>
      <c r="BU28" s="412"/>
      <c r="BV28" s="410">
        <v>3375198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20</v>
      </c>
      <c r="M29" s="392"/>
      <c r="N29" s="392"/>
      <c r="O29" s="392"/>
      <c r="P29" s="393"/>
      <c r="Q29" s="391">
        <v>4300</v>
      </c>
      <c r="R29" s="392"/>
      <c r="S29" s="392"/>
      <c r="T29" s="392"/>
      <c r="U29" s="392"/>
      <c r="V29" s="393"/>
      <c r="W29" s="458"/>
      <c r="X29" s="459"/>
      <c r="Y29" s="460"/>
      <c r="Z29" s="388" t="s">
        <v>171</v>
      </c>
      <c r="AA29" s="389"/>
      <c r="AB29" s="389"/>
      <c r="AC29" s="389"/>
      <c r="AD29" s="389"/>
      <c r="AE29" s="389"/>
      <c r="AF29" s="389"/>
      <c r="AG29" s="390"/>
      <c r="AH29" s="391">
        <v>564</v>
      </c>
      <c r="AI29" s="392"/>
      <c r="AJ29" s="392"/>
      <c r="AK29" s="392"/>
      <c r="AL29" s="393"/>
      <c r="AM29" s="391">
        <v>1756041</v>
      </c>
      <c r="AN29" s="392"/>
      <c r="AO29" s="392"/>
      <c r="AP29" s="392"/>
      <c r="AQ29" s="392"/>
      <c r="AR29" s="393"/>
      <c r="AS29" s="391">
        <v>3114</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381011</v>
      </c>
      <c r="BO29" s="416"/>
      <c r="BP29" s="416"/>
      <c r="BQ29" s="416"/>
      <c r="BR29" s="416"/>
      <c r="BS29" s="416"/>
      <c r="BT29" s="416"/>
      <c r="BU29" s="417"/>
      <c r="BV29" s="415">
        <v>380967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4669661</v>
      </c>
      <c r="BO30" s="419"/>
      <c r="BP30" s="419"/>
      <c r="BQ30" s="419"/>
      <c r="BR30" s="419"/>
      <c r="BS30" s="419"/>
      <c r="BT30" s="419"/>
      <c r="BU30" s="420"/>
      <c r="BV30" s="418">
        <v>4601941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四街道市地域振興財団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霊園事業特別会計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印旛郡市広域市町村圏事務組合（一般会計）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印旛郡市広域市町村圏事務組合（水道用水供給事業特別会計）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印旛衛生施設管理組合（一般会計）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佐倉市、四街道市、酒々井町葬祭組合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5" t="s">
        <v>527</v>
      </c>
      <c r="D34" s="1185"/>
      <c r="E34" s="1186"/>
      <c r="F34" s="32">
        <v>37.409999999999997</v>
      </c>
      <c r="G34" s="33">
        <v>36.61</v>
      </c>
      <c r="H34" s="33">
        <v>32.11</v>
      </c>
      <c r="I34" s="33">
        <v>28.78</v>
      </c>
      <c r="J34" s="34">
        <v>27.64</v>
      </c>
      <c r="K34" s="22"/>
      <c r="L34" s="22"/>
      <c r="M34" s="22"/>
      <c r="N34" s="22"/>
      <c r="O34" s="22"/>
      <c r="P34" s="22"/>
    </row>
    <row r="35" spans="1:16" ht="39" customHeight="1" x14ac:dyDescent="0.15">
      <c r="A35" s="22"/>
      <c r="B35" s="35"/>
      <c r="C35" s="1179" t="s">
        <v>528</v>
      </c>
      <c r="D35" s="1180"/>
      <c r="E35" s="1181"/>
      <c r="F35" s="36">
        <v>8.24</v>
      </c>
      <c r="G35" s="37">
        <v>7.77</v>
      </c>
      <c r="H35" s="37">
        <v>7.81</v>
      </c>
      <c r="I35" s="37">
        <v>8.5299999999999994</v>
      </c>
      <c r="J35" s="38">
        <v>6.24</v>
      </c>
      <c r="K35" s="22"/>
      <c r="L35" s="22"/>
      <c r="M35" s="22"/>
      <c r="N35" s="22"/>
      <c r="O35" s="22"/>
      <c r="P35" s="22"/>
    </row>
    <row r="36" spans="1:16" ht="39" customHeight="1" x14ac:dyDescent="0.15">
      <c r="A36" s="22"/>
      <c r="B36" s="35"/>
      <c r="C36" s="1179" t="s">
        <v>529</v>
      </c>
      <c r="D36" s="1180"/>
      <c r="E36" s="1181"/>
      <c r="F36" s="36">
        <v>2.42</v>
      </c>
      <c r="G36" s="37">
        <v>3.19</v>
      </c>
      <c r="H36" s="37">
        <v>3.09</v>
      </c>
      <c r="I36" s="37">
        <v>1.0900000000000001</v>
      </c>
      <c r="J36" s="38">
        <v>2.0299999999999998</v>
      </c>
      <c r="K36" s="22"/>
      <c r="L36" s="22"/>
      <c r="M36" s="22"/>
      <c r="N36" s="22"/>
      <c r="O36" s="22"/>
      <c r="P36" s="22"/>
    </row>
    <row r="37" spans="1:16" ht="39" customHeight="1" x14ac:dyDescent="0.15">
      <c r="A37" s="22"/>
      <c r="B37" s="35"/>
      <c r="C37" s="1179" t="s">
        <v>530</v>
      </c>
      <c r="D37" s="1180"/>
      <c r="E37" s="1181"/>
      <c r="F37" s="36">
        <v>0.64</v>
      </c>
      <c r="G37" s="37">
        <v>0.41</v>
      </c>
      <c r="H37" s="37">
        <v>0.1</v>
      </c>
      <c r="I37" s="37">
        <v>1.04</v>
      </c>
      <c r="J37" s="38">
        <v>1.05</v>
      </c>
      <c r="K37" s="22"/>
      <c r="L37" s="22"/>
      <c r="M37" s="22"/>
      <c r="N37" s="22"/>
      <c r="O37" s="22"/>
      <c r="P37" s="22"/>
    </row>
    <row r="38" spans="1:16" ht="39" customHeight="1" x14ac:dyDescent="0.15">
      <c r="A38" s="22"/>
      <c r="B38" s="35"/>
      <c r="C38" s="1179" t="s">
        <v>531</v>
      </c>
      <c r="D38" s="1180"/>
      <c r="E38" s="1181"/>
      <c r="F38" s="36">
        <v>0.03</v>
      </c>
      <c r="G38" s="37">
        <v>0.06</v>
      </c>
      <c r="H38" s="37">
        <v>0.01</v>
      </c>
      <c r="I38" s="37">
        <v>0.05</v>
      </c>
      <c r="J38" s="38">
        <v>0.08</v>
      </c>
      <c r="K38" s="22"/>
      <c r="L38" s="22"/>
      <c r="M38" s="22"/>
      <c r="N38" s="22"/>
      <c r="O38" s="22"/>
      <c r="P38" s="22"/>
    </row>
    <row r="39" spans="1:16" ht="39" customHeight="1" x14ac:dyDescent="0.15">
      <c r="A39" s="22"/>
      <c r="B39" s="35"/>
      <c r="C39" s="1179" t="s">
        <v>532</v>
      </c>
      <c r="D39" s="1180"/>
      <c r="E39" s="1181"/>
      <c r="F39" s="36">
        <v>0.15</v>
      </c>
      <c r="G39" s="37">
        <v>0.22</v>
      </c>
      <c r="H39" s="37">
        <v>0.36</v>
      </c>
      <c r="I39" s="37">
        <v>0.09</v>
      </c>
      <c r="J39" s="38">
        <v>0.04</v>
      </c>
      <c r="K39" s="22"/>
      <c r="L39" s="22"/>
      <c r="M39" s="22"/>
      <c r="N39" s="22"/>
      <c r="O39" s="22"/>
      <c r="P39" s="22"/>
    </row>
    <row r="40" spans="1:16" ht="39" customHeight="1" x14ac:dyDescent="0.15">
      <c r="A40" s="22"/>
      <c r="B40" s="35"/>
      <c r="C40" s="1179" t="s">
        <v>533</v>
      </c>
      <c r="D40" s="1180"/>
      <c r="E40" s="1181"/>
      <c r="F40" s="36">
        <v>0.17</v>
      </c>
      <c r="G40" s="37">
        <v>0.03</v>
      </c>
      <c r="H40" s="37">
        <v>0.05</v>
      </c>
      <c r="I40" s="37">
        <v>0.05</v>
      </c>
      <c r="J40" s="38">
        <v>0.04</v>
      </c>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534</v>
      </c>
      <c r="D42" s="1180"/>
      <c r="E42" s="1181"/>
      <c r="F42" s="36" t="s">
        <v>478</v>
      </c>
      <c r="G42" s="37" t="s">
        <v>478</v>
      </c>
      <c r="H42" s="37" t="s">
        <v>478</v>
      </c>
      <c r="I42" s="37" t="s">
        <v>478</v>
      </c>
      <c r="J42" s="38" t="s">
        <v>478</v>
      </c>
      <c r="K42" s="22"/>
      <c r="L42" s="22"/>
      <c r="M42" s="22"/>
      <c r="N42" s="22"/>
      <c r="O42" s="22"/>
      <c r="P42" s="22"/>
    </row>
    <row r="43" spans="1:16" ht="39" customHeight="1" thickBot="1" x14ac:dyDescent="0.2">
      <c r="A43" s="22"/>
      <c r="B43" s="40"/>
      <c r="C43" s="1182" t="s">
        <v>535</v>
      </c>
      <c r="D43" s="1183"/>
      <c r="E43" s="1184"/>
      <c r="F43" s="41">
        <v>7.0000000000000007E-2</v>
      </c>
      <c r="G43" s="42">
        <v>0.03</v>
      </c>
      <c r="H43" s="42">
        <v>0.03</v>
      </c>
      <c r="I43" s="42">
        <v>0.03</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2280</v>
      </c>
      <c r="L45" s="60">
        <v>2344</v>
      </c>
      <c r="M45" s="60">
        <v>2332</v>
      </c>
      <c r="N45" s="60">
        <v>2173</v>
      </c>
      <c r="O45" s="61">
        <v>2262</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478</v>
      </c>
      <c r="L46" s="64" t="s">
        <v>478</v>
      </c>
      <c r="M46" s="64" t="s">
        <v>478</v>
      </c>
      <c r="N46" s="64" t="s">
        <v>478</v>
      </c>
      <c r="O46" s="65" t="s">
        <v>478</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478</v>
      </c>
      <c r="L47" s="64" t="s">
        <v>478</v>
      </c>
      <c r="M47" s="64" t="s">
        <v>478</v>
      </c>
      <c r="N47" s="64" t="s">
        <v>478</v>
      </c>
      <c r="O47" s="65" t="s">
        <v>478</v>
      </c>
      <c r="P47" s="48"/>
      <c r="Q47" s="48"/>
      <c r="R47" s="48"/>
      <c r="S47" s="48"/>
      <c r="T47" s="48"/>
      <c r="U47" s="48"/>
    </row>
    <row r="48" spans="1:21" ht="30.75" customHeight="1" x14ac:dyDescent="0.15">
      <c r="A48" s="48"/>
      <c r="B48" s="1197"/>
      <c r="C48" s="1198"/>
      <c r="D48" s="62"/>
      <c r="E48" s="1189" t="s">
        <v>15</v>
      </c>
      <c r="F48" s="1189"/>
      <c r="G48" s="1189"/>
      <c r="H48" s="1189"/>
      <c r="I48" s="1189"/>
      <c r="J48" s="1190"/>
      <c r="K48" s="63">
        <v>327</v>
      </c>
      <c r="L48" s="64">
        <v>318</v>
      </c>
      <c r="M48" s="64">
        <v>281</v>
      </c>
      <c r="N48" s="64">
        <v>264</v>
      </c>
      <c r="O48" s="65">
        <v>301</v>
      </c>
      <c r="P48" s="48"/>
      <c r="Q48" s="48"/>
      <c r="R48" s="48"/>
      <c r="S48" s="48"/>
      <c r="T48" s="48"/>
      <c r="U48" s="48"/>
    </row>
    <row r="49" spans="1:21" ht="30.75" customHeight="1" x14ac:dyDescent="0.15">
      <c r="A49" s="48"/>
      <c r="B49" s="1197"/>
      <c r="C49" s="1198"/>
      <c r="D49" s="62"/>
      <c r="E49" s="1189" t="s">
        <v>16</v>
      </c>
      <c r="F49" s="1189"/>
      <c r="G49" s="1189"/>
      <c r="H49" s="1189"/>
      <c r="I49" s="1189"/>
      <c r="J49" s="1190"/>
      <c r="K49" s="63">
        <v>49</v>
      </c>
      <c r="L49" s="64">
        <v>48</v>
      </c>
      <c r="M49" s="64">
        <v>49</v>
      </c>
      <c r="N49" s="64">
        <v>50</v>
      </c>
      <c r="O49" s="65">
        <v>45</v>
      </c>
      <c r="P49" s="48"/>
      <c r="Q49" s="48"/>
      <c r="R49" s="48"/>
      <c r="S49" s="48"/>
      <c r="T49" s="48"/>
      <c r="U49" s="48"/>
    </row>
    <row r="50" spans="1:21" ht="30.75" customHeight="1" x14ac:dyDescent="0.15">
      <c r="A50" s="48"/>
      <c r="B50" s="1197"/>
      <c r="C50" s="1198"/>
      <c r="D50" s="62"/>
      <c r="E50" s="1189" t="s">
        <v>17</v>
      </c>
      <c r="F50" s="1189"/>
      <c r="G50" s="1189"/>
      <c r="H50" s="1189"/>
      <c r="I50" s="1189"/>
      <c r="J50" s="1190"/>
      <c r="K50" s="63">
        <v>1</v>
      </c>
      <c r="L50" s="64">
        <v>1</v>
      </c>
      <c r="M50" s="64">
        <v>1</v>
      </c>
      <c r="N50" s="64">
        <v>1</v>
      </c>
      <c r="O50" s="65">
        <v>1</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478</v>
      </c>
      <c r="L51" s="64" t="s">
        <v>478</v>
      </c>
      <c r="M51" s="64" t="s">
        <v>478</v>
      </c>
      <c r="N51" s="64" t="s">
        <v>478</v>
      </c>
      <c r="O51" s="65" t="s">
        <v>478</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1985</v>
      </c>
      <c r="L52" s="64">
        <v>1966</v>
      </c>
      <c r="M52" s="64">
        <v>2076</v>
      </c>
      <c r="N52" s="64">
        <v>1990</v>
      </c>
      <c r="O52" s="65">
        <v>2065</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672</v>
      </c>
      <c r="L53" s="69">
        <v>745</v>
      </c>
      <c r="M53" s="69">
        <v>587</v>
      </c>
      <c r="N53" s="69">
        <v>498</v>
      </c>
      <c r="O53" s="70">
        <v>544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5" t="s">
        <v>24</v>
      </c>
      <c r="C41" s="1216"/>
      <c r="D41" s="81"/>
      <c r="E41" s="1217" t="s">
        <v>25</v>
      </c>
      <c r="F41" s="1217"/>
      <c r="G41" s="1217"/>
      <c r="H41" s="1218"/>
      <c r="I41" s="82">
        <v>21269</v>
      </c>
      <c r="J41" s="83">
        <v>21816</v>
      </c>
      <c r="K41" s="83">
        <v>22273</v>
      </c>
      <c r="L41" s="83">
        <v>22475</v>
      </c>
      <c r="M41" s="84">
        <v>22142</v>
      </c>
    </row>
    <row r="42" spans="2:13" ht="27.75" customHeight="1" x14ac:dyDescent="0.15">
      <c r="B42" s="1205"/>
      <c r="C42" s="1206"/>
      <c r="D42" s="85"/>
      <c r="E42" s="1209" t="s">
        <v>26</v>
      </c>
      <c r="F42" s="1209"/>
      <c r="G42" s="1209"/>
      <c r="H42" s="1210"/>
      <c r="I42" s="86" t="s">
        <v>478</v>
      </c>
      <c r="J42" s="87" t="s">
        <v>478</v>
      </c>
      <c r="K42" s="87" t="s">
        <v>478</v>
      </c>
      <c r="L42" s="87" t="s">
        <v>478</v>
      </c>
      <c r="M42" s="88" t="s">
        <v>478</v>
      </c>
    </row>
    <row r="43" spans="2:13" ht="27.75" customHeight="1" x14ac:dyDescent="0.15">
      <c r="B43" s="1205"/>
      <c r="C43" s="1206"/>
      <c r="D43" s="85"/>
      <c r="E43" s="1209" t="s">
        <v>27</v>
      </c>
      <c r="F43" s="1209"/>
      <c r="G43" s="1209"/>
      <c r="H43" s="1210"/>
      <c r="I43" s="86">
        <v>2975</v>
      </c>
      <c r="J43" s="87">
        <v>2960</v>
      </c>
      <c r="K43" s="87">
        <v>2795</v>
      </c>
      <c r="L43" s="87">
        <v>2574</v>
      </c>
      <c r="M43" s="88">
        <v>2409</v>
      </c>
    </row>
    <row r="44" spans="2:13" ht="27.75" customHeight="1" x14ac:dyDescent="0.15">
      <c r="B44" s="1205"/>
      <c r="C44" s="1206"/>
      <c r="D44" s="85"/>
      <c r="E44" s="1209" t="s">
        <v>28</v>
      </c>
      <c r="F44" s="1209"/>
      <c r="G44" s="1209"/>
      <c r="H44" s="1210"/>
      <c r="I44" s="86">
        <v>204</v>
      </c>
      <c r="J44" s="87">
        <v>149</v>
      </c>
      <c r="K44" s="87">
        <v>103</v>
      </c>
      <c r="L44" s="87">
        <v>56</v>
      </c>
      <c r="M44" s="88">
        <v>12</v>
      </c>
    </row>
    <row r="45" spans="2:13" ht="27.75" customHeight="1" x14ac:dyDescent="0.15">
      <c r="B45" s="1205"/>
      <c r="C45" s="1206"/>
      <c r="D45" s="85"/>
      <c r="E45" s="1209" t="s">
        <v>29</v>
      </c>
      <c r="F45" s="1209"/>
      <c r="G45" s="1209"/>
      <c r="H45" s="1210"/>
      <c r="I45" s="86">
        <v>3138</v>
      </c>
      <c r="J45" s="87">
        <v>2945</v>
      </c>
      <c r="K45" s="87">
        <v>2440</v>
      </c>
      <c r="L45" s="87">
        <v>2315</v>
      </c>
      <c r="M45" s="88">
        <v>2373</v>
      </c>
    </row>
    <row r="46" spans="2:13" ht="27.75" customHeight="1" x14ac:dyDescent="0.15">
      <c r="B46" s="1205"/>
      <c r="C46" s="1206"/>
      <c r="D46" s="89"/>
      <c r="E46" s="1209" t="s">
        <v>30</v>
      </c>
      <c r="F46" s="1209"/>
      <c r="G46" s="1209"/>
      <c r="H46" s="1210"/>
      <c r="I46" s="86" t="s">
        <v>478</v>
      </c>
      <c r="J46" s="87" t="s">
        <v>478</v>
      </c>
      <c r="K46" s="87" t="s">
        <v>478</v>
      </c>
      <c r="L46" s="87" t="s">
        <v>478</v>
      </c>
      <c r="M46" s="88" t="s">
        <v>478</v>
      </c>
    </row>
    <row r="47" spans="2:13" ht="27.75" customHeight="1" x14ac:dyDescent="0.15">
      <c r="B47" s="1205"/>
      <c r="C47" s="1206"/>
      <c r="D47" s="90"/>
      <c r="E47" s="1219" t="s">
        <v>31</v>
      </c>
      <c r="F47" s="1220"/>
      <c r="G47" s="1220"/>
      <c r="H47" s="1221"/>
      <c r="I47" s="86" t="s">
        <v>478</v>
      </c>
      <c r="J47" s="87" t="s">
        <v>478</v>
      </c>
      <c r="K47" s="87" t="s">
        <v>478</v>
      </c>
      <c r="L47" s="87" t="s">
        <v>478</v>
      </c>
      <c r="M47" s="88" t="s">
        <v>478</v>
      </c>
    </row>
    <row r="48" spans="2:13" ht="27.75" customHeight="1" x14ac:dyDescent="0.15">
      <c r="B48" s="1205"/>
      <c r="C48" s="1206"/>
      <c r="D48" s="85"/>
      <c r="E48" s="1209" t="s">
        <v>32</v>
      </c>
      <c r="F48" s="1209"/>
      <c r="G48" s="1209"/>
      <c r="H48" s="1210"/>
      <c r="I48" s="86" t="s">
        <v>478</v>
      </c>
      <c r="J48" s="87" t="s">
        <v>478</v>
      </c>
      <c r="K48" s="87" t="s">
        <v>478</v>
      </c>
      <c r="L48" s="87" t="s">
        <v>478</v>
      </c>
      <c r="M48" s="88" t="s">
        <v>478</v>
      </c>
    </row>
    <row r="49" spans="2:13" ht="27.75" customHeight="1" x14ac:dyDescent="0.15">
      <c r="B49" s="1207"/>
      <c r="C49" s="1208"/>
      <c r="D49" s="85"/>
      <c r="E49" s="1209" t="s">
        <v>33</v>
      </c>
      <c r="F49" s="1209"/>
      <c r="G49" s="1209"/>
      <c r="H49" s="1210"/>
      <c r="I49" s="86" t="s">
        <v>478</v>
      </c>
      <c r="J49" s="87" t="s">
        <v>478</v>
      </c>
      <c r="K49" s="87" t="s">
        <v>478</v>
      </c>
      <c r="L49" s="87" t="s">
        <v>478</v>
      </c>
      <c r="M49" s="88" t="s">
        <v>478</v>
      </c>
    </row>
    <row r="50" spans="2:13" ht="27.75" customHeight="1" x14ac:dyDescent="0.15">
      <c r="B50" s="1203" t="s">
        <v>34</v>
      </c>
      <c r="C50" s="1204"/>
      <c r="D50" s="91"/>
      <c r="E50" s="1209" t="s">
        <v>35</v>
      </c>
      <c r="F50" s="1209"/>
      <c r="G50" s="1209"/>
      <c r="H50" s="1210"/>
      <c r="I50" s="86">
        <v>10756</v>
      </c>
      <c r="J50" s="87">
        <v>10305</v>
      </c>
      <c r="K50" s="87">
        <v>9086</v>
      </c>
      <c r="L50" s="87">
        <v>8989</v>
      </c>
      <c r="M50" s="88">
        <v>9037</v>
      </c>
    </row>
    <row r="51" spans="2:13" ht="27.75" customHeight="1" x14ac:dyDescent="0.15">
      <c r="B51" s="1205"/>
      <c r="C51" s="1206"/>
      <c r="D51" s="85"/>
      <c r="E51" s="1209" t="s">
        <v>36</v>
      </c>
      <c r="F51" s="1209"/>
      <c r="G51" s="1209"/>
      <c r="H51" s="1210"/>
      <c r="I51" s="86">
        <v>2539</v>
      </c>
      <c r="J51" s="87">
        <v>2648</v>
      </c>
      <c r="K51" s="87">
        <v>2423</v>
      </c>
      <c r="L51" s="87">
        <v>2356</v>
      </c>
      <c r="M51" s="88">
        <v>2762</v>
      </c>
    </row>
    <row r="52" spans="2:13" ht="27.75" customHeight="1" x14ac:dyDescent="0.15">
      <c r="B52" s="1207"/>
      <c r="C52" s="1208"/>
      <c r="D52" s="85"/>
      <c r="E52" s="1209" t="s">
        <v>37</v>
      </c>
      <c r="F52" s="1209"/>
      <c r="G52" s="1209"/>
      <c r="H52" s="1210"/>
      <c r="I52" s="86">
        <v>19225</v>
      </c>
      <c r="J52" s="87">
        <v>19918</v>
      </c>
      <c r="K52" s="87">
        <v>20062</v>
      </c>
      <c r="L52" s="87">
        <v>20195</v>
      </c>
      <c r="M52" s="88">
        <v>19987</v>
      </c>
    </row>
    <row r="53" spans="2:13" ht="27.75" customHeight="1" thickBot="1" x14ac:dyDescent="0.2">
      <c r="B53" s="1211" t="s">
        <v>38</v>
      </c>
      <c r="C53" s="1212"/>
      <c r="D53" s="92"/>
      <c r="E53" s="1213" t="s">
        <v>39</v>
      </c>
      <c r="F53" s="1213"/>
      <c r="G53" s="1213"/>
      <c r="H53" s="1214"/>
      <c r="I53" s="93">
        <v>-4933</v>
      </c>
      <c r="J53" s="94">
        <v>-5000</v>
      </c>
      <c r="K53" s="94">
        <v>-3960</v>
      </c>
      <c r="L53" s="94">
        <v>-4121</v>
      </c>
      <c r="M53" s="95">
        <v>-4850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27" zoomScale="70" zoomScaleNormal="70" zoomScaleSheetLayoutView="55" workbookViewId="0">
      <selection activeCell="L63" sqref="L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22"/>
      <c r="H43" s="1223"/>
      <c r="I43" s="1223"/>
      <c r="J43" s="1223"/>
      <c r="K43" s="1223"/>
      <c r="L43" s="1223"/>
      <c r="M43" s="1223"/>
      <c r="N43" s="1223"/>
      <c r="O43" s="1224"/>
    </row>
    <row r="44" spans="2:17" x14ac:dyDescent="0.15">
      <c r="B44" s="250"/>
      <c r="C44" s="246"/>
      <c r="D44" s="246"/>
      <c r="E44" s="246"/>
      <c r="F44" s="246"/>
      <c r="G44" s="1225"/>
      <c r="H44" s="1226"/>
      <c r="I44" s="1226"/>
      <c r="J44" s="1226"/>
      <c r="K44" s="1226"/>
      <c r="L44" s="1226"/>
      <c r="M44" s="1226"/>
      <c r="N44" s="1226"/>
      <c r="O44" s="1227"/>
    </row>
    <row r="45" spans="2:17" x14ac:dyDescent="0.15">
      <c r="B45" s="250"/>
      <c r="C45" s="246"/>
      <c r="D45" s="246"/>
      <c r="E45" s="246"/>
      <c r="F45" s="246"/>
      <c r="G45" s="1225"/>
      <c r="H45" s="1226"/>
      <c r="I45" s="1226"/>
      <c r="J45" s="1226"/>
      <c r="K45" s="1226"/>
      <c r="L45" s="1226"/>
      <c r="M45" s="1226"/>
      <c r="N45" s="1226"/>
      <c r="O45" s="1227"/>
    </row>
    <row r="46" spans="2:17" x14ac:dyDescent="0.15">
      <c r="B46" s="250"/>
      <c r="C46" s="246"/>
      <c r="D46" s="246"/>
      <c r="E46" s="246"/>
      <c r="F46" s="246"/>
      <c r="G46" s="1225"/>
      <c r="H46" s="1226"/>
      <c r="I46" s="1226"/>
      <c r="J46" s="1226"/>
      <c r="K46" s="1226"/>
      <c r="L46" s="1226"/>
      <c r="M46" s="1226"/>
      <c r="N46" s="1226"/>
      <c r="O46" s="1227"/>
    </row>
    <row r="47" spans="2:17" x14ac:dyDescent="0.15">
      <c r="B47" s="250"/>
      <c r="C47" s="246"/>
      <c r="D47" s="246"/>
      <c r="E47" s="246"/>
      <c r="F47" s="246"/>
      <c r="G47" s="1228"/>
      <c r="H47" s="1229"/>
      <c r="I47" s="1229"/>
      <c r="J47" s="1229"/>
      <c r="K47" s="1229"/>
      <c r="L47" s="1229"/>
      <c r="M47" s="1229"/>
      <c r="N47" s="1229"/>
      <c r="O47" s="1230"/>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1"/>
      <c r="H50" s="1232"/>
      <c r="I50" s="1232"/>
      <c r="J50" s="1233"/>
      <c r="K50" s="356" t="s">
        <v>518</v>
      </c>
      <c r="L50" s="356" t="s">
        <v>519</v>
      </c>
      <c r="M50" s="356" t="s">
        <v>520</v>
      </c>
      <c r="N50" s="356" t="s">
        <v>521</v>
      </c>
      <c r="O50" s="356" t="s">
        <v>522</v>
      </c>
    </row>
    <row r="51" spans="1:17" x14ac:dyDescent="0.15">
      <c r="B51" s="250"/>
      <c r="C51" s="246"/>
      <c r="D51" s="246"/>
      <c r="E51" s="246"/>
      <c r="F51" s="246"/>
      <c r="G51" s="1234" t="s">
        <v>558</v>
      </c>
      <c r="H51" s="1235"/>
      <c r="I51" s="1240" t="s">
        <v>559</v>
      </c>
      <c r="J51" s="1240"/>
      <c r="K51" s="1242"/>
      <c r="L51" s="1242"/>
      <c r="M51" s="1242"/>
      <c r="N51" s="1242"/>
      <c r="O51" s="1242"/>
    </row>
    <row r="52" spans="1:17" x14ac:dyDescent="0.15">
      <c r="B52" s="250"/>
      <c r="C52" s="246"/>
      <c r="D52" s="246"/>
      <c r="E52" s="246"/>
      <c r="F52" s="246"/>
      <c r="G52" s="1236"/>
      <c r="H52" s="1237"/>
      <c r="I52" s="1241"/>
      <c r="J52" s="1241"/>
      <c r="K52" s="1243"/>
      <c r="L52" s="1243"/>
      <c r="M52" s="1243"/>
      <c r="N52" s="1243"/>
      <c r="O52" s="1243"/>
    </row>
    <row r="53" spans="1:17" x14ac:dyDescent="0.15">
      <c r="A53" s="357"/>
      <c r="B53" s="250"/>
      <c r="C53" s="246"/>
      <c r="D53" s="246"/>
      <c r="E53" s="246"/>
      <c r="F53" s="246"/>
      <c r="G53" s="1236"/>
      <c r="H53" s="1237"/>
      <c r="I53" s="1244" t="s">
        <v>560</v>
      </c>
      <c r="J53" s="1244"/>
      <c r="K53" s="1251"/>
      <c r="L53" s="1251"/>
      <c r="M53" s="1251"/>
      <c r="N53" s="1251"/>
      <c r="O53" s="1251"/>
    </row>
    <row r="54" spans="1:17" x14ac:dyDescent="0.15">
      <c r="A54" s="357"/>
      <c r="B54" s="250"/>
      <c r="C54" s="246"/>
      <c r="D54" s="246"/>
      <c r="E54" s="246"/>
      <c r="F54" s="246"/>
      <c r="G54" s="1238"/>
      <c r="H54" s="1239"/>
      <c r="I54" s="1244"/>
      <c r="J54" s="1244"/>
      <c r="K54" s="1252"/>
      <c r="L54" s="1252"/>
      <c r="M54" s="1252"/>
      <c r="N54" s="1252"/>
      <c r="O54" s="1252"/>
    </row>
    <row r="55" spans="1:17" x14ac:dyDescent="0.15">
      <c r="A55" s="357"/>
      <c r="B55" s="250"/>
      <c r="C55" s="246"/>
      <c r="D55" s="246"/>
      <c r="E55" s="246"/>
      <c r="F55" s="246"/>
      <c r="G55" s="1245" t="s">
        <v>561</v>
      </c>
      <c r="H55" s="1246"/>
      <c r="I55" s="1244" t="s">
        <v>559</v>
      </c>
      <c r="J55" s="1244"/>
      <c r="K55" s="1242"/>
      <c r="L55" s="1242"/>
      <c r="M55" s="1242"/>
      <c r="N55" s="1242"/>
      <c r="O55" s="1242"/>
    </row>
    <row r="56" spans="1:17" x14ac:dyDescent="0.15">
      <c r="A56" s="357"/>
      <c r="B56" s="250"/>
      <c r="C56" s="246"/>
      <c r="D56" s="246"/>
      <c r="E56" s="246"/>
      <c r="F56" s="246"/>
      <c r="G56" s="1247"/>
      <c r="H56" s="1248"/>
      <c r="I56" s="1244"/>
      <c r="J56" s="1244"/>
      <c r="K56" s="1243"/>
      <c r="L56" s="1243"/>
      <c r="M56" s="1243"/>
      <c r="N56" s="1243"/>
      <c r="O56" s="1243"/>
    </row>
    <row r="57" spans="1:17" s="357" customFormat="1" x14ac:dyDescent="0.15">
      <c r="B57" s="358"/>
      <c r="C57" s="354"/>
      <c r="D57" s="354"/>
      <c r="E57" s="354"/>
      <c r="F57" s="354"/>
      <c r="G57" s="1247"/>
      <c r="H57" s="1248"/>
      <c r="I57" s="1253" t="s">
        <v>560</v>
      </c>
      <c r="J57" s="1253"/>
      <c r="K57" s="1251"/>
      <c r="L57" s="1251"/>
      <c r="M57" s="1251"/>
      <c r="N57" s="1251"/>
      <c r="O57" s="1251"/>
      <c r="P57" s="359"/>
      <c r="Q57" s="358"/>
    </row>
    <row r="58" spans="1:17" s="357" customFormat="1" x14ac:dyDescent="0.15">
      <c r="A58" s="245"/>
      <c r="B58" s="358"/>
      <c r="C58" s="354"/>
      <c r="D58" s="354"/>
      <c r="E58" s="354"/>
      <c r="F58" s="354"/>
      <c r="G58" s="1249"/>
      <c r="H58" s="1250"/>
      <c r="I58" s="1253"/>
      <c r="J58" s="1253"/>
      <c r="K58" s="1252"/>
      <c r="L58" s="1252"/>
      <c r="M58" s="1252"/>
      <c r="N58" s="1252"/>
      <c r="O58" s="125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22" t="s">
        <v>565</v>
      </c>
      <c r="H65" s="1223"/>
      <c r="I65" s="1223"/>
      <c r="J65" s="1223"/>
      <c r="K65" s="1223"/>
      <c r="L65" s="1223"/>
      <c r="M65" s="1223"/>
      <c r="N65" s="1223"/>
      <c r="O65" s="1224"/>
    </row>
    <row r="66" spans="2:30" x14ac:dyDescent="0.15">
      <c r="B66" s="250"/>
      <c r="C66" s="246"/>
      <c r="D66" s="246"/>
      <c r="E66" s="246"/>
      <c r="F66" s="246"/>
      <c r="G66" s="1225"/>
      <c r="H66" s="1226"/>
      <c r="I66" s="1226"/>
      <c r="J66" s="1226"/>
      <c r="K66" s="1226"/>
      <c r="L66" s="1226"/>
      <c r="M66" s="1226"/>
      <c r="N66" s="1226"/>
      <c r="O66" s="1227"/>
    </row>
    <row r="67" spans="2:30" x14ac:dyDescent="0.15">
      <c r="B67" s="250"/>
      <c r="C67" s="246"/>
      <c r="D67" s="246"/>
      <c r="E67" s="246"/>
      <c r="F67" s="246"/>
      <c r="G67" s="1225"/>
      <c r="H67" s="1226"/>
      <c r="I67" s="1226"/>
      <c r="J67" s="1226"/>
      <c r="K67" s="1226"/>
      <c r="L67" s="1226"/>
      <c r="M67" s="1226"/>
      <c r="N67" s="1226"/>
      <c r="O67" s="1227"/>
    </row>
    <row r="68" spans="2:30" x14ac:dyDescent="0.15">
      <c r="B68" s="250"/>
      <c r="C68" s="246"/>
      <c r="D68" s="246"/>
      <c r="E68" s="246"/>
      <c r="F68" s="246"/>
      <c r="G68" s="1225"/>
      <c r="H68" s="1226"/>
      <c r="I68" s="1226"/>
      <c r="J68" s="1226"/>
      <c r="K68" s="1226"/>
      <c r="L68" s="1226"/>
      <c r="M68" s="1226"/>
      <c r="N68" s="1226"/>
      <c r="O68" s="1227"/>
    </row>
    <row r="69" spans="2:30" x14ac:dyDescent="0.15">
      <c r="B69" s="250"/>
      <c r="C69" s="246"/>
      <c r="D69" s="246"/>
      <c r="E69" s="246"/>
      <c r="F69" s="246"/>
      <c r="G69" s="1228"/>
      <c r="H69" s="1229"/>
      <c r="I69" s="1229"/>
      <c r="J69" s="1229"/>
      <c r="K69" s="1229"/>
      <c r="L69" s="1229"/>
      <c r="M69" s="1229"/>
      <c r="N69" s="1229"/>
      <c r="O69" s="123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31"/>
      <c r="H72" s="1232"/>
      <c r="I72" s="1232"/>
      <c r="J72" s="1233"/>
      <c r="K72" s="356" t="s">
        <v>518</v>
      </c>
      <c r="L72" s="356" t="s">
        <v>519</v>
      </c>
      <c r="M72" s="356" t="s">
        <v>520</v>
      </c>
      <c r="N72" s="356" t="s">
        <v>521</v>
      </c>
      <c r="O72" s="356" t="s">
        <v>522</v>
      </c>
    </row>
    <row r="73" spans="2:30" x14ac:dyDescent="0.15">
      <c r="B73" s="250"/>
      <c r="C73" s="246"/>
      <c r="D73" s="246"/>
      <c r="E73" s="246"/>
      <c r="F73" s="246"/>
      <c r="G73" s="1234" t="s">
        <v>558</v>
      </c>
      <c r="H73" s="1235"/>
      <c r="I73" s="1240" t="s">
        <v>559</v>
      </c>
      <c r="J73" s="1240"/>
      <c r="K73" s="1254"/>
      <c r="L73" s="1254"/>
      <c r="M73" s="1243"/>
      <c r="N73" s="1243"/>
      <c r="O73" s="1243"/>
      <c r="S73" s="245">
        <v>9.9</v>
      </c>
    </row>
    <row r="74" spans="2:30" x14ac:dyDescent="0.15">
      <c r="B74" s="250"/>
      <c r="C74" s="246"/>
      <c r="D74" s="246"/>
      <c r="E74" s="246"/>
      <c r="F74" s="246"/>
      <c r="G74" s="1236"/>
      <c r="H74" s="1237"/>
      <c r="I74" s="1241"/>
      <c r="J74" s="1241"/>
      <c r="K74" s="1254"/>
      <c r="L74" s="1254"/>
      <c r="M74" s="1243"/>
      <c r="N74" s="1243"/>
      <c r="O74" s="1243"/>
    </row>
    <row r="75" spans="2:30" x14ac:dyDescent="0.15">
      <c r="B75" s="250"/>
      <c r="C75" s="246"/>
      <c r="D75" s="246"/>
      <c r="E75" s="246"/>
      <c r="F75" s="246"/>
      <c r="G75" s="1236"/>
      <c r="H75" s="1237"/>
      <c r="I75" s="1244" t="s">
        <v>564</v>
      </c>
      <c r="J75" s="1244"/>
      <c r="K75" s="1255">
        <v>4.7</v>
      </c>
      <c r="L75" s="1255">
        <v>4.9000000000000004</v>
      </c>
      <c r="M75" s="1255">
        <v>4.9000000000000004</v>
      </c>
      <c r="N75" s="1255">
        <v>4.4000000000000004</v>
      </c>
      <c r="O75" s="1255">
        <v>3.9</v>
      </c>
      <c r="U75" s="245">
        <v>81.2</v>
      </c>
      <c r="W75" s="245">
        <v>87.2</v>
      </c>
      <c r="Y75" s="245">
        <v>99.8</v>
      </c>
      <c r="AA75" s="245">
        <v>109.5</v>
      </c>
      <c r="AC75" s="245">
        <v>115.2</v>
      </c>
    </row>
    <row r="76" spans="2:30" x14ac:dyDescent="0.15">
      <c r="B76" s="250"/>
      <c r="C76" s="246"/>
      <c r="D76" s="246"/>
      <c r="E76" s="246"/>
      <c r="F76" s="246"/>
      <c r="G76" s="1238"/>
      <c r="H76" s="1239"/>
      <c r="I76" s="1244"/>
      <c r="J76" s="1244"/>
      <c r="K76" s="1252"/>
      <c r="L76" s="1252"/>
      <c r="M76" s="1252"/>
      <c r="N76" s="1252"/>
      <c r="O76" s="1252"/>
    </row>
    <row r="77" spans="2:30" x14ac:dyDescent="0.15">
      <c r="B77" s="250"/>
      <c r="C77" s="246"/>
      <c r="D77" s="246"/>
      <c r="E77" s="246"/>
      <c r="F77" s="246"/>
      <c r="G77" s="1245" t="s">
        <v>561</v>
      </c>
      <c r="H77" s="1246"/>
      <c r="I77" s="1244" t="s">
        <v>559</v>
      </c>
      <c r="J77" s="1244"/>
      <c r="K77" s="1254">
        <v>58.2</v>
      </c>
      <c r="L77" s="1254">
        <v>50.3</v>
      </c>
      <c r="M77" s="1243">
        <v>45.9</v>
      </c>
      <c r="N77" s="1243">
        <v>33.6</v>
      </c>
      <c r="O77" s="1243">
        <v>35.299999999999997</v>
      </c>
      <c r="R77" s="245">
        <v>12.3</v>
      </c>
      <c r="T77" s="245">
        <v>11.1</v>
      </c>
    </row>
    <row r="78" spans="2:30" x14ac:dyDescent="0.15">
      <c r="B78" s="250"/>
      <c r="C78" s="246"/>
      <c r="D78" s="246"/>
      <c r="E78" s="246"/>
      <c r="F78" s="246"/>
      <c r="G78" s="1247"/>
      <c r="H78" s="1248"/>
      <c r="I78" s="1244"/>
      <c r="J78" s="1244"/>
      <c r="K78" s="1254"/>
      <c r="L78" s="1254"/>
      <c r="M78" s="1243"/>
      <c r="N78" s="1243"/>
      <c r="O78" s="1243"/>
    </row>
    <row r="79" spans="2:30" x14ac:dyDescent="0.15">
      <c r="B79" s="250"/>
      <c r="C79" s="246"/>
      <c r="D79" s="246"/>
      <c r="E79" s="246"/>
      <c r="F79" s="246"/>
      <c r="G79" s="1247"/>
      <c r="H79" s="1248"/>
      <c r="I79" s="1256" t="s">
        <v>564</v>
      </c>
      <c r="J79" s="1253"/>
      <c r="K79" s="1257">
        <v>10.3</v>
      </c>
      <c r="L79" s="1257">
        <v>9.6</v>
      </c>
      <c r="M79" s="1257">
        <v>8.8000000000000007</v>
      </c>
      <c r="N79" s="1257">
        <v>7</v>
      </c>
      <c r="O79" s="1257">
        <v>6.9</v>
      </c>
      <c r="V79" s="245">
        <v>53.5</v>
      </c>
      <c r="X79" s="245">
        <v>48.2</v>
      </c>
      <c r="Z79" s="245">
        <v>34.200000000000003</v>
      </c>
      <c r="AB79" s="245">
        <v>30.3</v>
      </c>
      <c r="AD79" s="245">
        <v>28.9</v>
      </c>
    </row>
    <row r="80" spans="2:30" x14ac:dyDescent="0.15">
      <c r="B80" s="250"/>
      <c r="C80" s="246"/>
      <c r="D80" s="246"/>
      <c r="E80" s="246"/>
      <c r="F80" s="246"/>
      <c r="G80" s="1249"/>
      <c r="H80" s="1250"/>
      <c r="I80" s="1253"/>
      <c r="J80" s="1253"/>
      <c r="K80" s="1257"/>
      <c r="L80" s="1257"/>
      <c r="M80" s="1257"/>
      <c r="N80" s="1257"/>
      <c r="O80" s="125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A10" sqref="A1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25023</v>
      </c>
      <c r="E3" s="118"/>
      <c r="F3" s="119">
        <v>50880</v>
      </c>
      <c r="G3" s="120"/>
      <c r="H3" s="121"/>
    </row>
    <row r="4" spans="1:8" x14ac:dyDescent="0.15">
      <c r="A4" s="122"/>
      <c r="B4" s="123"/>
      <c r="C4" s="124"/>
      <c r="D4" s="125">
        <v>20449</v>
      </c>
      <c r="E4" s="126"/>
      <c r="F4" s="127">
        <v>26879</v>
      </c>
      <c r="G4" s="128"/>
      <c r="H4" s="129"/>
    </row>
    <row r="5" spans="1:8" x14ac:dyDescent="0.15">
      <c r="A5" s="110" t="s">
        <v>512</v>
      </c>
      <c r="B5" s="115"/>
      <c r="C5" s="116"/>
      <c r="D5" s="117">
        <v>37174</v>
      </c>
      <c r="E5" s="118"/>
      <c r="F5" s="119">
        <v>63956</v>
      </c>
      <c r="G5" s="120"/>
      <c r="H5" s="121"/>
    </row>
    <row r="6" spans="1:8" x14ac:dyDescent="0.15">
      <c r="A6" s="122"/>
      <c r="B6" s="123"/>
      <c r="C6" s="124"/>
      <c r="D6" s="125">
        <v>21927</v>
      </c>
      <c r="E6" s="126"/>
      <c r="F6" s="127">
        <v>29239</v>
      </c>
      <c r="G6" s="128"/>
      <c r="H6" s="129"/>
    </row>
    <row r="7" spans="1:8" x14ac:dyDescent="0.15">
      <c r="A7" s="110" t="s">
        <v>513</v>
      </c>
      <c r="B7" s="115"/>
      <c r="C7" s="116"/>
      <c r="D7" s="117">
        <v>37636</v>
      </c>
      <c r="E7" s="118"/>
      <c r="F7" s="119">
        <v>66255</v>
      </c>
      <c r="G7" s="120"/>
      <c r="H7" s="121"/>
    </row>
    <row r="8" spans="1:8" x14ac:dyDescent="0.15">
      <c r="A8" s="122"/>
      <c r="B8" s="123"/>
      <c r="C8" s="124"/>
      <c r="D8" s="125">
        <v>25907</v>
      </c>
      <c r="E8" s="126"/>
      <c r="F8" s="127">
        <v>31822</v>
      </c>
      <c r="G8" s="128"/>
      <c r="H8" s="129"/>
    </row>
    <row r="9" spans="1:8" x14ac:dyDescent="0.15">
      <c r="A9" s="110" t="s">
        <v>514</v>
      </c>
      <c r="B9" s="115"/>
      <c r="C9" s="116"/>
      <c r="D9" s="117">
        <v>28484</v>
      </c>
      <c r="E9" s="118"/>
      <c r="F9" s="119">
        <v>47278</v>
      </c>
      <c r="G9" s="120"/>
      <c r="H9" s="121"/>
    </row>
    <row r="10" spans="1:8" x14ac:dyDescent="0.15">
      <c r="A10" s="122"/>
      <c r="B10" s="123"/>
      <c r="C10" s="124"/>
      <c r="D10" s="125">
        <v>19106</v>
      </c>
      <c r="E10" s="126"/>
      <c r="F10" s="127">
        <v>24096</v>
      </c>
      <c r="G10" s="128"/>
      <c r="H10" s="129"/>
    </row>
    <row r="11" spans="1:8" x14ac:dyDescent="0.15">
      <c r="A11" s="110" t="s">
        <v>515</v>
      </c>
      <c r="B11" s="115"/>
      <c r="C11" s="116"/>
      <c r="D11" s="117">
        <v>21865</v>
      </c>
      <c r="E11" s="118"/>
      <c r="F11" s="119">
        <v>44504</v>
      </c>
      <c r="G11" s="120"/>
      <c r="H11" s="121"/>
    </row>
    <row r="12" spans="1:8" x14ac:dyDescent="0.15">
      <c r="A12" s="122"/>
      <c r="B12" s="123"/>
      <c r="C12" s="130"/>
      <c r="D12" s="125">
        <v>11765</v>
      </c>
      <c r="E12" s="126"/>
      <c r="F12" s="127">
        <v>25876</v>
      </c>
      <c r="G12" s="128"/>
      <c r="H12" s="129"/>
    </row>
    <row r="13" spans="1:8" x14ac:dyDescent="0.15">
      <c r="A13" s="110"/>
      <c r="B13" s="115"/>
      <c r="C13" s="131"/>
      <c r="D13" s="132">
        <v>30036</v>
      </c>
      <c r="E13" s="133"/>
      <c r="F13" s="134">
        <v>54575</v>
      </c>
      <c r="G13" s="135"/>
      <c r="H13" s="121"/>
    </row>
    <row r="14" spans="1:8" x14ac:dyDescent="0.15">
      <c r="A14" s="122"/>
      <c r="B14" s="123"/>
      <c r="C14" s="124"/>
      <c r="D14" s="125">
        <v>19831</v>
      </c>
      <c r="E14" s="126"/>
      <c r="F14" s="127">
        <v>27582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8.5</v>
      </c>
      <c r="C19" s="136">
        <f>ROUND(VALUE(SUBSTITUTE(実質収支比率等に係る経年分析!G$48,"▲","-")),2)</f>
        <v>7.85</v>
      </c>
      <c r="D19" s="136">
        <f>ROUND(VALUE(SUBSTITUTE(実質収支比率等に係る経年分析!H$48,"▲","-")),2)</f>
        <v>7.91</v>
      </c>
      <c r="E19" s="136">
        <f>ROUND(VALUE(SUBSTITUTE(実質収支比率等に係る経年分析!I$48,"▲","-")),2)</f>
        <v>8.6199999999999992</v>
      </c>
      <c r="F19" s="136">
        <f>ROUND(VALUE(SUBSTITUTE(実質収支比率等に係る経年分析!J$48,"▲","-")),2)</f>
        <v>6.28</v>
      </c>
    </row>
    <row r="20" spans="1:11" x14ac:dyDescent="0.15">
      <c r="A20" s="136" t="s">
        <v>44</v>
      </c>
      <c r="B20" s="136">
        <f>ROUND(VALUE(SUBSTITUTE(実質収支比率等に係る経年分析!F$47,"▲","-")),2)</f>
        <v>21.19</v>
      </c>
      <c r="C20" s="136">
        <f>ROUND(VALUE(SUBSTITUTE(実質収支比率等に係る経年分析!G$47,"▲","-")),2)</f>
        <v>20.86</v>
      </c>
      <c r="D20" s="136">
        <f>ROUND(VALUE(SUBSTITUTE(実質収支比率等に係る経年分析!H$47,"▲","-")),2)</f>
        <v>17.84</v>
      </c>
      <c r="E20" s="136">
        <f>ROUND(VALUE(SUBSTITUTE(実質収支比率等に係る経年分析!I$47,"▲","-")),2)</f>
        <v>21.79</v>
      </c>
      <c r="F20" s="136">
        <f>ROUND(VALUE(SUBSTITUTE(実質収支比率等に係る経年分析!J$47,"▲","-")),2)</f>
        <v>21.79</v>
      </c>
    </row>
    <row r="21" spans="1:11" x14ac:dyDescent="0.15">
      <c r="A21" s="136" t="s">
        <v>45</v>
      </c>
      <c r="B21" s="136">
        <f>IF(ISNUMBER(VALUE(SUBSTITUTE(実質収支比率等に係る経年分析!F$49,"▲","-"))),ROUND(VALUE(SUBSTITUTE(実質収支比率等に係る経年分析!F$49,"▲","-")),2),NA())</f>
        <v>-1.39</v>
      </c>
      <c r="C21" s="136">
        <f>IF(ISNUMBER(VALUE(SUBSTITUTE(実質収支比率等に係る経年分析!G$49,"▲","-"))),ROUND(VALUE(SUBSTITUTE(実質収支比率等に係る経年分析!G$49,"▲","-")),2),NA())</f>
        <v>-0.36</v>
      </c>
      <c r="D21" s="136">
        <f>IF(ISNUMBER(VALUE(SUBSTITUTE(実質収支比率等に係る経年分析!H$49,"▲","-"))),ROUND(VALUE(SUBSTITUTE(実質収支比率等に係る経年分析!H$49,"▲","-")),2),NA())</f>
        <v>-2.91</v>
      </c>
      <c r="E21" s="136">
        <f>IF(ISNUMBER(VALUE(SUBSTITUTE(実質収支比率等に係る経年分析!I$49,"▲","-"))),ROUND(VALUE(SUBSTITUTE(実質収支比率等に係る経年分析!I$49,"▲","-")),2),NA())</f>
        <v>5.13</v>
      </c>
      <c r="F21" s="136">
        <f>IF(ISNUMBER(VALUE(SUBSTITUTE(実質収支比率等に係る経年分析!J$49,"▲","-"))),ROUND(VALUE(SUBSTITUTE(実質収支比率等に係る経年分析!J$49,"▲","-")),2),NA())</f>
        <v>-2.44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霊園事業特別会計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公共下水道事業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2.0299999999999998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8.5299999999999994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6.24</v>
      </c>
    </row>
    <row r="36" spans="1:16" x14ac:dyDescent="0.15">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37.409999999999997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36.61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28.78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27.64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1985</v>
      </c>
      <c r="E42" s="138"/>
      <c r="F42" s="138"/>
      <c r="G42" s="138">
        <f>'実質公債費比率（分子）の構造'!L$52</f>
        <v>1966</v>
      </c>
      <c r="H42" s="138"/>
      <c r="I42" s="138"/>
      <c r="J42" s="138">
        <f>'実質公債費比率（分子）の構造'!M$52</f>
        <v>2076</v>
      </c>
      <c r="K42" s="138"/>
      <c r="L42" s="138"/>
      <c r="M42" s="138">
        <f>'実質公債費比率（分子）の構造'!N$52</f>
        <v>1990</v>
      </c>
      <c r="N42" s="138"/>
      <c r="O42" s="138"/>
      <c r="P42" s="138">
        <f>'実質公債費比率（分子）の構造'!O$52</f>
        <v>2065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55</v>
      </c>
      <c r="B45" s="138">
        <f>'実質公債費比率（分子）の構造'!K$49</f>
        <v>49</v>
      </c>
      <c r="C45" s="138"/>
      <c r="D45" s="138"/>
      <c r="E45" s="138">
        <f>'実質公債費比率（分子）の構造'!L$49</f>
        <v>48</v>
      </c>
      <c r="F45" s="138"/>
      <c r="G45" s="138"/>
      <c r="H45" s="138">
        <f>'実質公債費比率（分子）の構造'!M$49</f>
        <v>49</v>
      </c>
      <c r="I45" s="138"/>
      <c r="J45" s="138"/>
      <c r="K45" s="138">
        <f>'実質公債費比率（分子）の構造'!N$49</f>
        <v>50</v>
      </c>
      <c r="L45" s="138"/>
      <c r="M45" s="138"/>
      <c r="N45" s="138">
        <f>'実質公債費比率（分子）の構造'!O$49</f>
        <v>45</v>
      </c>
      <c r="O45" s="138"/>
      <c r="P45" s="138"/>
    </row>
    <row r="46" spans="1:16" x14ac:dyDescent="0.15">
      <c r="A46" s="138" t="s">
        <v>56</v>
      </c>
      <c r="B46" s="138">
        <f>'実質公債費比率（分子）の構造'!K$48</f>
        <v>327</v>
      </c>
      <c r="C46" s="138"/>
      <c r="D46" s="138"/>
      <c r="E46" s="138">
        <f>'実質公債費比率（分子）の構造'!L$48</f>
        <v>318</v>
      </c>
      <c r="F46" s="138"/>
      <c r="G46" s="138"/>
      <c r="H46" s="138">
        <f>'実質公債費比率（分子）の構造'!M$48</f>
        <v>281</v>
      </c>
      <c r="I46" s="138"/>
      <c r="J46" s="138"/>
      <c r="K46" s="138">
        <f>'実質公債費比率（分子）の構造'!N$48</f>
        <v>264</v>
      </c>
      <c r="L46" s="138"/>
      <c r="M46" s="138"/>
      <c r="N46" s="138">
        <f>'実質公債費比率（分子）の構造'!O$48</f>
        <v>301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2280</v>
      </c>
      <c r="C49" s="138"/>
      <c r="D49" s="138"/>
      <c r="E49" s="138">
        <f>'実質公債費比率（分子）の構造'!L$45</f>
        <v>2344</v>
      </c>
      <c r="F49" s="138"/>
      <c r="G49" s="138"/>
      <c r="H49" s="138">
        <f>'実質公債費比率（分子）の構造'!M$45</f>
        <v>2332</v>
      </c>
      <c r="I49" s="138"/>
      <c r="J49" s="138"/>
      <c r="K49" s="138">
        <f>'実質公債費比率（分子）の構造'!N$45</f>
        <v>2173</v>
      </c>
      <c r="L49" s="138"/>
      <c r="M49" s="138"/>
      <c r="N49" s="138">
        <f>'実質公債費比率（分子）の構造'!O$45</f>
        <v>2262</v>
      </c>
      <c r="O49" s="138"/>
      <c r="P49" s="138"/>
    </row>
    <row r="50" spans="1:16" x14ac:dyDescent="0.15">
      <c r="A50" s="138" t="s">
        <v>60</v>
      </c>
      <c r="B50" s="138" t="e">
        <f>NA()</f>
        <v>#N/A</v>
      </c>
      <c r="C50" s="138">
        <f>IF(ISNUMBER('実質公債費比率（分子）の構造'!K$53),'実質公債費比率（分子）の構造'!K$53,NA())</f>
        <v>672</v>
      </c>
      <c r="D50" s="138" t="e">
        <f>NA()</f>
        <v>#N/A</v>
      </c>
      <c r="E50" s="138" t="e">
        <f>NA()</f>
        <v>#N/A</v>
      </c>
      <c r="F50" s="138">
        <f>IF(ISNUMBER('実質公債費比率（分子）の構造'!L$53),'実質公債費比率（分子）の構造'!L$53,NA())</f>
        <v>745</v>
      </c>
      <c r="G50" s="138" t="e">
        <f>NA()</f>
        <v>#N/A</v>
      </c>
      <c r="H50" s="138" t="e">
        <f>NA()</f>
        <v>#N/A</v>
      </c>
      <c r="I50" s="138">
        <f>IF(ISNUMBER('実質公債費比率（分子）の構造'!M$53),'実質公債費比率（分子）の構造'!M$53,NA())</f>
        <v>587</v>
      </c>
      <c r="J50" s="138" t="e">
        <f>NA()</f>
        <v>#N/A</v>
      </c>
      <c r="K50" s="138" t="e">
        <f>NA()</f>
        <v>#N/A</v>
      </c>
      <c r="L50" s="138">
        <f>IF(ISNUMBER('実質公債費比率（分子）の構造'!N$53),'実質公債費比率（分子）の構造'!N$53,NA())</f>
        <v>498</v>
      </c>
      <c r="M50" s="138" t="e">
        <f>NA()</f>
        <v>#N/A</v>
      </c>
      <c r="N50" s="138" t="e">
        <f>NA()</f>
        <v>#N/A</v>
      </c>
      <c r="O50" s="138">
        <f>IF(ISNUMBER('実質公債費比率（分子）の構造'!O$53),'実質公債費比率（分子）の構造'!O$53,NA())</f>
        <v>544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19225</v>
      </c>
      <c r="E56" s="137"/>
      <c r="F56" s="137"/>
      <c r="G56" s="137">
        <f>'将来負担比率（分子）の構造'!J$52</f>
        <v>19918</v>
      </c>
      <c r="H56" s="137"/>
      <c r="I56" s="137"/>
      <c r="J56" s="137">
        <f>'将来負担比率（分子）の構造'!K$52</f>
        <v>20062</v>
      </c>
      <c r="K56" s="137"/>
      <c r="L56" s="137"/>
      <c r="M56" s="137">
        <f>'将来負担比率（分子）の構造'!L$52</f>
        <v>20195</v>
      </c>
      <c r="N56" s="137"/>
      <c r="O56" s="137"/>
      <c r="P56" s="137">
        <f>'将来負担比率（分子）の構造'!M$52</f>
        <v>19987</v>
      </c>
    </row>
    <row r="57" spans="1:16" x14ac:dyDescent="0.15">
      <c r="A57" s="137" t="s">
        <v>36</v>
      </c>
      <c r="B57" s="137"/>
      <c r="C57" s="137"/>
      <c r="D57" s="137">
        <f>'将来負担比率（分子）の構造'!I$51</f>
        <v>2539</v>
      </c>
      <c r="E57" s="137"/>
      <c r="F57" s="137"/>
      <c r="G57" s="137">
        <f>'将来負担比率（分子）の構造'!J$51</f>
        <v>2648</v>
      </c>
      <c r="H57" s="137"/>
      <c r="I57" s="137"/>
      <c r="J57" s="137">
        <f>'将来負担比率（分子）の構造'!K$51</f>
        <v>2423</v>
      </c>
      <c r="K57" s="137"/>
      <c r="L57" s="137"/>
      <c r="M57" s="137">
        <f>'将来負担比率（分子）の構造'!L$51</f>
        <v>2356</v>
      </c>
      <c r="N57" s="137"/>
      <c r="O57" s="137"/>
      <c r="P57" s="137">
        <f>'将来負担比率（分子）の構造'!M$51</f>
        <v>2762</v>
      </c>
    </row>
    <row r="58" spans="1:16" x14ac:dyDescent="0.15">
      <c r="A58" s="137" t="s">
        <v>35</v>
      </c>
      <c r="B58" s="137"/>
      <c r="C58" s="137"/>
      <c r="D58" s="137">
        <f>'将来負担比率（分子）の構造'!I$50</f>
        <v>10756</v>
      </c>
      <c r="E58" s="137"/>
      <c r="F58" s="137"/>
      <c r="G58" s="137">
        <f>'将来負担比率（分子）の構造'!J$50</f>
        <v>10305</v>
      </c>
      <c r="H58" s="137"/>
      <c r="I58" s="137"/>
      <c r="J58" s="137">
        <f>'将来負担比率（分子）の構造'!K$50</f>
        <v>9086</v>
      </c>
      <c r="K58" s="137"/>
      <c r="L58" s="137"/>
      <c r="M58" s="137">
        <f>'将来負担比率（分子）の構造'!L$50</f>
        <v>8989</v>
      </c>
      <c r="N58" s="137"/>
      <c r="O58" s="137"/>
      <c r="P58" s="137">
        <f>'将来負担比率（分子）の構造'!M$50</f>
        <v>9037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3138</v>
      </c>
      <c r="C62" s="137"/>
      <c r="D62" s="137"/>
      <c r="E62" s="137">
        <f>'将来負担比率（分子）の構造'!J$45</f>
        <v>2945</v>
      </c>
      <c r="F62" s="137"/>
      <c r="G62" s="137"/>
      <c r="H62" s="137">
        <f>'将来負担比率（分子）の構造'!K$45</f>
        <v>2440</v>
      </c>
      <c r="I62" s="137"/>
      <c r="J62" s="137"/>
      <c r="K62" s="137">
        <f>'将来負担比率（分子）の構造'!L$45</f>
        <v>2315</v>
      </c>
      <c r="L62" s="137"/>
      <c r="M62" s="137"/>
      <c r="N62" s="137">
        <f>'将来負担比率（分子）の構造'!M$45</f>
        <v>2373</v>
      </c>
      <c r="O62" s="137"/>
      <c r="P62" s="137"/>
    </row>
    <row r="63" spans="1:16" x14ac:dyDescent="0.15">
      <c r="A63" s="137" t="s">
        <v>28</v>
      </c>
      <c r="B63" s="137">
        <f>'将来負担比率（分子）の構造'!I$44</f>
        <v>204</v>
      </c>
      <c r="C63" s="137"/>
      <c r="D63" s="137"/>
      <c r="E63" s="137">
        <f>'将来負担比率（分子）の構造'!J$44</f>
        <v>149</v>
      </c>
      <c r="F63" s="137"/>
      <c r="G63" s="137"/>
      <c r="H63" s="137">
        <f>'将来負担比率（分子）の構造'!K$44</f>
        <v>103</v>
      </c>
      <c r="I63" s="137"/>
      <c r="J63" s="137"/>
      <c r="K63" s="137">
        <f>'将来負担比率（分子）の構造'!L$44</f>
        <v>56</v>
      </c>
      <c r="L63" s="137"/>
      <c r="M63" s="137"/>
      <c r="N63" s="137">
        <f>'将来負担比率（分子）の構造'!M$44</f>
        <v>12</v>
      </c>
      <c r="O63" s="137"/>
      <c r="P63" s="137"/>
    </row>
    <row r="64" spans="1:16" x14ac:dyDescent="0.15">
      <c r="A64" s="137" t="s">
        <v>27</v>
      </c>
      <c r="B64" s="137">
        <f>'将来負担比率（分子）の構造'!I$43</f>
        <v>2975</v>
      </c>
      <c r="C64" s="137"/>
      <c r="D64" s="137"/>
      <c r="E64" s="137">
        <f>'将来負担比率（分子）の構造'!J$43</f>
        <v>2960</v>
      </c>
      <c r="F64" s="137"/>
      <c r="G64" s="137"/>
      <c r="H64" s="137">
        <f>'将来負担比率（分子）の構造'!K$43</f>
        <v>2795</v>
      </c>
      <c r="I64" s="137"/>
      <c r="J64" s="137"/>
      <c r="K64" s="137">
        <f>'将来負担比率（分子）の構造'!L$43</f>
        <v>2574</v>
      </c>
      <c r="L64" s="137"/>
      <c r="M64" s="137"/>
      <c r="N64" s="137">
        <f>'将来負担比率（分子）の構造'!M$43</f>
        <v>2409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21269</v>
      </c>
      <c r="C66" s="137"/>
      <c r="D66" s="137"/>
      <c r="E66" s="137">
        <f>'将来負担比率（分子）の構造'!J$41</f>
        <v>21816</v>
      </c>
      <c r="F66" s="137"/>
      <c r="G66" s="137"/>
      <c r="H66" s="137">
        <f>'将来負担比率（分子）の構造'!K$41</f>
        <v>22273</v>
      </c>
      <c r="I66" s="137"/>
      <c r="J66" s="137"/>
      <c r="K66" s="137">
        <f>'将来負担比率（分子）の構造'!L$41</f>
        <v>22475</v>
      </c>
      <c r="L66" s="137"/>
      <c r="M66" s="137"/>
      <c r="N66" s="137">
        <f>'将来負担比率（分子）の構造'!M$41</f>
        <v>22142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11006020</v>
      </c>
      <c r="S5" s="671"/>
      <c r="T5" s="671"/>
      <c r="U5" s="671"/>
      <c r="V5" s="671"/>
      <c r="W5" s="671"/>
      <c r="X5" s="671"/>
      <c r="Y5" s="718"/>
      <c r="Z5" s="731">
        <v>41.2</v>
      </c>
      <c r="AA5" s="731"/>
      <c r="AB5" s="731"/>
      <c r="AC5" s="731"/>
      <c r="AD5" s="732">
        <v>10404866</v>
      </c>
      <c r="AE5" s="732"/>
      <c r="AF5" s="732"/>
      <c r="AG5" s="732"/>
      <c r="AH5" s="732"/>
      <c r="AI5" s="732"/>
      <c r="AJ5" s="732"/>
      <c r="AK5" s="732"/>
      <c r="AL5" s="719">
        <v>72.2</v>
      </c>
      <c r="AM5" s="688"/>
      <c r="AN5" s="688"/>
      <c r="AO5" s="720"/>
      <c r="AP5" s="707" t="s">
        <v>210</v>
      </c>
      <c r="AQ5" s="708"/>
      <c r="AR5" s="708"/>
      <c r="AS5" s="708"/>
      <c r="AT5" s="708"/>
      <c r="AU5" s="708"/>
      <c r="AV5" s="708"/>
      <c r="AW5" s="708"/>
      <c r="AX5" s="708"/>
      <c r="AY5" s="708"/>
      <c r="AZ5" s="708"/>
      <c r="BA5" s="708"/>
      <c r="BB5" s="708"/>
      <c r="BC5" s="708"/>
      <c r="BD5" s="708"/>
      <c r="BE5" s="708"/>
      <c r="BF5" s="709"/>
      <c r="BG5" s="620">
        <v>10404867</v>
      </c>
      <c r="BH5" s="621"/>
      <c r="BI5" s="621"/>
      <c r="BJ5" s="621"/>
      <c r="BK5" s="621"/>
      <c r="BL5" s="621"/>
      <c r="BM5" s="621"/>
      <c r="BN5" s="622"/>
      <c r="BO5" s="673">
        <v>94.5</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201760</v>
      </c>
      <c r="S6" s="621"/>
      <c r="T6" s="621"/>
      <c r="U6" s="621"/>
      <c r="V6" s="621"/>
      <c r="W6" s="621"/>
      <c r="X6" s="621"/>
      <c r="Y6" s="622"/>
      <c r="Z6" s="673">
        <v>0.8</v>
      </c>
      <c r="AA6" s="673"/>
      <c r="AB6" s="673"/>
      <c r="AC6" s="673"/>
      <c r="AD6" s="674">
        <v>201760</v>
      </c>
      <c r="AE6" s="674"/>
      <c r="AF6" s="674"/>
      <c r="AG6" s="674"/>
      <c r="AH6" s="674"/>
      <c r="AI6" s="674"/>
      <c r="AJ6" s="674"/>
      <c r="AK6" s="674"/>
      <c r="AL6" s="643">
        <v>1.4</v>
      </c>
      <c r="AM6" s="675"/>
      <c r="AN6" s="675"/>
      <c r="AO6" s="676"/>
      <c r="AP6" s="617" t="s">
        <v>216</v>
      </c>
      <c r="AQ6" s="618"/>
      <c r="AR6" s="618"/>
      <c r="AS6" s="618"/>
      <c r="AT6" s="618"/>
      <c r="AU6" s="618"/>
      <c r="AV6" s="618"/>
      <c r="AW6" s="618"/>
      <c r="AX6" s="618"/>
      <c r="AY6" s="618"/>
      <c r="AZ6" s="618"/>
      <c r="BA6" s="618"/>
      <c r="BB6" s="618"/>
      <c r="BC6" s="618"/>
      <c r="BD6" s="618"/>
      <c r="BE6" s="618"/>
      <c r="BF6" s="619"/>
      <c r="BG6" s="620">
        <v>10404867</v>
      </c>
      <c r="BH6" s="621"/>
      <c r="BI6" s="621"/>
      <c r="BJ6" s="621"/>
      <c r="BK6" s="621"/>
      <c r="BL6" s="621"/>
      <c r="BM6" s="621"/>
      <c r="BN6" s="622"/>
      <c r="BO6" s="673">
        <v>94.5</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292618</v>
      </c>
      <c r="CS6" s="621"/>
      <c r="CT6" s="621"/>
      <c r="CU6" s="621"/>
      <c r="CV6" s="621"/>
      <c r="CW6" s="621"/>
      <c r="CX6" s="621"/>
      <c r="CY6" s="622"/>
      <c r="CZ6" s="673">
        <v>1.1000000000000001</v>
      </c>
      <c r="DA6" s="673"/>
      <c r="DB6" s="673"/>
      <c r="DC6" s="673"/>
      <c r="DD6" s="626" t="s">
        <v>211</v>
      </c>
      <c r="DE6" s="621"/>
      <c r="DF6" s="621"/>
      <c r="DG6" s="621"/>
      <c r="DH6" s="621"/>
      <c r="DI6" s="621"/>
      <c r="DJ6" s="621"/>
      <c r="DK6" s="621"/>
      <c r="DL6" s="621"/>
      <c r="DM6" s="621"/>
      <c r="DN6" s="621"/>
      <c r="DO6" s="621"/>
      <c r="DP6" s="622"/>
      <c r="DQ6" s="626">
        <v>289895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12180</v>
      </c>
      <c r="S7" s="621"/>
      <c r="T7" s="621"/>
      <c r="U7" s="621"/>
      <c r="V7" s="621"/>
      <c r="W7" s="621"/>
      <c r="X7" s="621"/>
      <c r="Y7" s="622"/>
      <c r="Z7" s="673">
        <v>0</v>
      </c>
      <c r="AA7" s="673"/>
      <c r="AB7" s="673"/>
      <c r="AC7" s="673"/>
      <c r="AD7" s="674">
        <v>12180</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5865022</v>
      </c>
      <c r="BH7" s="621"/>
      <c r="BI7" s="621"/>
      <c r="BJ7" s="621"/>
      <c r="BK7" s="621"/>
      <c r="BL7" s="621"/>
      <c r="BM7" s="621"/>
      <c r="BN7" s="622"/>
      <c r="BO7" s="673">
        <v>53.3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3480816</v>
      </c>
      <c r="CS7" s="621"/>
      <c r="CT7" s="621"/>
      <c r="CU7" s="621"/>
      <c r="CV7" s="621"/>
      <c r="CW7" s="621"/>
      <c r="CX7" s="621"/>
      <c r="CY7" s="622"/>
      <c r="CZ7" s="673">
        <v>13.6</v>
      </c>
      <c r="DA7" s="673"/>
      <c r="DB7" s="673"/>
      <c r="DC7" s="673"/>
      <c r="DD7" s="626">
        <v>78003</v>
      </c>
      <c r="DE7" s="621"/>
      <c r="DF7" s="621"/>
      <c r="DG7" s="621"/>
      <c r="DH7" s="621"/>
      <c r="DI7" s="621"/>
      <c r="DJ7" s="621"/>
      <c r="DK7" s="621"/>
      <c r="DL7" s="621"/>
      <c r="DM7" s="621"/>
      <c r="DN7" s="621"/>
      <c r="DO7" s="621"/>
      <c r="DP7" s="622"/>
      <c r="DQ7" s="626">
        <v>3128856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53411</v>
      </c>
      <c r="S8" s="621"/>
      <c r="T8" s="621"/>
      <c r="U8" s="621"/>
      <c r="V8" s="621"/>
      <c r="W8" s="621"/>
      <c r="X8" s="621"/>
      <c r="Y8" s="622"/>
      <c r="Z8" s="673">
        <v>0.2</v>
      </c>
      <c r="AA8" s="673"/>
      <c r="AB8" s="673"/>
      <c r="AC8" s="673"/>
      <c r="AD8" s="674">
        <v>53411</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156413</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10384451</v>
      </c>
      <c r="CS8" s="621"/>
      <c r="CT8" s="621"/>
      <c r="CU8" s="621"/>
      <c r="CV8" s="621"/>
      <c r="CW8" s="621"/>
      <c r="CX8" s="621"/>
      <c r="CY8" s="622"/>
      <c r="CZ8" s="673">
        <v>40.5</v>
      </c>
      <c r="DA8" s="673"/>
      <c r="DB8" s="673"/>
      <c r="DC8" s="673"/>
      <c r="DD8" s="626">
        <v>173149</v>
      </c>
      <c r="DE8" s="621"/>
      <c r="DF8" s="621"/>
      <c r="DG8" s="621"/>
      <c r="DH8" s="621"/>
      <c r="DI8" s="621"/>
      <c r="DJ8" s="621"/>
      <c r="DK8" s="621"/>
      <c r="DL8" s="621"/>
      <c r="DM8" s="621"/>
      <c r="DN8" s="621"/>
      <c r="DO8" s="621"/>
      <c r="DP8" s="622"/>
      <c r="DQ8" s="626">
        <v>4935145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39421</v>
      </c>
      <c r="S9" s="621"/>
      <c r="T9" s="621"/>
      <c r="U9" s="621"/>
      <c r="V9" s="621"/>
      <c r="W9" s="621"/>
      <c r="X9" s="621"/>
      <c r="Y9" s="622"/>
      <c r="Z9" s="673">
        <v>0.1</v>
      </c>
      <c r="AA9" s="673"/>
      <c r="AB9" s="673"/>
      <c r="AC9" s="673"/>
      <c r="AD9" s="674">
        <v>39421</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5217486</v>
      </c>
      <c r="BH9" s="621"/>
      <c r="BI9" s="621"/>
      <c r="BJ9" s="621"/>
      <c r="BK9" s="621"/>
      <c r="BL9" s="621"/>
      <c r="BM9" s="621"/>
      <c r="BN9" s="622"/>
      <c r="BO9" s="673">
        <v>47.4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2430695</v>
      </c>
      <c r="CS9" s="621"/>
      <c r="CT9" s="621"/>
      <c r="CU9" s="621"/>
      <c r="CV9" s="621"/>
      <c r="CW9" s="621"/>
      <c r="CX9" s="621"/>
      <c r="CY9" s="622"/>
      <c r="CZ9" s="673">
        <v>9.5</v>
      </c>
      <c r="DA9" s="673"/>
      <c r="DB9" s="673"/>
      <c r="DC9" s="673"/>
      <c r="DD9" s="626">
        <v>65982</v>
      </c>
      <c r="DE9" s="621"/>
      <c r="DF9" s="621"/>
      <c r="DG9" s="621"/>
      <c r="DH9" s="621"/>
      <c r="DI9" s="621"/>
      <c r="DJ9" s="621"/>
      <c r="DK9" s="621"/>
      <c r="DL9" s="621"/>
      <c r="DM9" s="621"/>
      <c r="DN9" s="621"/>
      <c r="DO9" s="621"/>
      <c r="DP9" s="622"/>
      <c r="DQ9" s="626">
        <v>2129530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1269819</v>
      </c>
      <c r="S10" s="621"/>
      <c r="T10" s="621"/>
      <c r="U10" s="621"/>
      <c r="V10" s="621"/>
      <c r="W10" s="621"/>
      <c r="X10" s="621"/>
      <c r="Y10" s="622"/>
      <c r="Z10" s="673">
        <v>4.7</v>
      </c>
      <c r="AA10" s="673"/>
      <c r="AB10" s="673"/>
      <c r="AC10" s="673"/>
      <c r="AD10" s="674">
        <v>1269819</v>
      </c>
      <c r="AE10" s="674"/>
      <c r="AF10" s="674"/>
      <c r="AG10" s="674"/>
      <c r="AH10" s="674"/>
      <c r="AI10" s="674"/>
      <c r="AJ10" s="674"/>
      <c r="AK10" s="674"/>
      <c r="AL10" s="643">
        <v>8.8000000000000007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189522</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85363</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83813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10423</v>
      </c>
      <c r="S11" s="621"/>
      <c r="T11" s="621"/>
      <c r="U11" s="621"/>
      <c r="V11" s="621"/>
      <c r="W11" s="621"/>
      <c r="X11" s="621"/>
      <c r="Y11" s="622"/>
      <c r="Z11" s="673">
        <v>0</v>
      </c>
      <c r="AA11" s="673"/>
      <c r="AB11" s="673"/>
      <c r="AC11" s="673"/>
      <c r="AD11" s="674">
        <v>10423</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301601</v>
      </c>
      <c r="BH11" s="621"/>
      <c r="BI11" s="621"/>
      <c r="BJ11" s="621"/>
      <c r="BK11" s="621"/>
      <c r="BL11" s="621"/>
      <c r="BM11" s="621"/>
      <c r="BN11" s="622"/>
      <c r="BO11" s="673">
        <v>2.7</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140403</v>
      </c>
      <c r="CS11" s="621"/>
      <c r="CT11" s="621"/>
      <c r="CU11" s="621"/>
      <c r="CV11" s="621"/>
      <c r="CW11" s="621"/>
      <c r="CX11" s="621"/>
      <c r="CY11" s="622"/>
      <c r="CZ11" s="673">
        <v>0.5</v>
      </c>
      <c r="DA11" s="673"/>
      <c r="DB11" s="673"/>
      <c r="DC11" s="673"/>
      <c r="DD11" s="626">
        <v>5206</v>
      </c>
      <c r="DE11" s="621"/>
      <c r="DF11" s="621"/>
      <c r="DG11" s="621"/>
      <c r="DH11" s="621"/>
      <c r="DI11" s="621"/>
      <c r="DJ11" s="621"/>
      <c r="DK11" s="621"/>
      <c r="DL11" s="621"/>
      <c r="DM11" s="621"/>
      <c r="DN11" s="621"/>
      <c r="DO11" s="621"/>
      <c r="DP11" s="622"/>
      <c r="DQ11" s="626">
        <v>127207</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3860344</v>
      </c>
      <c r="BH12" s="621"/>
      <c r="BI12" s="621"/>
      <c r="BJ12" s="621"/>
      <c r="BK12" s="621"/>
      <c r="BL12" s="621"/>
      <c r="BM12" s="621"/>
      <c r="BN12" s="622"/>
      <c r="BO12" s="673">
        <v>35.1</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157847</v>
      </c>
      <c r="CS12" s="621"/>
      <c r="CT12" s="621"/>
      <c r="CU12" s="621"/>
      <c r="CV12" s="621"/>
      <c r="CW12" s="621"/>
      <c r="CX12" s="621"/>
      <c r="CY12" s="622"/>
      <c r="CZ12" s="673">
        <v>0.6</v>
      </c>
      <c r="DA12" s="673"/>
      <c r="DB12" s="673"/>
      <c r="DC12" s="673"/>
      <c r="DD12" s="626" t="s">
        <v>112</v>
      </c>
      <c r="DE12" s="621"/>
      <c r="DF12" s="621"/>
      <c r="DG12" s="621"/>
      <c r="DH12" s="621"/>
      <c r="DI12" s="621"/>
      <c r="DJ12" s="621"/>
      <c r="DK12" s="621"/>
      <c r="DL12" s="621"/>
      <c r="DM12" s="621"/>
      <c r="DN12" s="621"/>
      <c r="DO12" s="621"/>
      <c r="DP12" s="622"/>
      <c r="DQ12" s="626">
        <v>107429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54034</v>
      </c>
      <c r="S13" s="621"/>
      <c r="T13" s="621"/>
      <c r="U13" s="621"/>
      <c r="V13" s="621"/>
      <c r="W13" s="621"/>
      <c r="X13" s="621"/>
      <c r="Y13" s="622"/>
      <c r="Z13" s="673">
        <v>0.2</v>
      </c>
      <c r="AA13" s="673"/>
      <c r="AB13" s="673"/>
      <c r="AC13" s="673"/>
      <c r="AD13" s="674">
        <v>54034</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3851687</v>
      </c>
      <c r="BH13" s="621"/>
      <c r="BI13" s="621"/>
      <c r="BJ13" s="621"/>
      <c r="BK13" s="621"/>
      <c r="BL13" s="621"/>
      <c r="BM13" s="621"/>
      <c r="BN13" s="622"/>
      <c r="BO13" s="673">
        <v>35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2503202</v>
      </c>
      <c r="CS13" s="621"/>
      <c r="CT13" s="621"/>
      <c r="CU13" s="621"/>
      <c r="CV13" s="621"/>
      <c r="CW13" s="621"/>
      <c r="CX13" s="621"/>
      <c r="CY13" s="622"/>
      <c r="CZ13" s="673">
        <v>9.8000000000000007</v>
      </c>
      <c r="DA13" s="673"/>
      <c r="DB13" s="673"/>
      <c r="DC13" s="673"/>
      <c r="DD13" s="626">
        <v>1573691</v>
      </c>
      <c r="DE13" s="621"/>
      <c r="DF13" s="621"/>
      <c r="DG13" s="621"/>
      <c r="DH13" s="621"/>
      <c r="DI13" s="621"/>
      <c r="DJ13" s="621"/>
      <c r="DK13" s="621"/>
      <c r="DL13" s="621"/>
      <c r="DM13" s="621"/>
      <c r="DN13" s="621"/>
      <c r="DO13" s="621"/>
      <c r="DP13" s="622"/>
      <c r="DQ13" s="626">
        <v>1293931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130573</v>
      </c>
      <c r="BH14" s="621"/>
      <c r="BI14" s="621"/>
      <c r="BJ14" s="621"/>
      <c r="BK14" s="621"/>
      <c r="BL14" s="621"/>
      <c r="BM14" s="621"/>
      <c r="BN14" s="622"/>
      <c r="BO14" s="673">
        <v>1.2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1125402</v>
      </c>
      <c r="CS14" s="621"/>
      <c r="CT14" s="621"/>
      <c r="CU14" s="621"/>
      <c r="CV14" s="621"/>
      <c r="CW14" s="621"/>
      <c r="CX14" s="621"/>
      <c r="CY14" s="622"/>
      <c r="CZ14" s="673">
        <v>4.4000000000000004</v>
      </c>
      <c r="DA14" s="673"/>
      <c r="DB14" s="673"/>
      <c r="DC14" s="673"/>
      <c r="DD14" s="626">
        <v>16061</v>
      </c>
      <c r="DE14" s="621"/>
      <c r="DF14" s="621"/>
      <c r="DG14" s="621"/>
      <c r="DH14" s="621"/>
      <c r="DI14" s="621"/>
      <c r="DJ14" s="621"/>
      <c r="DK14" s="621"/>
      <c r="DL14" s="621"/>
      <c r="DM14" s="621"/>
      <c r="DN14" s="621"/>
      <c r="DO14" s="621"/>
      <c r="DP14" s="622"/>
      <c r="DQ14" s="626">
        <v>1107881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80823</v>
      </c>
      <c r="S15" s="621"/>
      <c r="T15" s="621"/>
      <c r="U15" s="621"/>
      <c r="V15" s="621"/>
      <c r="W15" s="621"/>
      <c r="X15" s="621"/>
      <c r="Y15" s="622"/>
      <c r="Z15" s="673">
        <v>0.3</v>
      </c>
      <c r="AA15" s="673"/>
      <c r="AB15" s="673"/>
      <c r="AC15" s="673"/>
      <c r="AD15" s="674">
        <v>80823</v>
      </c>
      <c r="AE15" s="674"/>
      <c r="AF15" s="674"/>
      <c r="AG15" s="674"/>
      <c r="AH15" s="674"/>
      <c r="AI15" s="674"/>
      <c r="AJ15" s="674"/>
      <c r="AK15" s="674"/>
      <c r="AL15" s="643">
        <v>0.6</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548928</v>
      </c>
      <c r="BH15" s="621"/>
      <c r="BI15" s="621"/>
      <c r="BJ15" s="621"/>
      <c r="BK15" s="621"/>
      <c r="BL15" s="621"/>
      <c r="BM15" s="621"/>
      <c r="BN15" s="622"/>
      <c r="BO15" s="673">
        <v>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2764132</v>
      </c>
      <c r="CS15" s="621"/>
      <c r="CT15" s="621"/>
      <c r="CU15" s="621"/>
      <c r="CV15" s="621"/>
      <c r="CW15" s="621"/>
      <c r="CX15" s="621"/>
      <c r="CY15" s="622"/>
      <c r="CZ15" s="673">
        <v>10.8</v>
      </c>
      <c r="DA15" s="673"/>
      <c r="DB15" s="673"/>
      <c r="DC15" s="673"/>
      <c r="DD15" s="626">
        <v>106844</v>
      </c>
      <c r="DE15" s="621"/>
      <c r="DF15" s="621"/>
      <c r="DG15" s="621"/>
      <c r="DH15" s="621"/>
      <c r="DI15" s="621"/>
      <c r="DJ15" s="621"/>
      <c r="DK15" s="621"/>
      <c r="DL15" s="621"/>
      <c r="DM15" s="621"/>
      <c r="DN15" s="621"/>
      <c r="DO15" s="621"/>
      <c r="DP15" s="622"/>
      <c r="DQ15" s="626">
        <v>2229582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2427511</v>
      </c>
      <c r="S16" s="621"/>
      <c r="T16" s="621"/>
      <c r="U16" s="621"/>
      <c r="V16" s="621"/>
      <c r="W16" s="621"/>
      <c r="X16" s="621"/>
      <c r="Y16" s="622"/>
      <c r="Z16" s="673">
        <v>9.1</v>
      </c>
      <c r="AA16" s="673"/>
      <c r="AB16" s="673"/>
      <c r="AC16" s="673"/>
      <c r="AD16" s="674">
        <v>2143796</v>
      </c>
      <c r="AE16" s="674"/>
      <c r="AF16" s="674"/>
      <c r="AG16" s="674"/>
      <c r="AH16" s="674"/>
      <c r="AI16" s="674"/>
      <c r="AJ16" s="674"/>
      <c r="AK16" s="674"/>
      <c r="AL16" s="643">
        <v>14.9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2143796</v>
      </c>
      <c r="S17" s="621"/>
      <c r="T17" s="621"/>
      <c r="U17" s="621"/>
      <c r="V17" s="621"/>
      <c r="W17" s="621"/>
      <c r="X17" s="621"/>
      <c r="Y17" s="622"/>
      <c r="Z17" s="673">
        <v>8</v>
      </c>
      <c r="AA17" s="673"/>
      <c r="AB17" s="673"/>
      <c r="AC17" s="673"/>
      <c r="AD17" s="674">
        <v>2143796</v>
      </c>
      <c r="AE17" s="674"/>
      <c r="AF17" s="674"/>
      <c r="AG17" s="674"/>
      <c r="AH17" s="674"/>
      <c r="AI17" s="674"/>
      <c r="AJ17" s="674"/>
      <c r="AK17" s="674"/>
      <c r="AL17" s="643">
        <v>14.9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2262321</v>
      </c>
      <c r="CS17" s="621"/>
      <c r="CT17" s="621"/>
      <c r="CU17" s="621"/>
      <c r="CV17" s="621"/>
      <c r="CW17" s="621"/>
      <c r="CX17" s="621"/>
      <c r="CY17" s="622"/>
      <c r="CZ17" s="673">
        <v>8.8000000000000007</v>
      </c>
      <c r="DA17" s="673"/>
      <c r="DB17" s="673"/>
      <c r="DC17" s="673"/>
      <c r="DD17" s="626" t="s">
        <v>112</v>
      </c>
      <c r="DE17" s="621"/>
      <c r="DF17" s="621"/>
      <c r="DG17" s="621"/>
      <c r="DH17" s="621"/>
      <c r="DI17" s="621"/>
      <c r="DJ17" s="621"/>
      <c r="DK17" s="621"/>
      <c r="DL17" s="621"/>
      <c r="DM17" s="621"/>
      <c r="DN17" s="621"/>
      <c r="DO17" s="621"/>
      <c r="DP17" s="622"/>
      <c r="DQ17" s="626">
        <v>2250044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283500</v>
      </c>
      <c r="S18" s="621"/>
      <c r="T18" s="621"/>
      <c r="U18" s="621"/>
      <c r="V18" s="621"/>
      <c r="W18" s="621"/>
      <c r="X18" s="621"/>
      <c r="Y18" s="622"/>
      <c r="Z18" s="673">
        <v>1.1000000000000001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215</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601153</v>
      </c>
      <c r="BH19" s="621"/>
      <c r="BI19" s="621"/>
      <c r="BJ19" s="621"/>
      <c r="BK19" s="621"/>
      <c r="BL19" s="621"/>
      <c r="BM19" s="621"/>
      <c r="BN19" s="622"/>
      <c r="BO19" s="673">
        <v>5.5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15155402</v>
      </c>
      <c r="S20" s="621"/>
      <c r="T20" s="621"/>
      <c r="U20" s="621"/>
      <c r="V20" s="621"/>
      <c r="W20" s="621"/>
      <c r="X20" s="621"/>
      <c r="Y20" s="622"/>
      <c r="Z20" s="673">
        <v>56.7</v>
      </c>
      <c r="AA20" s="673"/>
      <c r="AB20" s="673"/>
      <c r="AC20" s="673"/>
      <c r="AD20" s="674">
        <v>14270533</v>
      </c>
      <c r="AE20" s="674"/>
      <c r="AF20" s="674"/>
      <c r="AG20" s="674"/>
      <c r="AH20" s="674"/>
      <c r="AI20" s="674"/>
      <c r="AJ20" s="674"/>
      <c r="AK20" s="674"/>
      <c r="AL20" s="643">
        <v>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601153</v>
      </c>
      <c r="BH20" s="621"/>
      <c r="BI20" s="621"/>
      <c r="BJ20" s="621"/>
      <c r="BK20" s="621"/>
      <c r="BL20" s="621"/>
      <c r="BM20" s="621"/>
      <c r="BN20" s="622"/>
      <c r="BO20" s="673">
        <v>5.5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25627250</v>
      </c>
      <c r="CS20" s="621"/>
      <c r="CT20" s="621"/>
      <c r="CU20" s="621"/>
      <c r="CV20" s="621"/>
      <c r="CW20" s="621"/>
      <c r="CX20" s="621"/>
      <c r="CY20" s="622"/>
      <c r="CZ20" s="673">
        <v>100</v>
      </c>
      <c r="DA20" s="673"/>
      <c r="DB20" s="673"/>
      <c r="DC20" s="673"/>
      <c r="DD20" s="626">
        <v>2018936</v>
      </c>
      <c r="DE20" s="621"/>
      <c r="DF20" s="621"/>
      <c r="DG20" s="621"/>
      <c r="DH20" s="621"/>
      <c r="DI20" s="621"/>
      <c r="DJ20" s="621"/>
      <c r="DK20" s="621"/>
      <c r="DL20" s="621"/>
      <c r="DM20" s="621"/>
      <c r="DN20" s="621"/>
      <c r="DO20" s="621"/>
      <c r="DP20" s="622"/>
      <c r="DQ20" s="626">
        <v>17683313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10457</v>
      </c>
      <c r="S21" s="621"/>
      <c r="T21" s="621"/>
      <c r="U21" s="621"/>
      <c r="V21" s="621"/>
      <c r="W21" s="621"/>
      <c r="X21" s="621"/>
      <c r="Y21" s="622"/>
      <c r="Z21" s="673">
        <v>0</v>
      </c>
      <c r="AA21" s="673"/>
      <c r="AB21" s="673"/>
      <c r="AC21" s="673"/>
      <c r="AD21" s="674">
        <v>10457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298368</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320448</v>
      </c>
      <c r="S23" s="621"/>
      <c r="T23" s="621"/>
      <c r="U23" s="621"/>
      <c r="V23" s="621"/>
      <c r="W23" s="621"/>
      <c r="X23" s="621"/>
      <c r="Y23" s="622"/>
      <c r="Z23" s="673">
        <v>1.2</v>
      </c>
      <c r="AA23" s="673"/>
      <c r="AB23" s="673"/>
      <c r="AC23" s="673"/>
      <c r="AD23" s="674">
        <v>124585</v>
      </c>
      <c r="AE23" s="674"/>
      <c r="AF23" s="674"/>
      <c r="AG23" s="674"/>
      <c r="AH23" s="674"/>
      <c r="AI23" s="674"/>
      <c r="AJ23" s="674"/>
      <c r="AK23" s="674"/>
      <c r="AL23" s="643">
        <v>0.9</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601153</v>
      </c>
      <c r="BH23" s="621"/>
      <c r="BI23" s="621"/>
      <c r="BJ23" s="621"/>
      <c r="BK23" s="621"/>
      <c r="BL23" s="621"/>
      <c r="BM23" s="621"/>
      <c r="BN23" s="622"/>
      <c r="BO23" s="673">
        <v>5.5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273305</v>
      </c>
      <c r="S24" s="621"/>
      <c r="T24" s="621"/>
      <c r="U24" s="621"/>
      <c r="V24" s="621"/>
      <c r="W24" s="621"/>
      <c r="X24" s="621"/>
      <c r="Y24" s="622"/>
      <c r="Z24" s="673">
        <v>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14201179</v>
      </c>
      <c r="CS24" s="671"/>
      <c r="CT24" s="671"/>
      <c r="CU24" s="671"/>
      <c r="CV24" s="671"/>
      <c r="CW24" s="671"/>
      <c r="CX24" s="671"/>
      <c r="CY24" s="718"/>
      <c r="CZ24" s="722">
        <v>55.4</v>
      </c>
      <c r="DA24" s="723"/>
      <c r="DB24" s="723"/>
      <c r="DC24" s="724"/>
      <c r="DD24" s="717">
        <v>9096421</v>
      </c>
      <c r="DE24" s="671"/>
      <c r="DF24" s="671"/>
      <c r="DG24" s="671"/>
      <c r="DH24" s="671"/>
      <c r="DI24" s="671"/>
      <c r="DJ24" s="671"/>
      <c r="DK24" s="718"/>
      <c r="DL24" s="717">
        <v>9018629</v>
      </c>
      <c r="DM24" s="671"/>
      <c r="DN24" s="671"/>
      <c r="DO24" s="671"/>
      <c r="DP24" s="671"/>
      <c r="DQ24" s="671"/>
      <c r="DR24" s="671"/>
      <c r="DS24" s="671"/>
      <c r="DT24" s="671"/>
      <c r="DU24" s="671"/>
      <c r="DV24" s="718"/>
      <c r="DW24" s="719">
        <v>58.4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4201954</v>
      </c>
      <c r="S25" s="621"/>
      <c r="T25" s="621"/>
      <c r="U25" s="621"/>
      <c r="V25" s="621"/>
      <c r="W25" s="621"/>
      <c r="X25" s="621"/>
      <c r="Y25" s="622"/>
      <c r="Z25" s="673">
        <v>15.7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4992848</v>
      </c>
      <c r="CS25" s="639"/>
      <c r="CT25" s="639"/>
      <c r="CU25" s="639"/>
      <c r="CV25" s="639"/>
      <c r="CW25" s="639"/>
      <c r="CX25" s="639"/>
      <c r="CY25" s="640"/>
      <c r="CZ25" s="623">
        <v>19.5</v>
      </c>
      <c r="DA25" s="641"/>
      <c r="DB25" s="641"/>
      <c r="DC25" s="642"/>
      <c r="DD25" s="626">
        <v>4654277</v>
      </c>
      <c r="DE25" s="639"/>
      <c r="DF25" s="639"/>
      <c r="DG25" s="639"/>
      <c r="DH25" s="639"/>
      <c r="DI25" s="639"/>
      <c r="DJ25" s="639"/>
      <c r="DK25" s="640"/>
      <c r="DL25" s="626">
        <v>4654071</v>
      </c>
      <c r="DM25" s="639"/>
      <c r="DN25" s="639"/>
      <c r="DO25" s="639"/>
      <c r="DP25" s="639"/>
      <c r="DQ25" s="639"/>
      <c r="DR25" s="639"/>
      <c r="DS25" s="639"/>
      <c r="DT25" s="639"/>
      <c r="DU25" s="639"/>
      <c r="DV25" s="640"/>
      <c r="DW25" s="643">
        <v>30.1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3476340</v>
      </c>
      <c r="CS26" s="621"/>
      <c r="CT26" s="621"/>
      <c r="CU26" s="621"/>
      <c r="CV26" s="621"/>
      <c r="CW26" s="621"/>
      <c r="CX26" s="621"/>
      <c r="CY26" s="622"/>
      <c r="CZ26" s="623">
        <v>13.6</v>
      </c>
      <c r="DA26" s="641"/>
      <c r="DB26" s="641"/>
      <c r="DC26" s="642"/>
      <c r="DD26" s="626">
        <v>3171796</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1619050</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11006020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6946010</v>
      </c>
      <c r="CS27" s="639"/>
      <c r="CT27" s="639"/>
      <c r="CU27" s="639"/>
      <c r="CV27" s="639"/>
      <c r="CW27" s="639"/>
      <c r="CX27" s="639"/>
      <c r="CY27" s="640"/>
      <c r="CZ27" s="623">
        <v>27.1</v>
      </c>
      <c r="DA27" s="641"/>
      <c r="DB27" s="641"/>
      <c r="DC27" s="642"/>
      <c r="DD27" s="626">
        <v>2192100</v>
      </c>
      <c r="DE27" s="639"/>
      <c r="DF27" s="639"/>
      <c r="DG27" s="639"/>
      <c r="DH27" s="639"/>
      <c r="DI27" s="639"/>
      <c r="DJ27" s="639"/>
      <c r="DK27" s="640"/>
      <c r="DL27" s="626">
        <v>2114514</v>
      </c>
      <c r="DM27" s="639"/>
      <c r="DN27" s="639"/>
      <c r="DO27" s="639"/>
      <c r="DP27" s="639"/>
      <c r="DQ27" s="639"/>
      <c r="DR27" s="639"/>
      <c r="DS27" s="639"/>
      <c r="DT27" s="639"/>
      <c r="DU27" s="639"/>
      <c r="DV27" s="640"/>
      <c r="DW27" s="643">
        <v>13.7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41029</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2262321</v>
      </c>
      <c r="CS28" s="621"/>
      <c r="CT28" s="621"/>
      <c r="CU28" s="621"/>
      <c r="CV28" s="621"/>
      <c r="CW28" s="621"/>
      <c r="CX28" s="621"/>
      <c r="CY28" s="622"/>
      <c r="CZ28" s="623">
        <v>8.8000000000000007</v>
      </c>
      <c r="DA28" s="641"/>
      <c r="DB28" s="641"/>
      <c r="DC28" s="642"/>
      <c r="DD28" s="626">
        <v>2250044</v>
      </c>
      <c r="DE28" s="621"/>
      <c r="DF28" s="621"/>
      <c r="DG28" s="621"/>
      <c r="DH28" s="621"/>
      <c r="DI28" s="621"/>
      <c r="DJ28" s="621"/>
      <c r="DK28" s="622"/>
      <c r="DL28" s="626">
        <v>2250044</v>
      </c>
      <c r="DM28" s="621"/>
      <c r="DN28" s="621"/>
      <c r="DO28" s="621"/>
      <c r="DP28" s="621"/>
      <c r="DQ28" s="621"/>
      <c r="DR28" s="621"/>
      <c r="DS28" s="621"/>
      <c r="DT28" s="621"/>
      <c r="DU28" s="621"/>
      <c r="DV28" s="622"/>
      <c r="DW28" s="643">
        <v>14.6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1710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2262321</v>
      </c>
      <c r="CS29" s="639"/>
      <c r="CT29" s="639"/>
      <c r="CU29" s="639"/>
      <c r="CV29" s="639"/>
      <c r="CW29" s="639"/>
      <c r="CX29" s="639"/>
      <c r="CY29" s="640"/>
      <c r="CZ29" s="623">
        <v>8.8000000000000007</v>
      </c>
      <c r="DA29" s="641"/>
      <c r="DB29" s="641"/>
      <c r="DC29" s="642"/>
      <c r="DD29" s="626">
        <v>2250044</v>
      </c>
      <c r="DE29" s="639"/>
      <c r="DF29" s="639"/>
      <c r="DG29" s="639"/>
      <c r="DH29" s="639"/>
      <c r="DI29" s="639"/>
      <c r="DJ29" s="639"/>
      <c r="DK29" s="640"/>
      <c r="DL29" s="626">
        <v>2250044</v>
      </c>
      <c r="DM29" s="639"/>
      <c r="DN29" s="639"/>
      <c r="DO29" s="639"/>
      <c r="DP29" s="639"/>
      <c r="DQ29" s="639"/>
      <c r="DR29" s="639"/>
      <c r="DS29" s="639"/>
      <c r="DT29" s="639"/>
      <c r="DU29" s="639"/>
      <c r="DV29" s="640"/>
      <c r="DW29" s="643">
        <v>14.6</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814602</v>
      </c>
      <c r="S30" s="621"/>
      <c r="T30" s="621"/>
      <c r="U30" s="621"/>
      <c r="V30" s="621"/>
      <c r="W30" s="621"/>
      <c r="X30" s="621"/>
      <c r="Y30" s="622"/>
      <c r="Z30" s="673">
        <v>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98.4</v>
      </c>
      <c r="BH30" s="687"/>
      <c r="BI30" s="687"/>
      <c r="BJ30" s="687"/>
      <c r="BK30" s="687"/>
      <c r="BL30" s="687"/>
      <c r="BM30" s="688">
        <v>93.6</v>
      </c>
      <c r="BN30" s="687"/>
      <c r="BO30" s="687"/>
      <c r="BP30" s="687"/>
      <c r="BQ30" s="689"/>
      <c r="BR30" s="686">
        <v>98.2</v>
      </c>
      <c r="BS30" s="687"/>
      <c r="BT30" s="687"/>
      <c r="BU30" s="687"/>
      <c r="BV30" s="687"/>
      <c r="BW30" s="687"/>
      <c r="BX30" s="688">
        <v>92.9</v>
      </c>
      <c r="BY30" s="687"/>
      <c r="BZ30" s="687"/>
      <c r="CA30" s="687"/>
      <c r="CB30" s="689"/>
      <c r="CD30" s="692"/>
      <c r="CE30" s="693"/>
      <c r="CF30" s="657" t="s">
        <v>293</v>
      </c>
      <c r="CG30" s="654"/>
      <c r="CH30" s="654"/>
      <c r="CI30" s="654"/>
      <c r="CJ30" s="654"/>
      <c r="CK30" s="654"/>
      <c r="CL30" s="654"/>
      <c r="CM30" s="654"/>
      <c r="CN30" s="654"/>
      <c r="CO30" s="654"/>
      <c r="CP30" s="654"/>
      <c r="CQ30" s="655"/>
      <c r="CR30" s="620">
        <v>2089735</v>
      </c>
      <c r="CS30" s="621"/>
      <c r="CT30" s="621"/>
      <c r="CU30" s="621"/>
      <c r="CV30" s="621"/>
      <c r="CW30" s="621"/>
      <c r="CX30" s="621"/>
      <c r="CY30" s="622"/>
      <c r="CZ30" s="623">
        <v>8.1999999999999993</v>
      </c>
      <c r="DA30" s="641"/>
      <c r="DB30" s="641"/>
      <c r="DC30" s="642"/>
      <c r="DD30" s="626">
        <v>2077458</v>
      </c>
      <c r="DE30" s="621"/>
      <c r="DF30" s="621"/>
      <c r="DG30" s="621"/>
      <c r="DH30" s="621"/>
      <c r="DI30" s="621"/>
      <c r="DJ30" s="621"/>
      <c r="DK30" s="622"/>
      <c r="DL30" s="626">
        <v>2077458</v>
      </c>
      <c r="DM30" s="621"/>
      <c r="DN30" s="621"/>
      <c r="DO30" s="621"/>
      <c r="DP30" s="621"/>
      <c r="DQ30" s="621"/>
      <c r="DR30" s="621"/>
      <c r="DS30" s="621"/>
      <c r="DT30" s="621"/>
      <c r="DU30" s="621"/>
      <c r="DV30" s="622"/>
      <c r="DW30" s="643">
        <v>13.4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1497582</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94</v>
      </c>
      <c r="BN31" s="685"/>
      <c r="BO31" s="685"/>
      <c r="BP31" s="685"/>
      <c r="BQ31" s="649"/>
      <c r="BR31" s="684">
        <v>98.1</v>
      </c>
      <c r="BS31" s="639"/>
      <c r="BT31" s="639"/>
      <c r="BU31" s="639"/>
      <c r="BV31" s="639"/>
      <c r="BW31" s="639"/>
      <c r="BX31" s="675">
        <v>93.2</v>
      </c>
      <c r="BY31" s="685"/>
      <c r="BZ31" s="685"/>
      <c r="CA31" s="685"/>
      <c r="CB31" s="649"/>
      <c r="CD31" s="692"/>
      <c r="CE31" s="693"/>
      <c r="CF31" s="657" t="s">
        <v>297</v>
      </c>
      <c r="CG31" s="654"/>
      <c r="CH31" s="654"/>
      <c r="CI31" s="654"/>
      <c r="CJ31" s="654"/>
      <c r="CK31" s="654"/>
      <c r="CL31" s="654"/>
      <c r="CM31" s="654"/>
      <c r="CN31" s="654"/>
      <c r="CO31" s="654"/>
      <c r="CP31" s="654"/>
      <c r="CQ31" s="655"/>
      <c r="CR31" s="620">
        <v>172586</v>
      </c>
      <c r="CS31" s="639"/>
      <c r="CT31" s="639"/>
      <c r="CU31" s="639"/>
      <c r="CV31" s="639"/>
      <c r="CW31" s="639"/>
      <c r="CX31" s="639"/>
      <c r="CY31" s="640"/>
      <c r="CZ31" s="623">
        <v>0.7</v>
      </c>
      <c r="DA31" s="641"/>
      <c r="DB31" s="641"/>
      <c r="DC31" s="642"/>
      <c r="DD31" s="626">
        <v>172586</v>
      </c>
      <c r="DE31" s="639"/>
      <c r="DF31" s="639"/>
      <c r="DG31" s="639"/>
      <c r="DH31" s="639"/>
      <c r="DI31" s="639"/>
      <c r="DJ31" s="639"/>
      <c r="DK31" s="640"/>
      <c r="DL31" s="626">
        <v>172586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750668</v>
      </c>
      <c r="S32" s="621"/>
      <c r="T32" s="621"/>
      <c r="U32" s="621"/>
      <c r="V32" s="621"/>
      <c r="W32" s="621"/>
      <c r="X32" s="621"/>
      <c r="Y32" s="622"/>
      <c r="Z32" s="673">
        <v>2.8</v>
      </c>
      <c r="AA32" s="673"/>
      <c r="AB32" s="673"/>
      <c r="AC32" s="673"/>
      <c r="AD32" s="674">
        <v>4493</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98.3</v>
      </c>
      <c r="BH32" s="605"/>
      <c r="BI32" s="605"/>
      <c r="BJ32" s="605"/>
      <c r="BK32" s="605"/>
      <c r="BL32" s="605"/>
      <c r="BM32" s="668">
        <v>92.5</v>
      </c>
      <c r="BN32" s="605"/>
      <c r="BO32" s="605"/>
      <c r="BP32" s="605"/>
      <c r="BQ32" s="662"/>
      <c r="BR32" s="683">
        <v>98.2</v>
      </c>
      <c r="BS32" s="605"/>
      <c r="BT32" s="605"/>
      <c r="BU32" s="605"/>
      <c r="BV32" s="605"/>
      <c r="BW32" s="605"/>
      <c r="BX32" s="668">
        <v>91.8</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1756900</v>
      </c>
      <c r="S33" s="621"/>
      <c r="T33" s="621"/>
      <c r="U33" s="621"/>
      <c r="V33" s="621"/>
      <c r="W33" s="621"/>
      <c r="X33" s="621"/>
      <c r="Y33" s="622"/>
      <c r="Z33" s="673">
        <v>6.6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9407135</v>
      </c>
      <c r="CS33" s="639"/>
      <c r="CT33" s="639"/>
      <c r="CU33" s="639"/>
      <c r="CV33" s="639"/>
      <c r="CW33" s="639"/>
      <c r="CX33" s="639"/>
      <c r="CY33" s="640"/>
      <c r="CZ33" s="623">
        <v>36.700000000000003</v>
      </c>
      <c r="DA33" s="641"/>
      <c r="DB33" s="641"/>
      <c r="DC33" s="642"/>
      <c r="DD33" s="626">
        <v>7876503</v>
      </c>
      <c r="DE33" s="639"/>
      <c r="DF33" s="639"/>
      <c r="DG33" s="639"/>
      <c r="DH33" s="639"/>
      <c r="DI33" s="639"/>
      <c r="DJ33" s="639"/>
      <c r="DK33" s="640"/>
      <c r="DL33" s="626">
        <v>6385192</v>
      </c>
      <c r="DM33" s="639"/>
      <c r="DN33" s="639"/>
      <c r="DO33" s="639"/>
      <c r="DP33" s="639"/>
      <c r="DQ33" s="639"/>
      <c r="DR33" s="639"/>
      <c r="DS33" s="639"/>
      <c r="DT33" s="639"/>
      <c r="DU33" s="639"/>
      <c r="DV33" s="640"/>
      <c r="DW33" s="643">
        <v>41.3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4571020</v>
      </c>
      <c r="CS34" s="621"/>
      <c r="CT34" s="621"/>
      <c r="CU34" s="621"/>
      <c r="CV34" s="621"/>
      <c r="CW34" s="621"/>
      <c r="CX34" s="621"/>
      <c r="CY34" s="622"/>
      <c r="CZ34" s="623">
        <v>17.8</v>
      </c>
      <c r="DA34" s="641"/>
      <c r="DB34" s="641"/>
      <c r="DC34" s="642"/>
      <c r="DD34" s="626">
        <v>3616784</v>
      </c>
      <c r="DE34" s="621"/>
      <c r="DF34" s="621"/>
      <c r="DG34" s="621"/>
      <c r="DH34" s="621"/>
      <c r="DI34" s="621"/>
      <c r="DJ34" s="621"/>
      <c r="DK34" s="622"/>
      <c r="DL34" s="626">
        <v>3241011</v>
      </c>
      <c r="DM34" s="621"/>
      <c r="DN34" s="621"/>
      <c r="DO34" s="621"/>
      <c r="DP34" s="621"/>
      <c r="DQ34" s="621"/>
      <c r="DR34" s="621"/>
      <c r="DS34" s="621"/>
      <c r="DT34" s="621"/>
      <c r="DU34" s="621"/>
      <c r="DV34" s="622"/>
      <c r="DW34" s="643">
        <v>21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1044000</v>
      </c>
      <c r="S35" s="621"/>
      <c r="T35" s="621"/>
      <c r="U35" s="621"/>
      <c r="V35" s="621"/>
      <c r="W35" s="621"/>
      <c r="X35" s="621"/>
      <c r="Y35" s="622"/>
      <c r="Z35" s="673">
        <v>3.9</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2466858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314812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448558</v>
      </c>
      <c r="CS35" s="639"/>
      <c r="CT35" s="639"/>
      <c r="CU35" s="639"/>
      <c r="CV35" s="639"/>
      <c r="CW35" s="639"/>
      <c r="CX35" s="639"/>
      <c r="CY35" s="640"/>
      <c r="CZ35" s="623">
        <v>1.8</v>
      </c>
      <c r="DA35" s="641"/>
      <c r="DB35" s="641"/>
      <c r="DC35" s="642"/>
      <c r="DD35" s="626">
        <v>444233</v>
      </c>
      <c r="DE35" s="639"/>
      <c r="DF35" s="639"/>
      <c r="DG35" s="639"/>
      <c r="DH35" s="639"/>
      <c r="DI35" s="639"/>
      <c r="DJ35" s="639"/>
      <c r="DK35" s="640"/>
      <c r="DL35" s="626">
        <v>444233</v>
      </c>
      <c r="DM35" s="639"/>
      <c r="DN35" s="639"/>
      <c r="DO35" s="639"/>
      <c r="DP35" s="639"/>
      <c r="DQ35" s="639"/>
      <c r="DR35" s="639"/>
      <c r="DS35" s="639"/>
      <c r="DT35" s="639"/>
      <c r="DU35" s="639"/>
      <c r="DV35" s="640"/>
      <c r="DW35" s="643">
        <v>2.9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26741475</v>
      </c>
      <c r="S36" s="661"/>
      <c r="T36" s="661"/>
      <c r="U36" s="661"/>
      <c r="V36" s="661"/>
      <c r="W36" s="661"/>
      <c r="X36" s="661"/>
      <c r="Y36" s="664"/>
      <c r="Z36" s="665">
        <v>100</v>
      </c>
      <c r="AA36" s="665"/>
      <c r="AB36" s="665"/>
      <c r="AC36" s="665"/>
      <c r="AD36" s="666">
        <v>14410068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342064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226789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1008277</v>
      </c>
      <c r="CS36" s="621"/>
      <c r="CT36" s="621"/>
      <c r="CU36" s="621"/>
      <c r="CV36" s="621"/>
      <c r="CW36" s="621"/>
      <c r="CX36" s="621"/>
      <c r="CY36" s="622"/>
      <c r="CZ36" s="623">
        <v>3.9</v>
      </c>
      <c r="DA36" s="641"/>
      <c r="DB36" s="641"/>
      <c r="DC36" s="642"/>
      <c r="DD36" s="626">
        <v>862074</v>
      </c>
      <c r="DE36" s="621"/>
      <c r="DF36" s="621"/>
      <c r="DG36" s="621"/>
      <c r="DH36" s="621"/>
      <c r="DI36" s="621"/>
      <c r="DJ36" s="621"/>
      <c r="DK36" s="622"/>
      <c r="DL36" s="626">
        <v>722143</v>
      </c>
      <c r="DM36" s="621"/>
      <c r="DN36" s="621"/>
      <c r="DO36" s="621"/>
      <c r="DP36" s="621"/>
      <c r="DQ36" s="621"/>
      <c r="DR36" s="621"/>
      <c r="DS36" s="621"/>
      <c r="DT36" s="621"/>
      <c r="DU36" s="621"/>
      <c r="DV36" s="622"/>
      <c r="DW36" s="643">
        <v>4.7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31032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14315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204348</v>
      </c>
      <c r="CS37" s="639"/>
      <c r="CT37" s="639"/>
      <c r="CU37" s="639"/>
      <c r="CV37" s="639"/>
      <c r="CW37" s="639"/>
      <c r="CX37" s="639"/>
      <c r="CY37" s="640"/>
      <c r="CZ37" s="623">
        <v>0.8</v>
      </c>
      <c r="DA37" s="641"/>
      <c r="DB37" s="641"/>
      <c r="DC37" s="642"/>
      <c r="DD37" s="626">
        <v>204348</v>
      </c>
      <c r="DE37" s="639"/>
      <c r="DF37" s="639"/>
      <c r="DG37" s="639"/>
      <c r="DH37" s="639"/>
      <c r="DI37" s="639"/>
      <c r="DJ37" s="639"/>
      <c r="DK37" s="640"/>
      <c r="DL37" s="626">
        <v>144275</v>
      </c>
      <c r="DM37" s="639"/>
      <c r="DN37" s="639"/>
      <c r="DO37" s="639"/>
      <c r="DP37" s="639"/>
      <c r="DQ37" s="639"/>
      <c r="DR37" s="639"/>
      <c r="DS37" s="639"/>
      <c r="DT37" s="639"/>
      <c r="DU37" s="639"/>
      <c r="DV37" s="640"/>
      <c r="DW37" s="643">
        <v>0.9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23646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2435826</v>
      </c>
      <c r="CS38" s="621"/>
      <c r="CT38" s="621"/>
      <c r="CU38" s="621"/>
      <c r="CV38" s="621"/>
      <c r="CW38" s="621"/>
      <c r="CX38" s="621"/>
      <c r="CY38" s="622"/>
      <c r="CZ38" s="623">
        <v>9.5</v>
      </c>
      <c r="DA38" s="641"/>
      <c r="DB38" s="641"/>
      <c r="DC38" s="642"/>
      <c r="DD38" s="626">
        <v>2080984</v>
      </c>
      <c r="DE38" s="621"/>
      <c r="DF38" s="621"/>
      <c r="DG38" s="621"/>
      <c r="DH38" s="621"/>
      <c r="DI38" s="621"/>
      <c r="DJ38" s="621"/>
      <c r="DK38" s="622"/>
      <c r="DL38" s="626">
        <v>1977805</v>
      </c>
      <c r="DM38" s="621"/>
      <c r="DN38" s="621"/>
      <c r="DO38" s="621"/>
      <c r="DP38" s="621"/>
      <c r="DQ38" s="621"/>
      <c r="DR38" s="621"/>
      <c r="DS38" s="621"/>
      <c r="DT38" s="621"/>
      <c r="DU38" s="621"/>
      <c r="DV38" s="622"/>
      <c r="DW38" s="643">
        <v>12.8</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870926</v>
      </c>
      <c r="CS39" s="639"/>
      <c r="CT39" s="639"/>
      <c r="CU39" s="639"/>
      <c r="CV39" s="639"/>
      <c r="CW39" s="639"/>
      <c r="CX39" s="639"/>
      <c r="CY39" s="640"/>
      <c r="CZ39" s="623">
        <v>3.4</v>
      </c>
      <c r="DA39" s="641"/>
      <c r="DB39" s="641"/>
      <c r="DC39" s="642"/>
      <c r="DD39" s="626">
        <v>869900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571374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78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72528</v>
      </c>
      <c r="CS40" s="621"/>
      <c r="CT40" s="621"/>
      <c r="CU40" s="621"/>
      <c r="CV40" s="621"/>
      <c r="CW40" s="621"/>
      <c r="CX40" s="621"/>
      <c r="CY40" s="622"/>
      <c r="CZ40" s="623">
        <v>0.3</v>
      </c>
      <c r="DA40" s="641"/>
      <c r="DB40" s="641"/>
      <c r="DC40" s="642"/>
      <c r="DD40" s="626">
        <v>2528</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1522388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2018936</v>
      </c>
      <c r="CS42" s="621"/>
      <c r="CT42" s="621"/>
      <c r="CU42" s="621"/>
      <c r="CV42" s="621"/>
      <c r="CW42" s="621"/>
      <c r="CX42" s="621"/>
      <c r="CY42" s="622"/>
      <c r="CZ42" s="623">
        <v>7.9</v>
      </c>
      <c r="DA42" s="624"/>
      <c r="DB42" s="624"/>
      <c r="DC42" s="625"/>
      <c r="DD42" s="626">
        <v>710389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356214</v>
      </c>
      <c r="CS43" s="639"/>
      <c r="CT43" s="639"/>
      <c r="CU43" s="639"/>
      <c r="CV43" s="639"/>
      <c r="CW43" s="639"/>
      <c r="CX43" s="639"/>
      <c r="CY43" s="640"/>
      <c r="CZ43" s="623">
        <v>1.4</v>
      </c>
      <c r="DA43" s="641"/>
      <c r="DB43" s="641"/>
      <c r="DC43" s="642"/>
      <c r="DD43" s="626">
        <v>355606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2018936</v>
      </c>
      <c r="CS44" s="621"/>
      <c r="CT44" s="621"/>
      <c r="CU44" s="621"/>
      <c r="CV44" s="621"/>
      <c r="CW44" s="621"/>
      <c r="CX44" s="621"/>
      <c r="CY44" s="622"/>
      <c r="CZ44" s="623">
        <v>7.9</v>
      </c>
      <c r="DA44" s="624"/>
      <c r="DB44" s="624"/>
      <c r="DC44" s="625"/>
      <c r="DD44" s="626">
        <v>710389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908033</v>
      </c>
      <c r="CS45" s="639"/>
      <c r="CT45" s="639"/>
      <c r="CU45" s="639"/>
      <c r="CV45" s="639"/>
      <c r="CW45" s="639"/>
      <c r="CX45" s="639"/>
      <c r="CY45" s="640"/>
      <c r="CZ45" s="623">
        <v>3.5</v>
      </c>
      <c r="DA45" s="641"/>
      <c r="DB45" s="641"/>
      <c r="DC45" s="642"/>
      <c r="DD45" s="626">
        <v>37458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1086321</v>
      </c>
      <c r="CS46" s="621"/>
      <c r="CT46" s="621"/>
      <c r="CU46" s="621"/>
      <c r="CV46" s="621"/>
      <c r="CW46" s="621"/>
      <c r="CX46" s="621"/>
      <c r="CY46" s="622"/>
      <c r="CZ46" s="623">
        <v>4.2</v>
      </c>
      <c r="DA46" s="624"/>
      <c r="DB46" s="624"/>
      <c r="DC46" s="625"/>
      <c r="DD46" s="626">
        <v>648349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25627250</v>
      </c>
      <c r="CS49" s="605"/>
      <c r="CT49" s="605"/>
      <c r="CU49" s="605"/>
      <c r="CV49" s="605"/>
      <c r="CW49" s="605"/>
      <c r="CX49" s="605"/>
      <c r="CY49" s="606"/>
      <c r="CZ49" s="607">
        <v>100</v>
      </c>
      <c r="DA49" s="608"/>
      <c r="DB49" s="608"/>
      <c r="DC49" s="609"/>
      <c r="DD49" s="610">
        <v>17683313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345</v>
      </c>
      <c r="DK2" s="1141"/>
      <c r="DL2" s="1141"/>
      <c r="DM2" s="1141"/>
      <c r="DN2" s="1141"/>
      <c r="DO2" s="1142"/>
      <c r="DP2" s="202"/>
      <c r="DQ2" s="1140" t="s">
        <v>346</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347</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5" t="s">
        <v>349</v>
      </c>
      <c r="B5" s="1026"/>
      <c r="C5" s="1026"/>
      <c r="D5" s="1026"/>
      <c r="E5" s="1026"/>
      <c r="F5" s="1026"/>
      <c r="G5" s="1026"/>
      <c r="H5" s="1026"/>
      <c r="I5" s="1026"/>
      <c r="J5" s="1026"/>
      <c r="K5" s="1026"/>
      <c r="L5" s="1026"/>
      <c r="M5" s="1026"/>
      <c r="N5" s="1026"/>
      <c r="O5" s="1026"/>
      <c r="P5" s="1027"/>
      <c r="Q5" s="1031" t="s">
        <v>350</v>
      </c>
      <c r="R5" s="1032"/>
      <c r="S5" s="1032"/>
      <c r="T5" s="1032"/>
      <c r="U5" s="1033"/>
      <c r="V5" s="1031" t="s">
        <v>351</v>
      </c>
      <c r="W5" s="1032"/>
      <c r="X5" s="1032"/>
      <c r="Y5" s="1032"/>
      <c r="Z5" s="1033"/>
      <c r="AA5" s="1031" t="s">
        <v>352</v>
      </c>
      <c r="AB5" s="1032"/>
      <c r="AC5" s="1032"/>
      <c r="AD5" s="1032"/>
      <c r="AE5" s="1032"/>
      <c r="AF5" s="1143" t="s">
        <v>353</v>
      </c>
      <c r="AG5" s="1032"/>
      <c r="AH5" s="1032"/>
      <c r="AI5" s="1032"/>
      <c r="AJ5" s="1047"/>
      <c r="AK5" s="1032" t="s">
        <v>354</v>
      </c>
      <c r="AL5" s="1032"/>
      <c r="AM5" s="1032"/>
      <c r="AN5" s="1032"/>
      <c r="AO5" s="1033"/>
      <c r="AP5" s="1031" t="s">
        <v>355</v>
      </c>
      <c r="AQ5" s="1032"/>
      <c r="AR5" s="1032"/>
      <c r="AS5" s="1032"/>
      <c r="AT5" s="1033"/>
      <c r="AU5" s="1031" t="s">
        <v>356</v>
      </c>
      <c r="AV5" s="1032"/>
      <c r="AW5" s="1032"/>
      <c r="AX5" s="1032"/>
      <c r="AY5" s="1047"/>
      <c r="AZ5" s="209"/>
      <c r="BA5" s="209"/>
      <c r="BB5" s="209"/>
      <c r="BC5" s="209"/>
      <c r="BD5" s="209"/>
      <c r="BE5" s="210"/>
      <c r="BF5" s="210"/>
      <c r="BG5" s="210"/>
      <c r="BH5" s="210"/>
      <c r="BI5" s="210"/>
      <c r="BJ5" s="210"/>
      <c r="BK5" s="210"/>
      <c r="BL5" s="210"/>
      <c r="BM5" s="210"/>
      <c r="BN5" s="210"/>
      <c r="BO5" s="210"/>
      <c r="BP5" s="210"/>
      <c r="BQ5" s="1025" t="s">
        <v>357</v>
      </c>
      <c r="BR5" s="1026"/>
      <c r="BS5" s="1026"/>
      <c r="BT5" s="1026"/>
      <c r="BU5" s="1026"/>
      <c r="BV5" s="1026"/>
      <c r="BW5" s="1026"/>
      <c r="BX5" s="1026"/>
      <c r="BY5" s="1026"/>
      <c r="BZ5" s="1026"/>
      <c r="CA5" s="1026"/>
      <c r="CB5" s="1026"/>
      <c r="CC5" s="1026"/>
      <c r="CD5" s="1026"/>
      <c r="CE5" s="1026"/>
      <c r="CF5" s="1026"/>
      <c r="CG5" s="1027"/>
      <c r="CH5" s="1031" t="s">
        <v>358</v>
      </c>
      <c r="CI5" s="1032"/>
      <c r="CJ5" s="1032"/>
      <c r="CK5" s="1032"/>
      <c r="CL5" s="1033"/>
      <c r="CM5" s="1031" t="s">
        <v>359</v>
      </c>
      <c r="CN5" s="1032"/>
      <c r="CO5" s="1032"/>
      <c r="CP5" s="1032"/>
      <c r="CQ5" s="1033"/>
      <c r="CR5" s="1031" t="s">
        <v>360</v>
      </c>
      <c r="CS5" s="1032"/>
      <c r="CT5" s="1032"/>
      <c r="CU5" s="1032"/>
      <c r="CV5" s="1033"/>
      <c r="CW5" s="1031" t="s">
        <v>361</v>
      </c>
      <c r="CX5" s="1032"/>
      <c r="CY5" s="1032"/>
      <c r="CZ5" s="1032"/>
      <c r="DA5" s="1033"/>
      <c r="DB5" s="1031" t="s">
        <v>362</v>
      </c>
      <c r="DC5" s="1032"/>
      <c r="DD5" s="1032"/>
      <c r="DE5" s="1032"/>
      <c r="DF5" s="1033"/>
      <c r="DG5" s="1128" t="s">
        <v>363</v>
      </c>
      <c r="DH5" s="1129"/>
      <c r="DI5" s="1129"/>
      <c r="DJ5" s="1129"/>
      <c r="DK5" s="1130"/>
      <c r="DL5" s="1128" t="s">
        <v>364</v>
      </c>
      <c r="DM5" s="1129"/>
      <c r="DN5" s="1129"/>
      <c r="DO5" s="1129"/>
      <c r="DP5" s="1130"/>
      <c r="DQ5" s="1031" t="s">
        <v>365</v>
      </c>
      <c r="DR5" s="1032"/>
      <c r="DS5" s="1032"/>
      <c r="DT5" s="1032"/>
      <c r="DU5" s="1033"/>
      <c r="DV5" s="1031" t="s">
        <v>356</v>
      </c>
      <c r="DW5" s="1032"/>
      <c r="DX5" s="1032"/>
      <c r="DY5" s="1032"/>
      <c r="DZ5" s="1047"/>
      <c r="EA5" s="207"/>
    </row>
    <row r="6" spans="1:131" s="208"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x14ac:dyDescent="0.15">
      <c r="A7" s="211">
        <v>1</v>
      </c>
      <c r="B7" s="1080" t="s">
        <v>366</v>
      </c>
      <c r="C7" s="1081"/>
      <c r="D7" s="1081"/>
      <c r="E7" s="1081"/>
      <c r="F7" s="1081"/>
      <c r="G7" s="1081"/>
      <c r="H7" s="1081"/>
      <c r="I7" s="1081"/>
      <c r="J7" s="1081"/>
      <c r="K7" s="1081"/>
      <c r="L7" s="1081"/>
      <c r="M7" s="1081"/>
      <c r="N7" s="1081"/>
      <c r="O7" s="1081"/>
      <c r="P7" s="1082"/>
      <c r="Q7" s="1134">
        <v>26729</v>
      </c>
      <c r="R7" s="1135"/>
      <c r="S7" s="1135"/>
      <c r="T7" s="1135"/>
      <c r="U7" s="1135"/>
      <c r="V7" s="1135">
        <v>25622</v>
      </c>
      <c r="W7" s="1135"/>
      <c r="X7" s="1135"/>
      <c r="Y7" s="1135"/>
      <c r="Z7" s="1135"/>
      <c r="AA7" s="1135">
        <v>1108</v>
      </c>
      <c r="AB7" s="1135"/>
      <c r="AC7" s="1135"/>
      <c r="AD7" s="1135"/>
      <c r="AE7" s="1136"/>
      <c r="AF7" s="1137">
        <v>964</v>
      </c>
      <c r="AG7" s="1138"/>
      <c r="AH7" s="1138"/>
      <c r="AI7" s="1138"/>
      <c r="AJ7" s="1139"/>
      <c r="AK7" s="1121">
        <v>815</v>
      </c>
      <c r="AL7" s="1122"/>
      <c r="AM7" s="1122"/>
      <c r="AN7" s="1122"/>
      <c r="AO7" s="1122"/>
      <c r="AP7" s="1122">
        <v>22142</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540</v>
      </c>
      <c r="BT7" s="1126"/>
      <c r="BU7" s="1126"/>
      <c r="BV7" s="1126"/>
      <c r="BW7" s="1126"/>
      <c r="BX7" s="1126"/>
      <c r="BY7" s="1126"/>
      <c r="BZ7" s="1126"/>
      <c r="CA7" s="1126"/>
      <c r="CB7" s="1126"/>
      <c r="CC7" s="1126"/>
      <c r="CD7" s="1126"/>
      <c r="CE7" s="1126"/>
      <c r="CF7" s="1126"/>
      <c r="CG7" s="1127"/>
      <c r="CH7" s="1118">
        <v>2</v>
      </c>
      <c r="CI7" s="1119"/>
      <c r="CJ7" s="1119"/>
      <c r="CK7" s="1119"/>
      <c r="CL7" s="1120"/>
      <c r="CM7" s="1118">
        <v>114</v>
      </c>
      <c r="CN7" s="1119"/>
      <c r="CO7" s="1119"/>
      <c r="CP7" s="1119"/>
      <c r="CQ7" s="1120"/>
      <c r="CR7" s="1118">
        <v>10</v>
      </c>
      <c r="CS7" s="1119"/>
      <c r="CT7" s="1119"/>
      <c r="CU7" s="1119"/>
      <c r="CV7" s="1120"/>
      <c r="CW7" s="1118">
        <v>0</v>
      </c>
      <c r="CX7" s="1119"/>
      <c r="CY7" s="1119"/>
      <c r="CZ7" s="1119"/>
      <c r="DA7" s="1120"/>
      <c r="DB7" s="1118" t="s">
        <v>537</v>
      </c>
      <c r="DC7" s="1119"/>
      <c r="DD7" s="1119"/>
      <c r="DE7" s="1119"/>
      <c r="DF7" s="1120"/>
      <c r="DG7" s="1118" t="s">
        <v>537</v>
      </c>
      <c r="DH7" s="1119"/>
      <c r="DI7" s="1119"/>
      <c r="DJ7" s="1119"/>
      <c r="DK7" s="1120"/>
      <c r="DL7" s="1118" t="s">
        <v>537</v>
      </c>
      <c r="DM7" s="1119"/>
      <c r="DN7" s="1119"/>
      <c r="DO7" s="1119"/>
      <c r="DP7" s="1120"/>
      <c r="DQ7" s="1118" t="s">
        <v>537</v>
      </c>
      <c r="DR7" s="1119"/>
      <c r="DS7" s="1119"/>
      <c r="DT7" s="1119"/>
      <c r="DU7" s="1120"/>
      <c r="DV7" s="1145"/>
      <c r="DW7" s="1146"/>
      <c r="DX7" s="1146"/>
      <c r="DY7" s="1146"/>
      <c r="DZ7" s="1147"/>
      <c r="EA7" s="207"/>
    </row>
    <row r="8" spans="1:131" s="208" customFormat="1" ht="26.25" customHeight="1" x14ac:dyDescent="0.15">
      <c r="A8" s="214">
        <v>2</v>
      </c>
      <c r="B8" s="1067" t="s">
        <v>367</v>
      </c>
      <c r="C8" s="1068"/>
      <c r="D8" s="1068"/>
      <c r="E8" s="1068"/>
      <c r="F8" s="1068"/>
      <c r="G8" s="1068"/>
      <c r="H8" s="1068"/>
      <c r="I8" s="1068"/>
      <c r="J8" s="1068"/>
      <c r="K8" s="1068"/>
      <c r="L8" s="1068"/>
      <c r="M8" s="1068"/>
      <c r="N8" s="1068"/>
      <c r="O8" s="1068"/>
      <c r="P8" s="1069"/>
      <c r="Q8" s="1073">
        <v>42</v>
      </c>
      <c r="R8" s="1074"/>
      <c r="S8" s="1074"/>
      <c r="T8" s="1074"/>
      <c r="U8" s="1074"/>
      <c r="V8" s="1074">
        <v>35</v>
      </c>
      <c r="W8" s="1074"/>
      <c r="X8" s="1074"/>
      <c r="Y8" s="1074"/>
      <c r="Z8" s="1074"/>
      <c r="AA8" s="1074">
        <v>7</v>
      </c>
      <c r="AB8" s="1074"/>
      <c r="AC8" s="1074"/>
      <c r="AD8" s="1074"/>
      <c r="AE8" s="1075"/>
      <c r="AF8" s="1049">
        <v>7</v>
      </c>
      <c r="AG8" s="1050"/>
      <c r="AH8" s="1050"/>
      <c r="AI8" s="1050"/>
      <c r="AJ8" s="1051"/>
      <c r="AK8" s="1116">
        <v>2</v>
      </c>
      <c r="AL8" s="1117"/>
      <c r="AM8" s="1117"/>
      <c r="AN8" s="1117"/>
      <c r="AO8" s="1117"/>
      <c r="AP8" s="1117" t="s">
        <v>536</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c r="BT8" s="1045"/>
      <c r="BU8" s="1045"/>
      <c r="BV8" s="1045"/>
      <c r="BW8" s="1045"/>
      <c r="BX8" s="1045"/>
      <c r="BY8" s="1045"/>
      <c r="BZ8" s="1045"/>
      <c r="CA8" s="1045"/>
      <c r="CB8" s="1045"/>
      <c r="CC8" s="1045"/>
      <c r="CD8" s="1045"/>
      <c r="CE8" s="1045"/>
      <c r="CF8" s="1045"/>
      <c r="CG8" s="1046"/>
      <c r="CH8" s="1019"/>
      <c r="CI8" s="1020"/>
      <c r="CJ8" s="1020"/>
      <c r="CK8" s="1020"/>
      <c r="CL8" s="1021"/>
      <c r="CM8" s="1019"/>
      <c r="CN8" s="1020"/>
      <c r="CO8" s="1020"/>
      <c r="CP8" s="1020"/>
      <c r="CQ8" s="1021"/>
      <c r="CR8" s="1019"/>
      <c r="CS8" s="1020"/>
      <c r="CT8" s="1020"/>
      <c r="CU8" s="1020"/>
      <c r="CV8" s="1021"/>
      <c r="CW8" s="1019"/>
      <c r="CX8" s="1020"/>
      <c r="CY8" s="1020"/>
      <c r="CZ8" s="1020"/>
      <c r="DA8" s="1021"/>
      <c r="DB8" s="1019"/>
      <c r="DC8" s="1020"/>
      <c r="DD8" s="1020"/>
      <c r="DE8" s="1020"/>
      <c r="DF8" s="1021"/>
      <c r="DG8" s="1019"/>
      <c r="DH8" s="1020"/>
      <c r="DI8" s="1020"/>
      <c r="DJ8" s="1020"/>
      <c r="DK8" s="1021"/>
      <c r="DL8" s="1019"/>
      <c r="DM8" s="1020"/>
      <c r="DN8" s="1020"/>
      <c r="DO8" s="1020"/>
      <c r="DP8" s="1021"/>
      <c r="DQ8" s="1019"/>
      <c r="DR8" s="1020"/>
      <c r="DS8" s="1020"/>
      <c r="DT8" s="1020"/>
      <c r="DU8" s="1021"/>
      <c r="DV8" s="1022"/>
      <c r="DW8" s="1023"/>
      <c r="DX8" s="1023"/>
      <c r="DY8" s="1023"/>
      <c r="DZ8" s="1024"/>
      <c r="EA8" s="207"/>
    </row>
    <row r="9" spans="1:131" s="208" customFormat="1" ht="26.25" customHeight="1" x14ac:dyDescent="0.15">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x14ac:dyDescent="0.15">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x14ac:dyDescent="0.15">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x14ac:dyDescent="0.15">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x14ac:dyDescent="0.15">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x14ac:dyDescent="0.15">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x14ac:dyDescent="0.15">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x14ac:dyDescent="0.15">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x14ac:dyDescent="0.15">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x14ac:dyDescent="0.15">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x14ac:dyDescent="0.15">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x14ac:dyDescent="0.15">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x14ac:dyDescent="0.2">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x14ac:dyDescent="0.15">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368</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8">
        <v>26771</v>
      </c>
      <c r="R23" s="1099"/>
      <c r="S23" s="1099"/>
      <c r="T23" s="1099"/>
      <c r="U23" s="1099"/>
      <c r="V23" s="1099">
        <v>25657</v>
      </c>
      <c r="W23" s="1099"/>
      <c r="X23" s="1099"/>
      <c r="Y23" s="1099"/>
      <c r="Z23" s="1099"/>
      <c r="AA23" s="1099">
        <v>1114</v>
      </c>
      <c r="AB23" s="1099"/>
      <c r="AC23" s="1099"/>
      <c r="AD23" s="1099"/>
      <c r="AE23" s="1100"/>
      <c r="AF23" s="1101">
        <v>970</v>
      </c>
      <c r="AG23" s="1099"/>
      <c r="AH23" s="1099"/>
      <c r="AI23" s="1099"/>
      <c r="AJ23" s="1102"/>
      <c r="AK23" s="1103"/>
      <c r="AL23" s="1104"/>
      <c r="AM23" s="1104"/>
      <c r="AN23" s="1104"/>
      <c r="AO23" s="1104"/>
      <c r="AP23" s="1099">
        <v>22142</v>
      </c>
      <c r="AQ23" s="1099"/>
      <c r="AR23" s="1099"/>
      <c r="AS23" s="1099"/>
      <c r="AT23" s="1099"/>
      <c r="AU23" s="1105"/>
      <c r="AV23" s="1105"/>
      <c r="AW23" s="1105"/>
      <c r="AX23" s="1105"/>
      <c r="AY23" s="1106"/>
      <c r="AZ23" s="1095" t="s">
        <v>112</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x14ac:dyDescent="0.15">
      <c r="A24" s="1094" t="s">
        <v>371</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x14ac:dyDescent="0.2">
      <c r="A25" s="1093" t="s">
        <v>372</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x14ac:dyDescent="0.15">
      <c r="A26" s="1025" t="s">
        <v>349</v>
      </c>
      <c r="B26" s="1026"/>
      <c r="C26" s="1026"/>
      <c r="D26" s="1026"/>
      <c r="E26" s="1026"/>
      <c r="F26" s="1026"/>
      <c r="G26" s="1026"/>
      <c r="H26" s="1026"/>
      <c r="I26" s="1026"/>
      <c r="J26" s="1026"/>
      <c r="K26" s="1026"/>
      <c r="L26" s="1026"/>
      <c r="M26" s="1026"/>
      <c r="N26" s="1026"/>
      <c r="O26" s="1026"/>
      <c r="P26" s="1027"/>
      <c r="Q26" s="1031" t="s">
        <v>373</v>
      </c>
      <c r="R26" s="1032"/>
      <c r="S26" s="1032"/>
      <c r="T26" s="1032"/>
      <c r="U26" s="1033"/>
      <c r="V26" s="1031" t="s">
        <v>374</v>
      </c>
      <c r="W26" s="1032"/>
      <c r="X26" s="1032"/>
      <c r="Y26" s="1032"/>
      <c r="Z26" s="1033"/>
      <c r="AA26" s="1031" t="s">
        <v>375</v>
      </c>
      <c r="AB26" s="1032"/>
      <c r="AC26" s="1032"/>
      <c r="AD26" s="1032"/>
      <c r="AE26" s="1032"/>
      <c r="AF26" s="1089" t="s">
        <v>376</v>
      </c>
      <c r="AG26" s="1038"/>
      <c r="AH26" s="1038"/>
      <c r="AI26" s="1038"/>
      <c r="AJ26" s="1090"/>
      <c r="AK26" s="1032" t="s">
        <v>377</v>
      </c>
      <c r="AL26" s="1032"/>
      <c r="AM26" s="1032"/>
      <c r="AN26" s="1032"/>
      <c r="AO26" s="1033"/>
      <c r="AP26" s="1031" t="s">
        <v>378</v>
      </c>
      <c r="AQ26" s="1032"/>
      <c r="AR26" s="1032"/>
      <c r="AS26" s="1032"/>
      <c r="AT26" s="1033"/>
      <c r="AU26" s="1031" t="s">
        <v>379</v>
      </c>
      <c r="AV26" s="1032"/>
      <c r="AW26" s="1032"/>
      <c r="AX26" s="1032"/>
      <c r="AY26" s="1033"/>
      <c r="AZ26" s="1031" t="s">
        <v>380</v>
      </c>
      <c r="BA26" s="1032"/>
      <c r="BB26" s="1032"/>
      <c r="BC26" s="1032"/>
      <c r="BD26" s="1033"/>
      <c r="BE26" s="1031" t="s">
        <v>356</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x14ac:dyDescent="0.15">
      <c r="A28" s="219">
        <v>1</v>
      </c>
      <c r="B28" s="1080" t="s">
        <v>381</v>
      </c>
      <c r="C28" s="1081"/>
      <c r="D28" s="1081"/>
      <c r="E28" s="1081"/>
      <c r="F28" s="1081"/>
      <c r="G28" s="1081"/>
      <c r="H28" s="1081"/>
      <c r="I28" s="1081"/>
      <c r="J28" s="1081"/>
      <c r="K28" s="1081"/>
      <c r="L28" s="1081"/>
      <c r="M28" s="1081"/>
      <c r="N28" s="1081"/>
      <c r="O28" s="1081"/>
      <c r="P28" s="1082"/>
      <c r="Q28" s="1083">
        <v>11182</v>
      </c>
      <c r="R28" s="1084"/>
      <c r="S28" s="1084"/>
      <c r="T28" s="1084"/>
      <c r="U28" s="1084"/>
      <c r="V28" s="1084">
        <v>10867</v>
      </c>
      <c r="W28" s="1084"/>
      <c r="X28" s="1084"/>
      <c r="Y28" s="1084"/>
      <c r="Z28" s="1084"/>
      <c r="AA28" s="1084">
        <v>315</v>
      </c>
      <c r="AB28" s="1084"/>
      <c r="AC28" s="1084"/>
      <c r="AD28" s="1084"/>
      <c r="AE28" s="1085"/>
      <c r="AF28" s="1086">
        <v>315</v>
      </c>
      <c r="AG28" s="1084"/>
      <c r="AH28" s="1084"/>
      <c r="AI28" s="1084"/>
      <c r="AJ28" s="1087"/>
      <c r="AK28" s="1088">
        <v>745</v>
      </c>
      <c r="AL28" s="1076"/>
      <c r="AM28" s="1076"/>
      <c r="AN28" s="1076"/>
      <c r="AO28" s="1076"/>
      <c r="AP28" s="1076" t="s">
        <v>537</v>
      </c>
      <c r="AQ28" s="1076"/>
      <c r="AR28" s="1076"/>
      <c r="AS28" s="1076"/>
      <c r="AT28" s="1076"/>
      <c r="AU28" s="1076" t="s">
        <v>537</v>
      </c>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x14ac:dyDescent="0.15">
      <c r="A29" s="219">
        <v>2</v>
      </c>
      <c r="B29" s="1067" t="s">
        <v>382</v>
      </c>
      <c r="C29" s="1068"/>
      <c r="D29" s="1068"/>
      <c r="E29" s="1068"/>
      <c r="F29" s="1068"/>
      <c r="G29" s="1068"/>
      <c r="H29" s="1068"/>
      <c r="I29" s="1068"/>
      <c r="J29" s="1068"/>
      <c r="K29" s="1068"/>
      <c r="L29" s="1068"/>
      <c r="M29" s="1068"/>
      <c r="N29" s="1068"/>
      <c r="O29" s="1068"/>
      <c r="P29" s="1069"/>
      <c r="Q29" s="1073">
        <v>5201</v>
      </c>
      <c r="R29" s="1074"/>
      <c r="S29" s="1074"/>
      <c r="T29" s="1074"/>
      <c r="U29" s="1074"/>
      <c r="V29" s="1074">
        <v>5039</v>
      </c>
      <c r="W29" s="1074"/>
      <c r="X29" s="1074"/>
      <c r="Y29" s="1074"/>
      <c r="Z29" s="1074"/>
      <c r="AA29" s="1074">
        <v>163</v>
      </c>
      <c r="AB29" s="1074"/>
      <c r="AC29" s="1074"/>
      <c r="AD29" s="1074"/>
      <c r="AE29" s="1075"/>
      <c r="AF29" s="1049">
        <v>163</v>
      </c>
      <c r="AG29" s="1050"/>
      <c r="AH29" s="1050"/>
      <c r="AI29" s="1050"/>
      <c r="AJ29" s="1051"/>
      <c r="AK29" s="1009">
        <v>773</v>
      </c>
      <c r="AL29" s="1000"/>
      <c r="AM29" s="1000"/>
      <c r="AN29" s="1000"/>
      <c r="AO29" s="1000"/>
      <c r="AP29" s="1000" t="s">
        <v>536</v>
      </c>
      <c r="AQ29" s="1000"/>
      <c r="AR29" s="1000"/>
      <c r="AS29" s="1000"/>
      <c r="AT29" s="1000"/>
      <c r="AU29" s="1000" t="s">
        <v>537</v>
      </c>
      <c r="AV29" s="1000"/>
      <c r="AW29" s="1000"/>
      <c r="AX29" s="1000"/>
      <c r="AY29" s="1000"/>
      <c r="AZ29" s="1072"/>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x14ac:dyDescent="0.15">
      <c r="A30" s="219">
        <v>3</v>
      </c>
      <c r="B30" s="1067" t="s">
        <v>383</v>
      </c>
      <c r="C30" s="1068"/>
      <c r="D30" s="1068"/>
      <c r="E30" s="1068"/>
      <c r="F30" s="1068"/>
      <c r="G30" s="1068"/>
      <c r="H30" s="1068"/>
      <c r="I30" s="1068"/>
      <c r="J30" s="1068"/>
      <c r="K30" s="1068"/>
      <c r="L30" s="1068"/>
      <c r="M30" s="1068"/>
      <c r="N30" s="1068"/>
      <c r="O30" s="1068"/>
      <c r="P30" s="1069"/>
      <c r="Q30" s="1073">
        <v>1068</v>
      </c>
      <c r="R30" s="1074"/>
      <c r="S30" s="1074"/>
      <c r="T30" s="1074"/>
      <c r="U30" s="1074"/>
      <c r="V30" s="1074">
        <v>1054</v>
      </c>
      <c r="W30" s="1074"/>
      <c r="X30" s="1074"/>
      <c r="Y30" s="1074"/>
      <c r="Z30" s="1074"/>
      <c r="AA30" s="1074">
        <v>14</v>
      </c>
      <c r="AB30" s="1074"/>
      <c r="AC30" s="1074"/>
      <c r="AD30" s="1074"/>
      <c r="AE30" s="1075"/>
      <c r="AF30" s="1049">
        <v>14</v>
      </c>
      <c r="AG30" s="1050"/>
      <c r="AH30" s="1050"/>
      <c r="AI30" s="1050"/>
      <c r="AJ30" s="1051"/>
      <c r="AK30" s="1009">
        <v>115</v>
      </c>
      <c r="AL30" s="1000"/>
      <c r="AM30" s="1000"/>
      <c r="AN30" s="1000"/>
      <c r="AO30" s="1000"/>
      <c r="AP30" s="1000" t="s">
        <v>538</v>
      </c>
      <c r="AQ30" s="1000"/>
      <c r="AR30" s="1000"/>
      <c r="AS30" s="1000"/>
      <c r="AT30" s="1000"/>
      <c r="AU30" s="1000" t="s">
        <v>539</v>
      </c>
      <c r="AV30" s="1000"/>
      <c r="AW30" s="1000"/>
      <c r="AX30" s="1000"/>
      <c r="AY30" s="1000"/>
      <c r="AZ30" s="1072"/>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x14ac:dyDescent="0.15">
      <c r="A31" s="219">
        <v>4</v>
      </c>
      <c r="B31" s="1067" t="s">
        <v>384</v>
      </c>
      <c r="C31" s="1068"/>
      <c r="D31" s="1068"/>
      <c r="E31" s="1068"/>
      <c r="F31" s="1068"/>
      <c r="G31" s="1068"/>
      <c r="H31" s="1068"/>
      <c r="I31" s="1068"/>
      <c r="J31" s="1068"/>
      <c r="K31" s="1068"/>
      <c r="L31" s="1068"/>
      <c r="M31" s="1068"/>
      <c r="N31" s="1068"/>
      <c r="O31" s="1068"/>
      <c r="P31" s="1069"/>
      <c r="Q31" s="1073">
        <v>1755</v>
      </c>
      <c r="R31" s="1074"/>
      <c r="S31" s="1074"/>
      <c r="T31" s="1074"/>
      <c r="U31" s="1074"/>
      <c r="V31" s="1074">
        <v>1412</v>
      </c>
      <c r="W31" s="1074"/>
      <c r="X31" s="1074"/>
      <c r="Y31" s="1074"/>
      <c r="Z31" s="1074"/>
      <c r="AA31" s="1074">
        <v>342</v>
      </c>
      <c r="AB31" s="1074"/>
      <c r="AC31" s="1074"/>
      <c r="AD31" s="1074"/>
      <c r="AE31" s="1075"/>
      <c r="AF31" s="1049">
        <v>4269</v>
      </c>
      <c r="AG31" s="1050"/>
      <c r="AH31" s="1050"/>
      <c r="AI31" s="1050"/>
      <c r="AJ31" s="1051"/>
      <c r="AK31" s="1009">
        <v>7</v>
      </c>
      <c r="AL31" s="1000"/>
      <c r="AM31" s="1000"/>
      <c r="AN31" s="1000"/>
      <c r="AO31" s="1000"/>
      <c r="AP31" s="1000" t="s">
        <v>538</v>
      </c>
      <c r="AQ31" s="1000"/>
      <c r="AR31" s="1000"/>
      <c r="AS31" s="1000"/>
      <c r="AT31" s="1000"/>
      <c r="AU31" s="1000" t="s">
        <v>538</v>
      </c>
      <c r="AV31" s="1000"/>
      <c r="AW31" s="1000"/>
      <c r="AX31" s="1000"/>
      <c r="AY31" s="1000"/>
      <c r="AZ31" s="1072" t="s">
        <v>536</v>
      </c>
      <c r="BA31" s="1072"/>
      <c r="BB31" s="1072"/>
      <c r="BC31" s="1072"/>
      <c r="BD31" s="1072"/>
      <c r="BE31" s="1062" t="s">
        <v>385</v>
      </c>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x14ac:dyDescent="0.15">
      <c r="A32" s="219">
        <v>5</v>
      </c>
      <c r="B32" s="1067" t="s">
        <v>386</v>
      </c>
      <c r="C32" s="1068"/>
      <c r="D32" s="1068"/>
      <c r="E32" s="1068"/>
      <c r="F32" s="1068"/>
      <c r="G32" s="1068"/>
      <c r="H32" s="1068"/>
      <c r="I32" s="1068"/>
      <c r="J32" s="1068"/>
      <c r="K32" s="1068"/>
      <c r="L32" s="1068"/>
      <c r="M32" s="1068"/>
      <c r="N32" s="1068"/>
      <c r="O32" s="1068"/>
      <c r="P32" s="1069"/>
      <c r="Q32" s="1073">
        <v>1416</v>
      </c>
      <c r="R32" s="1074"/>
      <c r="S32" s="1074"/>
      <c r="T32" s="1074"/>
      <c r="U32" s="1074"/>
      <c r="V32" s="1074">
        <v>1409</v>
      </c>
      <c r="W32" s="1074"/>
      <c r="X32" s="1074"/>
      <c r="Y32" s="1074"/>
      <c r="Z32" s="1074"/>
      <c r="AA32" s="1074">
        <v>7</v>
      </c>
      <c r="AB32" s="1074"/>
      <c r="AC32" s="1074"/>
      <c r="AD32" s="1074"/>
      <c r="AE32" s="1075"/>
      <c r="AF32" s="1049">
        <v>7</v>
      </c>
      <c r="AG32" s="1050"/>
      <c r="AH32" s="1050"/>
      <c r="AI32" s="1050"/>
      <c r="AJ32" s="1051"/>
      <c r="AK32" s="1009">
        <v>342</v>
      </c>
      <c r="AL32" s="1000"/>
      <c r="AM32" s="1000"/>
      <c r="AN32" s="1000"/>
      <c r="AO32" s="1000"/>
      <c r="AP32" s="1000">
        <v>5039</v>
      </c>
      <c r="AQ32" s="1000"/>
      <c r="AR32" s="1000"/>
      <c r="AS32" s="1000"/>
      <c r="AT32" s="1000"/>
      <c r="AU32" s="1000">
        <v>2409</v>
      </c>
      <c r="AV32" s="1000"/>
      <c r="AW32" s="1000"/>
      <c r="AX32" s="1000"/>
      <c r="AY32" s="1000"/>
      <c r="AZ32" s="1072" t="s">
        <v>536</v>
      </c>
      <c r="BA32" s="1072"/>
      <c r="BB32" s="1072"/>
      <c r="BC32" s="1072"/>
      <c r="BD32" s="1072"/>
      <c r="BE32" s="1062" t="s">
        <v>387</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x14ac:dyDescent="0.15">
      <c r="A33" s="219">
        <v>6</v>
      </c>
      <c r="B33" s="1067"/>
      <c r="C33" s="1068"/>
      <c r="D33" s="1068"/>
      <c r="E33" s="1068"/>
      <c r="F33" s="1068"/>
      <c r="G33" s="1068"/>
      <c r="H33" s="1068"/>
      <c r="I33" s="1068"/>
      <c r="J33" s="1068"/>
      <c r="K33" s="1068"/>
      <c r="L33" s="1068"/>
      <c r="M33" s="1068"/>
      <c r="N33" s="1068"/>
      <c r="O33" s="1068"/>
      <c r="P33" s="1069"/>
      <c r="Q33" s="1073"/>
      <c r="R33" s="1074"/>
      <c r="S33" s="1074"/>
      <c r="T33" s="1074"/>
      <c r="U33" s="1074"/>
      <c r="V33" s="1074"/>
      <c r="W33" s="1074"/>
      <c r="X33" s="1074"/>
      <c r="Y33" s="1074"/>
      <c r="Z33" s="1074"/>
      <c r="AA33" s="1074"/>
      <c r="AB33" s="1074"/>
      <c r="AC33" s="1074"/>
      <c r="AD33" s="1074"/>
      <c r="AE33" s="1075"/>
      <c r="AF33" s="1049"/>
      <c r="AG33" s="1050"/>
      <c r="AH33" s="1050"/>
      <c r="AI33" s="1050"/>
      <c r="AJ33" s="1051"/>
      <c r="AK33" s="1009"/>
      <c r="AL33" s="1000"/>
      <c r="AM33" s="1000"/>
      <c r="AN33" s="1000"/>
      <c r="AO33" s="1000"/>
      <c r="AP33" s="1000"/>
      <c r="AQ33" s="1000"/>
      <c r="AR33" s="1000"/>
      <c r="AS33" s="1000"/>
      <c r="AT33" s="1000"/>
      <c r="AU33" s="1000"/>
      <c r="AV33" s="1000"/>
      <c r="AW33" s="1000"/>
      <c r="AX33" s="1000"/>
      <c r="AY33" s="1000"/>
      <c r="AZ33" s="1072"/>
      <c r="BA33" s="1072"/>
      <c r="BB33" s="1072"/>
      <c r="BC33" s="1072"/>
      <c r="BD33" s="1072"/>
      <c r="BE33" s="1062"/>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x14ac:dyDescent="0.15">
      <c r="A34" s="219">
        <v>7</v>
      </c>
      <c r="B34" s="1067"/>
      <c r="C34" s="1068"/>
      <c r="D34" s="1068"/>
      <c r="E34" s="1068"/>
      <c r="F34" s="1068"/>
      <c r="G34" s="1068"/>
      <c r="H34" s="1068"/>
      <c r="I34" s="1068"/>
      <c r="J34" s="1068"/>
      <c r="K34" s="1068"/>
      <c r="L34" s="1068"/>
      <c r="M34" s="1068"/>
      <c r="N34" s="1068"/>
      <c r="O34" s="1068"/>
      <c r="P34" s="1069"/>
      <c r="Q34" s="1073"/>
      <c r="R34" s="1074"/>
      <c r="S34" s="1074"/>
      <c r="T34" s="1074"/>
      <c r="U34" s="1074"/>
      <c r="V34" s="1074"/>
      <c r="W34" s="1074"/>
      <c r="X34" s="1074"/>
      <c r="Y34" s="1074"/>
      <c r="Z34" s="1074"/>
      <c r="AA34" s="1074"/>
      <c r="AB34" s="1074"/>
      <c r="AC34" s="1074"/>
      <c r="AD34" s="1074"/>
      <c r="AE34" s="1075"/>
      <c r="AF34" s="1049"/>
      <c r="AG34" s="1050"/>
      <c r="AH34" s="1050"/>
      <c r="AI34" s="1050"/>
      <c r="AJ34" s="1051"/>
      <c r="AK34" s="1009"/>
      <c r="AL34" s="1000"/>
      <c r="AM34" s="1000"/>
      <c r="AN34" s="1000"/>
      <c r="AO34" s="1000"/>
      <c r="AP34" s="1000"/>
      <c r="AQ34" s="1000"/>
      <c r="AR34" s="1000"/>
      <c r="AS34" s="1000"/>
      <c r="AT34" s="1000"/>
      <c r="AU34" s="1000"/>
      <c r="AV34" s="1000"/>
      <c r="AW34" s="1000"/>
      <c r="AX34" s="1000"/>
      <c r="AY34" s="1000"/>
      <c r="AZ34" s="1072"/>
      <c r="BA34" s="1072"/>
      <c r="BB34" s="1072"/>
      <c r="BC34" s="1072"/>
      <c r="BD34" s="1072"/>
      <c r="BE34" s="1062"/>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x14ac:dyDescent="0.15">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x14ac:dyDescent="0.15">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x14ac:dyDescent="0.15">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x14ac:dyDescent="0.15">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x14ac:dyDescent="0.15">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x14ac:dyDescent="0.15">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x14ac:dyDescent="0.15">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x14ac:dyDescent="0.15">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x14ac:dyDescent="0.15">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x14ac:dyDescent="0.15">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x14ac:dyDescent="0.15">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x14ac:dyDescent="0.15">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x14ac:dyDescent="0.15">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x14ac:dyDescent="0.15">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x14ac:dyDescent="0.15">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x14ac:dyDescent="0.15">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x14ac:dyDescent="0.15">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x14ac:dyDescent="0.15">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x14ac:dyDescent="0.15">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x14ac:dyDescent="0.15">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x14ac:dyDescent="0.15">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x14ac:dyDescent="0.15">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x14ac:dyDescent="0.15">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x14ac:dyDescent="0.15">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x14ac:dyDescent="0.15">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x14ac:dyDescent="0.15">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x14ac:dyDescent="0.2">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x14ac:dyDescent="0.15">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388</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4767</v>
      </c>
      <c r="AG63" s="988"/>
      <c r="AH63" s="988"/>
      <c r="AI63" s="988"/>
      <c r="AJ63" s="1060"/>
      <c r="AK63" s="1061"/>
      <c r="AL63" s="992"/>
      <c r="AM63" s="992"/>
      <c r="AN63" s="992"/>
      <c r="AO63" s="992"/>
      <c r="AP63" s="988">
        <v>5039</v>
      </c>
      <c r="AQ63" s="988"/>
      <c r="AR63" s="988"/>
      <c r="AS63" s="988"/>
      <c r="AT63" s="988"/>
      <c r="AU63" s="988">
        <v>2409</v>
      </c>
      <c r="AV63" s="988"/>
      <c r="AW63" s="988"/>
      <c r="AX63" s="988"/>
      <c r="AY63" s="988"/>
      <c r="AZ63" s="1055"/>
      <c r="BA63" s="1055"/>
      <c r="BB63" s="1055"/>
      <c r="BC63" s="1055"/>
      <c r="BD63" s="1055"/>
      <c r="BE63" s="989"/>
      <c r="BF63" s="989"/>
      <c r="BG63" s="989"/>
      <c r="BH63" s="989"/>
      <c r="BI63" s="990"/>
      <c r="BJ63" s="1056" t="s">
        <v>112</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x14ac:dyDescent="0.15">
      <c r="A66" s="1025" t="s">
        <v>391</v>
      </c>
      <c r="B66" s="1026"/>
      <c r="C66" s="1026"/>
      <c r="D66" s="1026"/>
      <c r="E66" s="1026"/>
      <c r="F66" s="1026"/>
      <c r="G66" s="1026"/>
      <c r="H66" s="1026"/>
      <c r="I66" s="1026"/>
      <c r="J66" s="1026"/>
      <c r="K66" s="1026"/>
      <c r="L66" s="1026"/>
      <c r="M66" s="1026"/>
      <c r="N66" s="1026"/>
      <c r="O66" s="1026"/>
      <c r="P66" s="1027"/>
      <c r="Q66" s="1031" t="s">
        <v>373</v>
      </c>
      <c r="R66" s="1032"/>
      <c r="S66" s="1032"/>
      <c r="T66" s="1032"/>
      <c r="U66" s="1033"/>
      <c r="V66" s="1031" t="s">
        <v>374</v>
      </c>
      <c r="W66" s="1032"/>
      <c r="X66" s="1032"/>
      <c r="Y66" s="1032"/>
      <c r="Z66" s="1033"/>
      <c r="AA66" s="1031" t="s">
        <v>375</v>
      </c>
      <c r="AB66" s="1032"/>
      <c r="AC66" s="1032"/>
      <c r="AD66" s="1032"/>
      <c r="AE66" s="1033"/>
      <c r="AF66" s="1037" t="s">
        <v>376</v>
      </c>
      <c r="AG66" s="1038"/>
      <c r="AH66" s="1038"/>
      <c r="AI66" s="1038"/>
      <c r="AJ66" s="1039"/>
      <c r="AK66" s="1031" t="s">
        <v>377</v>
      </c>
      <c r="AL66" s="1026"/>
      <c r="AM66" s="1026"/>
      <c r="AN66" s="1026"/>
      <c r="AO66" s="1027"/>
      <c r="AP66" s="1031" t="s">
        <v>378</v>
      </c>
      <c r="AQ66" s="1032"/>
      <c r="AR66" s="1032"/>
      <c r="AS66" s="1032"/>
      <c r="AT66" s="1033"/>
      <c r="AU66" s="1031" t="s">
        <v>392</v>
      </c>
      <c r="AV66" s="1032"/>
      <c r="AW66" s="1032"/>
      <c r="AX66" s="1032"/>
      <c r="AY66" s="1033"/>
      <c r="AZ66" s="1031" t="s">
        <v>356</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5" t="s">
        <v>541</v>
      </c>
      <c r="C68" s="1016"/>
      <c r="D68" s="1016"/>
      <c r="E68" s="1016"/>
      <c r="F68" s="1016"/>
      <c r="G68" s="1016"/>
      <c r="H68" s="1016"/>
      <c r="I68" s="1016"/>
      <c r="J68" s="1016"/>
      <c r="K68" s="1016"/>
      <c r="L68" s="1016"/>
      <c r="M68" s="1016"/>
      <c r="N68" s="1016"/>
      <c r="O68" s="1016"/>
      <c r="P68" s="1017"/>
      <c r="Q68" s="1018">
        <v>22493</v>
      </c>
      <c r="R68" s="1012"/>
      <c r="S68" s="1012"/>
      <c r="T68" s="1012"/>
      <c r="U68" s="1012"/>
      <c r="V68" s="1012">
        <v>22018</v>
      </c>
      <c r="W68" s="1012"/>
      <c r="X68" s="1012"/>
      <c r="Y68" s="1012"/>
      <c r="Z68" s="1012"/>
      <c r="AA68" s="1012">
        <v>475</v>
      </c>
      <c r="AB68" s="1012"/>
      <c r="AC68" s="1012"/>
      <c r="AD68" s="1012"/>
      <c r="AE68" s="1012"/>
      <c r="AF68" s="1012">
        <v>475</v>
      </c>
      <c r="AG68" s="1012"/>
      <c r="AH68" s="1012"/>
      <c r="AI68" s="1012"/>
      <c r="AJ68" s="1012"/>
      <c r="AK68" s="1012">
        <v>1327</v>
      </c>
      <c r="AL68" s="1012"/>
      <c r="AM68" s="1012"/>
      <c r="AN68" s="1012"/>
      <c r="AO68" s="1012"/>
      <c r="AP68" s="1012" t="s">
        <v>552</v>
      </c>
      <c r="AQ68" s="1012"/>
      <c r="AR68" s="1012"/>
      <c r="AS68" s="1012"/>
      <c r="AT68" s="1012"/>
      <c r="AU68" s="1012" t="s">
        <v>553</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552</v>
      </c>
      <c r="AL69" s="1000"/>
      <c r="AM69" s="1000"/>
      <c r="AN69" s="1000"/>
      <c r="AO69" s="1000"/>
      <c r="AP69" s="1000" t="s">
        <v>553</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552</v>
      </c>
      <c r="AQ70" s="1000"/>
      <c r="AR70" s="1000"/>
      <c r="AS70" s="1000"/>
      <c r="AT70" s="1000"/>
      <c r="AU70" s="1000" t="s">
        <v>553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552</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552</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552</v>
      </c>
      <c r="AQ73" s="1000"/>
      <c r="AR73" s="1000"/>
      <c r="AS73" s="1000"/>
      <c r="AT73" s="1000"/>
      <c r="AU73" s="1011" t="s">
        <v>553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223</v>
      </c>
      <c r="R74" s="1000"/>
      <c r="S74" s="1000"/>
      <c r="T74" s="1000"/>
      <c r="U74" s="1000"/>
      <c r="V74" s="1000">
        <v>193</v>
      </c>
      <c r="W74" s="1000"/>
      <c r="X74" s="1000"/>
      <c r="Y74" s="1000"/>
      <c r="Z74" s="1000"/>
      <c r="AA74" s="1000">
        <v>30</v>
      </c>
      <c r="AB74" s="1000"/>
      <c r="AC74" s="1000"/>
      <c r="AD74" s="1000"/>
      <c r="AE74" s="1000"/>
      <c r="AF74" s="1000">
        <v>30</v>
      </c>
      <c r="AG74" s="1000"/>
      <c r="AH74" s="1000"/>
      <c r="AI74" s="1000"/>
      <c r="AJ74" s="1000"/>
      <c r="AK74" s="1000" t="s">
        <v>552</v>
      </c>
      <c r="AL74" s="1000"/>
      <c r="AM74" s="1000"/>
      <c r="AN74" s="1000"/>
      <c r="AO74" s="1000"/>
      <c r="AP74" s="1000" t="s">
        <v>553</v>
      </c>
      <c r="AQ74" s="1000"/>
      <c r="AR74" s="1000"/>
      <c r="AS74" s="1000"/>
      <c r="AT74" s="1000"/>
      <c r="AU74" s="1000" t="s">
        <v>553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3458</v>
      </c>
      <c r="R75" s="1008"/>
      <c r="S75" s="1008"/>
      <c r="T75" s="1008"/>
      <c r="U75" s="1009"/>
      <c r="V75" s="1010">
        <v>2797</v>
      </c>
      <c r="W75" s="1008"/>
      <c r="X75" s="1008"/>
      <c r="Y75" s="1008"/>
      <c r="Z75" s="1009"/>
      <c r="AA75" s="1010">
        <v>661</v>
      </c>
      <c r="AB75" s="1008"/>
      <c r="AC75" s="1008"/>
      <c r="AD75" s="1008"/>
      <c r="AE75" s="1009"/>
      <c r="AF75" s="1010">
        <v>2812</v>
      </c>
      <c r="AG75" s="1008"/>
      <c r="AH75" s="1008"/>
      <c r="AI75" s="1008"/>
      <c r="AJ75" s="1009"/>
      <c r="AK75" s="1010">
        <v>196</v>
      </c>
      <c r="AL75" s="1008"/>
      <c r="AM75" s="1008"/>
      <c r="AN75" s="1008"/>
      <c r="AO75" s="1009"/>
      <c r="AP75" s="1010">
        <v>3184</v>
      </c>
      <c r="AQ75" s="1008"/>
      <c r="AR75" s="1008"/>
      <c r="AS75" s="1008"/>
      <c r="AT75" s="1009"/>
      <c r="AU75" s="1010">
        <v>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699</v>
      </c>
      <c r="R76" s="1008"/>
      <c r="S76" s="1008"/>
      <c r="T76" s="1008"/>
      <c r="U76" s="1009"/>
      <c r="V76" s="1010">
        <v>690</v>
      </c>
      <c r="W76" s="1008"/>
      <c r="X76" s="1008"/>
      <c r="Y76" s="1008"/>
      <c r="Z76" s="1009"/>
      <c r="AA76" s="1010">
        <v>9</v>
      </c>
      <c r="AB76" s="1008"/>
      <c r="AC76" s="1008"/>
      <c r="AD76" s="1008"/>
      <c r="AE76" s="1009"/>
      <c r="AF76" s="1010">
        <v>9</v>
      </c>
      <c r="AG76" s="1008"/>
      <c r="AH76" s="1008"/>
      <c r="AI76" s="1008"/>
      <c r="AJ76" s="1009"/>
      <c r="AK76" s="1010" t="s">
        <v>552</v>
      </c>
      <c r="AL76" s="1008"/>
      <c r="AM76" s="1008"/>
      <c r="AN76" s="1008"/>
      <c r="AO76" s="1009"/>
      <c r="AP76" s="1010">
        <v>64</v>
      </c>
      <c r="AQ76" s="1008"/>
      <c r="AR76" s="1008"/>
      <c r="AS76" s="1008"/>
      <c r="AT76" s="1009"/>
      <c r="AU76" s="1010">
        <v>10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308</v>
      </c>
      <c r="R77" s="1008"/>
      <c r="S77" s="1008"/>
      <c r="T77" s="1008"/>
      <c r="U77" s="1009"/>
      <c r="V77" s="1010">
        <v>283</v>
      </c>
      <c r="W77" s="1008"/>
      <c r="X77" s="1008"/>
      <c r="Y77" s="1008"/>
      <c r="Z77" s="1009"/>
      <c r="AA77" s="1010">
        <v>25</v>
      </c>
      <c r="AB77" s="1008"/>
      <c r="AC77" s="1008"/>
      <c r="AD77" s="1008"/>
      <c r="AE77" s="1009"/>
      <c r="AF77" s="1010">
        <v>25</v>
      </c>
      <c r="AG77" s="1008"/>
      <c r="AH77" s="1008"/>
      <c r="AI77" s="1008"/>
      <c r="AJ77" s="1009"/>
      <c r="AK77" s="1010">
        <v>2</v>
      </c>
      <c r="AL77" s="1008"/>
      <c r="AM77" s="1008"/>
      <c r="AN77" s="1008"/>
      <c r="AO77" s="1009"/>
      <c r="AP77" s="1010" t="s">
        <v>552</v>
      </c>
      <c r="AQ77" s="1008"/>
      <c r="AR77" s="1008"/>
      <c r="AS77" s="1008"/>
      <c r="AT77" s="1009"/>
      <c r="AU77" s="1010" t="s">
        <v>553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13</v>
      </c>
      <c r="R78" s="1000"/>
      <c r="S78" s="1000"/>
      <c r="T78" s="1000"/>
      <c r="U78" s="1000"/>
      <c r="V78" s="1000">
        <v>12</v>
      </c>
      <c r="W78" s="1000"/>
      <c r="X78" s="1000"/>
      <c r="Y78" s="1000"/>
      <c r="Z78" s="1000"/>
      <c r="AA78" s="1000">
        <v>0</v>
      </c>
      <c r="AB78" s="1000"/>
      <c r="AC78" s="1000"/>
      <c r="AD78" s="1000"/>
      <c r="AE78" s="1000"/>
      <c r="AF78" s="1000">
        <v>1</v>
      </c>
      <c r="AG78" s="1000"/>
      <c r="AH78" s="1000"/>
      <c r="AI78" s="1000"/>
      <c r="AJ78" s="1000"/>
      <c r="AK78" s="1000">
        <v>1</v>
      </c>
      <c r="AL78" s="1000"/>
      <c r="AM78" s="1000"/>
      <c r="AN78" s="1000"/>
      <c r="AO78" s="1000"/>
      <c r="AP78" s="1000" t="s">
        <v>552</v>
      </c>
      <c r="AQ78" s="1000"/>
      <c r="AR78" s="1000"/>
      <c r="AS78" s="1000"/>
      <c r="AT78" s="1000"/>
      <c r="AU78" s="1000" t="s">
        <v>553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16677</v>
      </c>
      <c r="AG88" s="988"/>
      <c r="AH88" s="988"/>
      <c r="AI88" s="988"/>
      <c r="AJ88" s="988"/>
      <c r="AK88" s="992"/>
      <c r="AL88" s="992"/>
      <c r="AM88" s="992"/>
      <c r="AN88" s="992"/>
      <c r="AO88" s="992"/>
      <c r="AP88" s="988">
        <v>3249</v>
      </c>
      <c r="AQ88" s="988"/>
      <c r="AR88" s="988"/>
      <c r="AS88" s="988"/>
      <c r="AT88" s="988"/>
      <c r="AU88" s="988">
        <v>12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2331722</v>
      </c>
      <c r="AB110" s="916"/>
      <c r="AC110" s="916"/>
      <c r="AD110" s="916"/>
      <c r="AE110" s="917"/>
      <c r="AF110" s="918">
        <v>2172658</v>
      </c>
      <c r="AG110" s="916"/>
      <c r="AH110" s="916"/>
      <c r="AI110" s="916"/>
      <c r="AJ110" s="917"/>
      <c r="AK110" s="918">
        <v>2262321</v>
      </c>
      <c r="AL110" s="916"/>
      <c r="AM110" s="916"/>
      <c r="AN110" s="916"/>
      <c r="AO110" s="917"/>
      <c r="AP110" s="919">
        <v>16.399999999999999</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22272892</v>
      </c>
      <c r="BR110" s="863"/>
      <c r="BS110" s="863"/>
      <c r="BT110" s="863"/>
      <c r="BU110" s="863"/>
      <c r="BV110" s="863">
        <v>22475302</v>
      </c>
      <c r="BW110" s="863"/>
      <c r="BX110" s="863"/>
      <c r="BY110" s="863"/>
      <c r="BZ110" s="863"/>
      <c r="CA110" s="863">
        <v>22142467</v>
      </c>
      <c r="CB110" s="863"/>
      <c r="CC110" s="863"/>
      <c r="CD110" s="863"/>
      <c r="CE110" s="863"/>
      <c r="CF110" s="887">
        <v>160.69999999999999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2795175</v>
      </c>
      <c r="BR112" s="835"/>
      <c r="BS112" s="835"/>
      <c r="BT112" s="835"/>
      <c r="BU112" s="835"/>
      <c r="BV112" s="835">
        <v>2573881</v>
      </c>
      <c r="BW112" s="835"/>
      <c r="BX112" s="835"/>
      <c r="BY112" s="835"/>
      <c r="BZ112" s="835"/>
      <c r="CA112" s="835">
        <v>2408592</v>
      </c>
      <c r="CB112" s="835"/>
      <c r="CC112" s="835"/>
      <c r="CD112" s="835"/>
      <c r="CE112" s="835"/>
      <c r="CF112" s="896">
        <v>17.5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281329</v>
      </c>
      <c r="AB113" s="944"/>
      <c r="AC113" s="944"/>
      <c r="AD113" s="944"/>
      <c r="AE113" s="945"/>
      <c r="AF113" s="946">
        <v>264486</v>
      </c>
      <c r="AG113" s="944"/>
      <c r="AH113" s="944"/>
      <c r="AI113" s="944"/>
      <c r="AJ113" s="945"/>
      <c r="AK113" s="946">
        <v>300951</v>
      </c>
      <c r="AL113" s="944"/>
      <c r="AM113" s="944"/>
      <c r="AN113" s="944"/>
      <c r="AO113" s="945"/>
      <c r="AP113" s="947">
        <v>2.2000000000000002</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102776</v>
      </c>
      <c r="BR113" s="835"/>
      <c r="BS113" s="835"/>
      <c r="BT113" s="835"/>
      <c r="BU113" s="835"/>
      <c r="BV113" s="835">
        <v>55919</v>
      </c>
      <c r="BW113" s="835"/>
      <c r="BX113" s="835"/>
      <c r="BY113" s="835"/>
      <c r="BZ113" s="835"/>
      <c r="CA113" s="835">
        <v>11567</v>
      </c>
      <c r="CB113" s="835"/>
      <c r="CC113" s="835"/>
      <c r="CD113" s="835"/>
      <c r="CE113" s="835"/>
      <c r="CF113" s="896">
        <v>0.1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48691</v>
      </c>
      <c r="AB114" s="798"/>
      <c r="AC114" s="798"/>
      <c r="AD114" s="798"/>
      <c r="AE114" s="799"/>
      <c r="AF114" s="800">
        <v>49852</v>
      </c>
      <c r="AG114" s="798"/>
      <c r="AH114" s="798"/>
      <c r="AI114" s="798"/>
      <c r="AJ114" s="799"/>
      <c r="AK114" s="800">
        <v>45303</v>
      </c>
      <c r="AL114" s="798"/>
      <c r="AM114" s="798"/>
      <c r="AN114" s="798"/>
      <c r="AO114" s="799"/>
      <c r="AP114" s="845">
        <v>0.3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2440081</v>
      </c>
      <c r="BR114" s="835"/>
      <c r="BS114" s="835"/>
      <c r="BT114" s="835"/>
      <c r="BU114" s="835"/>
      <c r="BV114" s="835">
        <v>2314649</v>
      </c>
      <c r="BW114" s="835"/>
      <c r="BX114" s="835"/>
      <c r="BY114" s="835"/>
      <c r="BZ114" s="835"/>
      <c r="CA114" s="835">
        <v>2373104</v>
      </c>
      <c r="CB114" s="835"/>
      <c r="CC114" s="835"/>
      <c r="CD114" s="835"/>
      <c r="CE114" s="835"/>
      <c r="CF114" s="896">
        <v>17.2</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778</v>
      </c>
      <c r="AB115" s="944"/>
      <c r="AC115" s="944"/>
      <c r="AD115" s="944"/>
      <c r="AE115" s="945"/>
      <c r="AF115" s="946">
        <v>778</v>
      </c>
      <c r="AG115" s="944"/>
      <c r="AH115" s="944"/>
      <c r="AI115" s="944"/>
      <c r="AJ115" s="945"/>
      <c r="AK115" s="946">
        <v>778</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2662520</v>
      </c>
      <c r="AB117" s="930"/>
      <c r="AC117" s="930"/>
      <c r="AD117" s="930"/>
      <c r="AE117" s="931"/>
      <c r="AF117" s="932">
        <v>2487774</v>
      </c>
      <c r="AG117" s="930"/>
      <c r="AH117" s="930"/>
      <c r="AI117" s="930"/>
      <c r="AJ117" s="931"/>
      <c r="AK117" s="932">
        <v>2609353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27610924</v>
      </c>
      <c r="BR119" s="866"/>
      <c r="BS119" s="866"/>
      <c r="BT119" s="866"/>
      <c r="BU119" s="866"/>
      <c r="BV119" s="866">
        <v>27419751</v>
      </c>
      <c r="BW119" s="866"/>
      <c r="BX119" s="866"/>
      <c r="BY119" s="866"/>
      <c r="BZ119" s="866"/>
      <c r="CA119" s="866">
        <v>26935730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9085997</v>
      </c>
      <c r="BR120" s="863"/>
      <c r="BS120" s="863"/>
      <c r="BT120" s="863"/>
      <c r="BU120" s="863"/>
      <c r="BV120" s="863">
        <v>8989281</v>
      </c>
      <c r="BW120" s="863"/>
      <c r="BX120" s="863"/>
      <c r="BY120" s="863"/>
      <c r="BZ120" s="863"/>
      <c r="CA120" s="863">
        <v>9037107</v>
      </c>
      <c r="CB120" s="863"/>
      <c r="CC120" s="863"/>
      <c r="CD120" s="863"/>
      <c r="CE120" s="863"/>
      <c r="CF120" s="887">
        <v>65.599999999999994</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2791653</v>
      </c>
      <c r="DH120" s="863"/>
      <c r="DI120" s="863"/>
      <c r="DJ120" s="863"/>
      <c r="DK120" s="863"/>
      <c r="DL120" s="863">
        <v>2572765</v>
      </c>
      <c r="DM120" s="863"/>
      <c r="DN120" s="863"/>
      <c r="DO120" s="863"/>
      <c r="DP120" s="863"/>
      <c r="DQ120" s="863">
        <v>2408592</v>
      </c>
      <c r="DR120" s="863"/>
      <c r="DS120" s="863"/>
      <c r="DT120" s="863"/>
      <c r="DU120" s="863"/>
      <c r="DV120" s="864">
        <v>17.5</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778</v>
      </c>
      <c r="AB121" s="798"/>
      <c r="AC121" s="798"/>
      <c r="AD121" s="798"/>
      <c r="AE121" s="799"/>
      <c r="AF121" s="800">
        <v>778</v>
      </c>
      <c r="AG121" s="798"/>
      <c r="AH121" s="798"/>
      <c r="AI121" s="798"/>
      <c r="AJ121" s="799"/>
      <c r="AK121" s="800">
        <v>778</v>
      </c>
      <c r="AL121" s="798"/>
      <c r="AM121" s="798"/>
      <c r="AN121" s="798"/>
      <c r="AO121" s="799"/>
      <c r="AP121" s="845">
        <v>0</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2422964</v>
      </c>
      <c r="BR121" s="835"/>
      <c r="BS121" s="835"/>
      <c r="BT121" s="835"/>
      <c r="BU121" s="835"/>
      <c r="BV121" s="835">
        <v>2356106</v>
      </c>
      <c r="BW121" s="835"/>
      <c r="BX121" s="835"/>
      <c r="BY121" s="835"/>
      <c r="BZ121" s="835"/>
      <c r="CA121" s="835">
        <v>2761866</v>
      </c>
      <c r="CB121" s="835"/>
      <c r="CC121" s="835"/>
      <c r="CD121" s="835"/>
      <c r="CE121" s="835"/>
      <c r="CF121" s="896">
        <v>20</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20062208</v>
      </c>
      <c r="BR122" s="866"/>
      <c r="BS122" s="866"/>
      <c r="BT122" s="866"/>
      <c r="BU122" s="866"/>
      <c r="BV122" s="866">
        <v>20195028</v>
      </c>
      <c r="BW122" s="866"/>
      <c r="BX122" s="866"/>
      <c r="BY122" s="866"/>
      <c r="BZ122" s="866"/>
      <c r="CA122" s="866">
        <v>19986983</v>
      </c>
      <c r="CB122" s="866"/>
      <c r="CC122" s="866"/>
      <c r="CD122" s="866"/>
      <c r="CE122" s="866"/>
      <c r="CF122" s="867">
        <v>145.1</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31571169</v>
      </c>
      <c r="BR123" s="854"/>
      <c r="BS123" s="854"/>
      <c r="BT123" s="854"/>
      <c r="BU123" s="854"/>
      <c r="BV123" s="854">
        <v>31540415</v>
      </c>
      <c r="BW123" s="854"/>
      <c r="BX123" s="854"/>
      <c r="BY123" s="854"/>
      <c r="BZ123" s="854"/>
      <c r="CA123" s="854">
        <v>31785956</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3522</v>
      </c>
      <c r="DH124" s="781"/>
      <c r="DI124" s="781"/>
      <c r="DJ124" s="781"/>
      <c r="DK124" s="782"/>
      <c r="DL124" s="783">
        <v>1116</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309853</v>
      </c>
      <c r="AB128" s="819"/>
      <c r="AC128" s="819"/>
      <c r="AD128" s="819"/>
      <c r="AE128" s="820"/>
      <c r="AF128" s="821">
        <v>368822</v>
      </c>
      <c r="AG128" s="819"/>
      <c r="AH128" s="819"/>
      <c r="AI128" s="819"/>
      <c r="AJ128" s="820"/>
      <c r="AK128" s="821">
        <v>402905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12.75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15207461</v>
      </c>
      <c r="AB129" s="798"/>
      <c r="AC129" s="798"/>
      <c r="AD129" s="798"/>
      <c r="AE129" s="799"/>
      <c r="AF129" s="800">
        <v>15493158</v>
      </c>
      <c r="AG129" s="798"/>
      <c r="AH129" s="798"/>
      <c r="AI129" s="798"/>
      <c r="AJ129" s="799"/>
      <c r="AK129" s="800">
        <v>15439065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17.75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1767533</v>
      </c>
      <c r="AB130" s="798"/>
      <c r="AC130" s="798"/>
      <c r="AD130" s="798"/>
      <c r="AE130" s="799"/>
      <c r="AF130" s="800">
        <v>1620588</v>
      </c>
      <c r="AG130" s="798"/>
      <c r="AH130" s="798"/>
      <c r="AI130" s="798"/>
      <c r="AJ130" s="799"/>
      <c r="AK130" s="800">
        <v>1662591</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3.9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13439928</v>
      </c>
      <c r="AB131" s="781"/>
      <c r="AC131" s="781"/>
      <c r="AD131" s="781"/>
      <c r="AE131" s="782"/>
      <c r="AF131" s="783">
        <v>13872570</v>
      </c>
      <c r="AG131" s="781"/>
      <c r="AH131" s="781"/>
      <c r="AI131" s="781"/>
      <c r="AJ131" s="782"/>
      <c r="AK131" s="783">
        <v>13776474</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4.3536989190000002</v>
      </c>
      <c r="AB132" s="761"/>
      <c r="AC132" s="761"/>
      <c r="AD132" s="761"/>
      <c r="AE132" s="762"/>
      <c r="AF132" s="763">
        <v>3.5924417750000002</v>
      </c>
      <c r="AG132" s="761"/>
      <c r="AH132" s="761"/>
      <c r="AI132" s="761"/>
      <c r="AJ132" s="762"/>
      <c r="AK132" s="763">
        <v>3.9477227629999998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4.9000000000000004</v>
      </c>
      <c r="AB133" s="740"/>
      <c r="AC133" s="740"/>
      <c r="AD133" s="740"/>
      <c r="AE133" s="741"/>
      <c r="AF133" s="739">
        <v>4.4000000000000004</v>
      </c>
      <c r="AG133" s="740"/>
      <c r="AH133" s="740"/>
      <c r="AI133" s="740"/>
      <c r="AJ133" s="741"/>
      <c r="AK133" s="739">
        <v>3.9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3" t="s">
        <v>469</v>
      </c>
      <c r="L7" s="256"/>
      <c r="M7" s="257" t="s">
        <v>470</v>
      </c>
      <c r="N7" s="258"/>
    </row>
    <row r="8" spans="1:16" x14ac:dyDescent="0.15">
      <c r="A8" s="250"/>
      <c r="B8" s="246"/>
      <c r="C8" s="246"/>
      <c r="D8" s="246"/>
      <c r="E8" s="246"/>
      <c r="F8" s="246"/>
      <c r="G8" s="259"/>
      <c r="H8" s="260"/>
      <c r="I8" s="260"/>
      <c r="J8" s="261"/>
      <c r="K8" s="1154"/>
      <c r="L8" s="262" t="s">
        <v>471</v>
      </c>
      <c r="M8" s="263" t="s">
        <v>472</v>
      </c>
      <c r="N8" s="264" t="s">
        <v>473</v>
      </c>
    </row>
    <row r="9" spans="1:16" x14ac:dyDescent="0.15">
      <c r="A9" s="250"/>
      <c r="B9" s="246"/>
      <c r="C9" s="246"/>
      <c r="D9" s="246"/>
      <c r="E9" s="246"/>
      <c r="F9" s="246"/>
      <c r="G9" s="1167" t="s">
        <v>474</v>
      </c>
      <c r="H9" s="1168"/>
      <c r="I9" s="1168"/>
      <c r="J9" s="1169"/>
      <c r="K9" s="265">
        <v>4992848</v>
      </c>
      <c r="L9" s="266">
        <v>54072</v>
      </c>
      <c r="M9" s="267">
        <v>57713</v>
      </c>
      <c r="N9" s="268">
        <v>-6.3</v>
      </c>
    </row>
    <row r="10" spans="1:16" x14ac:dyDescent="0.15">
      <c r="A10" s="250"/>
      <c r="B10" s="246"/>
      <c r="C10" s="246"/>
      <c r="D10" s="246"/>
      <c r="E10" s="246"/>
      <c r="F10" s="246"/>
      <c r="G10" s="1167" t="s">
        <v>475</v>
      </c>
      <c r="H10" s="1168"/>
      <c r="I10" s="1168"/>
      <c r="J10" s="1169"/>
      <c r="K10" s="269">
        <v>149263</v>
      </c>
      <c r="L10" s="270">
        <v>1617</v>
      </c>
      <c r="M10" s="271">
        <v>3737</v>
      </c>
      <c r="N10" s="272">
        <v>-56.7</v>
      </c>
    </row>
    <row r="11" spans="1:16" ht="13.5" customHeight="1" x14ac:dyDescent="0.15">
      <c r="A11" s="250"/>
      <c r="B11" s="246"/>
      <c r="C11" s="246"/>
      <c r="D11" s="246"/>
      <c r="E11" s="246"/>
      <c r="F11" s="246"/>
      <c r="G11" s="1167" t="s">
        <v>476</v>
      </c>
      <c r="H11" s="1168"/>
      <c r="I11" s="1168"/>
      <c r="J11" s="1169"/>
      <c r="K11" s="269">
        <v>60469</v>
      </c>
      <c r="L11" s="270">
        <v>655</v>
      </c>
      <c r="M11" s="271">
        <v>6346</v>
      </c>
      <c r="N11" s="272">
        <v>-89.7</v>
      </c>
    </row>
    <row r="12" spans="1:16" ht="13.5" customHeight="1" x14ac:dyDescent="0.15">
      <c r="A12" s="250"/>
      <c r="B12" s="246"/>
      <c r="C12" s="246"/>
      <c r="D12" s="246"/>
      <c r="E12" s="246"/>
      <c r="F12" s="246"/>
      <c r="G12" s="1167" t="s">
        <v>477</v>
      </c>
      <c r="H12" s="1168"/>
      <c r="I12" s="1168"/>
      <c r="J12" s="1169"/>
      <c r="K12" s="269" t="s">
        <v>478</v>
      </c>
      <c r="L12" s="270" t="s">
        <v>478</v>
      </c>
      <c r="M12" s="271">
        <v>800</v>
      </c>
      <c r="N12" s="272" t="s">
        <v>478</v>
      </c>
    </row>
    <row r="13" spans="1:16" ht="13.5" customHeight="1" x14ac:dyDescent="0.15">
      <c r="A13" s="250"/>
      <c r="B13" s="246"/>
      <c r="C13" s="246"/>
      <c r="D13" s="246"/>
      <c r="E13" s="246"/>
      <c r="F13" s="246"/>
      <c r="G13" s="1167" t="s">
        <v>479</v>
      </c>
      <c r="H13" s="1168"/>
      <c r="I13" s="1168"/>
      <c r="J13" s="1169"/>
      <c r="K13" s="269" t="s">
        <v>478</v>
      </c>
      <c r="L13" s="270" t="s">
        <v>478</v>
      </c>
      <c r="M13" s="271">
        <v>1</v>
      </c>
      <c r="N13" s="272" t="s">
        <v>478</v>
      </c>
    </row>
    <row r="14" spans="1:16" ht="13.5" customHeight="1" x14ac:dyDescent="0.15">
      <c r="A14" s="250"/>
      <c r="B14" s="246"/>
      <c r="C14" s="246"/>
      <c r="D14" s="246"/>
      <c r="E14" s="246"/>
      <c r="F14" s="246"/>
      <c r="G14" s="1167" t="s">
        <v>480</v>
      </c>
      <c r="H14" s="1168"/>
      <c r="I14" s="1168"/>
      <c r="J14" s="1169"/>
      <c r="K14" s="269">
        <v>211357</v>
      </c>
      <c r="L14" s="270">
        <v>2289</v>
      </c>
      <c r="M14" s="271">
        <v>2571</v>
      </c>
      <c r="N14" s="272">
        <v>-11</v>
      </c>
    </row>
    <row r="15" spans="1:16" ht="13.5" customHeight="1" x14ac:dyDescent="0.15">
      <c r="A15" s="250"/>
      <c r="B15" s="246"/>
      <c r="C15" s="246"/>
      <c r="D15" s="246"/>
      <c r="E15" s="246"/>
      <c r="F15" s="246"/>
      <c r="G15" s="1167" t="s">
        <v>481</v>
      </c>
      <c r="H15" s="1168"/>
      <c r="I15" s="1168"/>
      <c r="J15" s="1169"/>
      <c r="K15" s="269">
        <v>356214</v>
      </c>
      <c r="L15" s="270">
        <v>3858</v>
      </c>
      <c r="M15" s="271">
        <v>1342</v>
      </c>
      <c r="N15" s="272">
        <v>187.5</v>
      </c>
    </row>
    <row r="16" spans="1:16" x14ac:dyDescent="0.15">
      <c r="A16" s="250"/>
      <c r="B16" s="246"/>
      <c r="C16" s="246"/>
      <c r="D16" s="246"/>
      <c r="E16" s="246"/>
      <c r="F16" s="246"/>
      <c r="G16" s="1170" t="s">
        <v>482</v>
      </c>
      <c r="H16" s="1171"/>
      <c r="I16" s="1171"/>
      <c r="J16" s="1172"/>
      <c r="K16" s="270">
        <v>-422949</v>
      </c>
      <c r="L16" s="270">
        <v>-4580</v>
      </c>
      <c r="M16" s="271">
        <v>-4975</v>
      </c>
      <c r="N16" s="272">
        <v>-7.9</v>
      </c>
    </row>
    <row r="17" spans="1:16" x14ac:dyDescent="0.15">
      <c r="A17" s="250"/>
      <c r="B17" s="246"/>
      <c r="C17" s="246"/>
      <c r="D17" s="246"/>
      <c r="E17" s="246"/>
      <c r="F17" s="246"/>
      <c r="G17" s="1170" t="s">
        <v>171</v>
      </c>
      <c r="H17" s="1171"/>
      <c r="I17" s="1171"/>
      <c r="J17" s="1172"/>
      <c r="K17" s="270">
        <v>5347202</v>
      </c>
      <c r="L17" s="270">
        <v>57910</v>
      </c>
      <c r="M17" s="271">
        <v>67535</v>
      </c>
      <c r="N17" s="272">
        <v>-14.3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4" t="s">
        <v>487</v>
      </c>
      <c r="H21" s="1165"/>
      <c r="I21" s="1165"/>
      <c r="J21" s="1166"/>
      <c r="K21" s="282">
        <v>6.11</v>
      </c>
      <c r="L21" s="283">
        <v>6.24</v>
      </c>
      <c r="M21" s="284">
        <v>-0.13</v>
      </c>
      <c r="N21" s="251"/>
      <c r="O21" s="285"/>
      <c r="P21" s="281"/>
    </row>
    <row r="22" spans="1:16" s="286" customFormat="1" x14ac:dyDescent="0.15">
      <c r="A22" s="281"/>
      <c r="B22" s="251"/>
      <c r="C22" s="251"/>
      <c r="D22" s="251"/>
      <c r="E22" s="251"/>
      <c r="F22" s="251"/>
      <c r="G22" s="1164" t="s">
        <v>488</v>
      </c>
      <c r="H22" s="1165"/>
      <c r="I22" s="1165"/>
      <c r="J22" s="1166"/>
      <c r="K22" s="287">
        <v>99.3</v>
      </c>
      <c r="L22" s="288">
        <v>98.7</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3" t="s">
        <v>469</v>
      </c>
      <c r="L30" s="256"/>
      <c r="M30" s="257" t="s">
        <v>470</v>
      </c>
      <c r="N30" s="258"/>
    </row>
    <row r="31" spans="1:16" x14ac:dyDescent="0.15">
      <c r="A31" s="250"/>
      <c r="B31" s="246"/>
      <c r="C31" s="246"/>
      <c r="D31" s="246"/>
      <c r="E31" s="246"/>
      <c r="F31" s="246"/>
      <c r="G31" s="259"/>
      <c r="H31" s="260"/>
      <c r="I31" s="260"/>
      <c r="J31" s="261"/>
      <c r="K31" s="1154"/>
      <c r="L31" s="262" t="s">
        <v>471</v>
      </c>
      <c r="M31" s="263" t="s">
        <v>472</v>
      </c>
      <c r="N31" s="264" t="s">
        <v>473</v>
      </c>
    </row>
    <row r="32" spans="1:16" ht="27" customHeight="1" x14ac:dyDescent="0.15">
      <c r="A32" s="250"/>
      <c r="B32" s="246"/>
      <c r="C32" s="246"/>
      <c r="D32" s="246"/>
      <c r="E32" s="246"/>
      <c r="F32" s="246"/>
      <c r="G32" s="1155" t="s">
        <v>492</v>
      </c>
      <c r="H32" s="1156"/>
      <c r="I32" s="1156"/>
      <c r="J32" s="1157"/>
      <c r="K32" s="296">
        <v>2262321</v>
      </c>
      <c r="L32" s="296">
        <v>24501</v>
      </c>
      <c r="M32" s="297">
        <v>35267</v>
      </c>
      <c r="N32" s="298">
        <v>-30.5</v>
      </c>
    </row>
    <row r="33" spans="1:16" ht="13.5" customHeight="1" x14ac:dyDescent="0.15">
      <c r="A33" s="250"/>
      <c r="B33" s="246"/>
      <c r="C33" s="246"/>
      <c r="D33" s="246"/>
      <c r="E33" s="246"/>
      <c r="F33" s="246"/>
      <c r="G33" s="1155" t="s">
        <v>493</v>
      </c>
      <c r="H33" s="1156"/>
      <c r="I33" s="1156"/>
      <c r="J33" s="1157"/>
      <c r="K33" s="296" t="s">
        <v>478</v>
      </c>
      <c r="L33" s="296" t="s">
        <v>478</v>
      </c>
      <c r="M33" s="297">
        <v>1</v>
      </c>
      <c r="N33" s="298" t="s">
        <v>478</v>
      </c>
    </row>
    <row r="34" spans="1:16" ht="27" customHeight="1" x14ac:dyDescent="0.15">
      <c r="A34" s="250"/>
      <c r="B34" s="246"/>
      <c r="C34" s="246"/>
      <c r="D34" s="246"/>
      <c r="E34" s="246"/>
      <c r="F34" s="246"/>
      <c r="G34" s="1155" t="s">
        <v>494</v>
      </c>
      <c r="H34" s="1156"/>
      <c r="I34" s="1156"/>
      <c r="J34" s="1157"/>
      <c r="K34" s="296" t="s">
        <v>478</v>
      </c>
      <c r="L34" s="296" t="s">
        <v>478</v>
      </c>
      <c r="M34" s="297">
        <v>49</v>
      </c>
      <c r="N34" s="298" t="s">
        <v>478</v>
      </c>
    </row>
    <row r="35" spans="1:16" ht="27" customHeight="1" x14ac:dyDescent="0.15">
      <c r="A35" s="250"/>
      <c r="B35" s="246"/>
      <c r="C35" s="246"/>
      <c r="D35" s="246"/>
      <c r="E35" s="246"/>
      <c r="F35" s="246"/>
      <c r="G35" s="1155" t="s">
        <v>495</v>
      </c>
      <c r="H35" s="1156"/>
      <c r="I35" s="1156"/>
      <c r="J35" s="1157"/>
      <c r="K35" s="296">
        <v>300951</v>
      </c>
      <c r="L35" s="296">
        <v>3259</v>
      </c>
      <c r="M35" s="297">
        <v>9709</v>
      </c>
      <c r="N35" s="298">
        <v>-66.400000000000006</v>
      </c>
    </row>
    <row r="36" spans="1:16" ht="27" customHeight="1" x14ac:dyDescent="0.15">
      <c r="A36" s="250"/>
      <c r="B36" s="246"/>
      <c r="C36" s="246"/>
      <c r="D36" s="246"/>
      <c r="E36" s="246"/>
      <c r="F36" s="246"/>
      <c r="G36" s="1155" t="s">
        <v>496</v>
      </c>
      <c r="H36" s="1156"/>
      <c r="I36" s="1156"/>
      <c r="J36" s="1157"/>
      <c r="K36" s="296">
        <v>45303</v>
      </c>
      <c r="L36" s="296">
        <v>491</v>
      </c>
      <c r="M36" s="297">
        <v>2367</v>
      </c>
      <c r="N36" s="298">
        <v>-79.3</v>
      </c>
    </row>
    <row r="37" spans="1:16" ht="13.5" customHeight="1" x14ac:dyDescent="0.15">
      <c r="A37" s="250"/>
      <c r="B37" s="246"/>
      <c r="C37" s="246"/>
      <c r="D37" s="246"/>
      <c r="E37" s="246"/>
      <c r="F37" s="246"/>
      <c r="G37" s="1155" t="s">
        <v>497</v>
      </c>
      <c r="H37" s="1156"/>
      <c r="I37" s="1156"/>
      <c r="J37" s="1157"/>
      <c r="K37" s="296">
        <v>778</v>
      </c>
      <c r="L37" s="296">
        <v>8</v>
      </c>
      <c r="M37" s="297">
        <v>1205</v>
      </c>
      <c r="N37" s="298">
        <v>-99.3</v>
      </c>
    </row>
    <row r="38" spans="1:16" ht="27" customHeight="1" x14ac:dyDescent="0.15">
      <c r="A38" s="250"/>
      <c r="B38" s="246"/>
      <c r="C38" s="246"/>
      <c r="D38" s="246"/>
      <c r="E38" s="246"/>
      <c r="F38" s="246"/>
      <c r="G38" s="1158" t="s">
        <v>498</v>
      </c>
      <c r="H38" s="1159"/>
      <c r="I38" s="1159"/>
      <c r="J38" s="1160"/>
      <c r="K38" s="299" t="s">
        <v>478</v>
      </c>
      <c r="L38" s="299" t="s">
        <v>478</v>
      </c>
      <c r="M38" s="300">
        <v>3</v>
      </c>
      <c r="N38" s="301" t="s">
        <v>478</v>
      </c>
      <c r="O38" s="295"/>
    </row>
    <row r="39" spans="1:16" x14ac:dyDescent="0.15">
      <c r="A39" s="250"/>
      <c r="B39" s="246"/>
      <c r="C39" s="246"/>
      <c r="D39" s="246"/>
      <c r="E39" s="246"/>
      <c r="F39" s="246"/>
      <c r="G39" s="1158" t="s">
        <v>499</v>
      </c>
      <c r="H39" s="1159"/>
      <c r="I39" s="1159"/>
      <c r="J39" s="1160"/>
      <c r="K39" s="302">
        <v>-402905</v>
      </c>
      <c r="L39" s="302">
        <v>-4363</v>
      </c>
      <c r="M39" s="303">
        <v>-6690</v>
      </c>
      <c r="N39" s="304">
        <v>-34.799999999999997</v>
      </c>
      <c r="O39" s="295"/>
    </row>
    <row r="40" spans="1:16" ht="27" customHeight="1" x14ac:dyDescent="0.15">
      <c r="A40" s="250"/>
      <c r="B40" s="246"/>
      <c r="C40" s="246"/>
      <c r="D40" s="246"/>
      <c r="E40" s="246"/>
      <c r="F40" s="246"/>
      <c r="G40" s="1155" t="s">
        <v>500</v>
      </c>
      <c r="H40" s="1156"/>
      <c r="I40" s="1156"/>
      <c r="J40" s="1157"/>
      <c r="K40" s="302">
        <v>-1662591</v>
      </c>
      <c r="L40" s="302">
        <v>-18006</v>
      </c>
      <c r="M40" s="303">
        <v>-29386</v>
      </c>
      <c r="N40" s="304">
        <v>-38.700000000000003</v>
      </c>
      <c r="O40" s="295"/>
    </row>
    <row r="41" spans="1:16" x14ac:dyDescent="0.15">
      <c r="A41" s="250"/>
      <c r="B41" s="246"/>
      <c r="C41" s="246"/>
      <c r="D41" s="246"/>
      <c r="E41" s="246"/>
      <c r="F41" s="246"/>
      <c r="G41" s="1161" t="s">
        <v>282</v>
      </c>
      <c r="H41" s="1162"/>
      <c r="I41" s="1162"/>
      <c r="J41" s="1163"/>
      <c r="K41" s="296">
        <v>543857</v>
      </c>
      <c r="L41" s="302">
        <v>5890</v>
      </c>
      <c r="M41" s="303">
        <v>12524</v>
      </c>
      <c r="N41" s="304">
        <v>-53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8" t="s">
        <v>469</v>
      </c>
      <c r="J49" s="1150" t="s">
        <v>504</v>
      </c>
      <c r="K49" s="1151"/>
      <c r="L49" s="1151"/>
      <c r="M49" s="1151"/>
      <c r="N49" s="1152"/>
    </row>
    <row r="50" spans="1:14" x14ac:dyDescent="0.15">
      <c r="A50" s="250"/>
      <c r="B50" s="246"/>
      <c r="C50" s="246"/>
      <c r="D50" s="246"/>
      <c r="E50" s="246"/>
      <c r="F50" s="246"/>
      <c r="G50" s="314"/>
      <c r="H50" s="315"/>
      <c r="I50" s="1149"/>
      <c r="J50" s="316" t="s">
        <v>505</v>
      </c>
      <c r="K50" s="317" t="s">
        <v>506</v>
      </c>
      <c r="L50" s="318" t="s">
        <v>507</v>
      </c>
      <c r="M50" s="319" t="s">
        <v>508</v>
      </c>
      <c r="N50" s="320" t="s">
        <v>509</v>
      </c>
    </row>
    <row r="51" spans="1:14" x14ac:dyDescent="0.15">
      <c r="A51" s="250"/>
      <c r="B51" s="246"/>
      <c r="C51" s="246"/>
      <c r="D51" s="246"/>
      <c r="E51" s="246"/>
      <c r="F51" s="246"/>
      <c r="G51" s="312" t="s">
        <v>510</v>
      </c>
      <c r="H51" s="313"/>
      <c r="I51" s="321">
        <v>2269841</v>
      </c>
      <c r="J51" s="322">
        <v>25023</v>
      </c>
      <c r="K51" s="323">
        <v>4.3</v>
      </c>
      <c r="L51" s="324">
        <v>50880</v>
      </c>
      <c r="M51" s="325">
        <v>7</v>
      </c>
      <c r="N51" s="326">
        <v>-2.7</v>
      </c>
    </row>
    <row r="52" spans="1:14" x14ac:dyDescent="0.15">
      <c r="A52" s="250"/>
      <c r="B52" s="246"/>
      <c r="C52" s="246"/>
      <c r="D52" s="246"/>
      <c r="E52" s="246"/>
      <c r="F52" s="246"/>
      <c r="G52" s="327"/>
      <c r="H52" s="328" t="s">
        <v>511</v>
      </c>
      <c r="I52" s="329">
        <v>1854913</v>
      </c>
      <c r="J52" s="330">
        <v>20449</v>
      </c>
      <c r="K52" s="331">
        <v>6.5</v>
      </c>
      <c r="L52" s="332">
        <v>26879</v>
      </c>
      <c r="M52" s="333">
        <v>2.4</v>
      </c>
      <c r="N52" s="334">
        <v>4.0999999999999996</v>
      </c>
    </row>
    <row r="53" spans="1:14" x14ac:dyDescent="0.15">
      <c r="A53" s="250"/>
      <c r="B53" s="246"/>
      <c r="C53" s="246"/>
      <c r="D53" s="246"/>
      <c r="E53" s="246"/>
      <c r="F53" s="246"/>
      <c r="G53" s="312" t="s">
        <v>512</v>
      </c>
      <c r="H53" s="313"/>
      <c r="I53" s="321">
        <v>3390537</v>
      </c>
      <c r="J53" s="322">
        <v>37174</v>
      </c>
      <c r="K53" s="323">
        <v>48.6</v>
      </c>
      <c r="L53" s="324">
        <v>63956</v>
      </c>
      <c r="M53" s="325">
        <v>25.7</v>
      </c>
      <c r="N53" s="326">
        <v>22.9</v>
      </c>
    </row>
    <row r="54" spans="1:14" x14ac:dyDescent="0.15">
      <c r="A54" s="250"/>
      <c r="B54" s="246"/>
      <c r="C54" s="246"/>
      <c r="D54" s="246"/>
      <c r="E54" s="246"/>
      <c r="F54" s="246"/>
      <c r="G54" s="327"/>
      <c r="H54" s="328" t="s">
        <v>511</v>
      </c>
      <c r="I54" s="329">
        <v>1999837</v>
      </c>
      <c r="J54" s="330">
        <v>21927</v>
      </c>
      <c r="K54" s="331">
        <v>7.2</v>
      </c>
      <c r="L54" s="332">
        <v>29239</v>
      </c>
      <c r="M54" s="333">
        <v>8.8000000000000007</v>
      </c>
      <c r="N54" s="334">
        <v>-1.6</v>
      </c>
    </row>
    <row r="55" spans="1:14" x14ac:dyDescent="0.15">
      <c r="A55" s="250"/>
      <c r="B55" s="246"/>
      <c r="C55" s="246"/>
      <c r="D55" s="246"/>
      <c r="E55" s="246"/>
      <c r="F55" s="246"/>
      <c r="G55" s="312" t="s">
        <v>513</v>
      </c>
      <c r="H55" s="313"/>
      <c r="I55" s="321">
        <v>3437717</v>
      </c>
      <c r="J55" s="322">
        <v>37636</v>
      </c>
      <c r="K55" s="323">
        <v>1.2</v>
      </c>
      <c r="L55" s="324">
        <v>66255</v>
      </c>
      <c r="M55" s="325">
        <v>3.6</v>
      </c>
      <c r="N55" s="326">
        <v>-2.4</v>
      </c>
    </row>
    <row r="56" spans="1:14" x14ac:dyDescent="0.15">
      <c r="A56" s="250"/>
      <c r="B56" s="246"/>
      <c r="C56" s="246"/>
      <c r="D56" s="246"/>
      <c r="E56" s="246"/>
      <c r="F56" s="246"/>
      <c r="G56" s="327"/>
      <c r="H56" s="328" t="s">
        <v>511</v>
      </c>
      <c r="I56" s="329">
        <v>2366318</v>
      </c>
      <c r="J56" s="330">
        <v>25907</v>
      </c>
      <c r="K56" s="331">
        <v>18.2</v>
      </c>
      <c r="L56" s="332">
        <v>31822</v>
      </c>
      <c r="M56" s="333">
        <v>8.8000000000000007</v>
      </c>
      <c r="N56" s="334">
        <v>9.4</v>
      </c>
    </row>
    <row r="57" spans="1:14" x14ac:dyDescent="0.15">
      <c r="A57" s="250"/>
      <c r="B57" s="246"/>
      <c r="C57" s="246"/>
      <c r="D57" s="246"/>
      <c r="E57" s="246"/>
      <c r="F57" s="246"/>
      <c r="G57" s="312" t="s">
        <v>514</v>
      </c>
      <c r="H57" s="313"/>
      <c r="I57" s="321">
        <v>2610429</v>
      </c>
      <c r="J57" s="322">
        <v>28484</v>
      </c>
      <c r="K57" s="323">
        <v>-24.3</v>
      </c>
      <c r="L57" s="324">
        <v>47278</v>
      </c>
      <c r="M57" s="325">
        <v>-28.6</v>
      </c>
      <c r="N57" s="326">
        <v>4.3</v>
      </c>
    </row>
    <row r="58" spans="1:14" x14ac:dyDescent="0.15">
      <c r="A58" s="250"/>
      <c r="B58" s="246"/>
      <c r="C58" s="246"/>
      <c r="D58" s="246"/>
      <c r="E58" s="246"/>
      <c r="F58" s="246"/>
      <c r="G58" s="327"/>
      <c r="H58" s="328" t="s">
        <v>511</v>
      </c>
      <c r="I58" s="329">
        <v>1750953</v>
      </c>
      <c r="J58" s="330">
        <v>19106</v>
      </c>
      <c r="K58" s="331">
        <v>-26.3</v>
      </c>
      <c r="L58" s="332">
        <v>24096</v>
      </c>
      <c r="M58" s="333">
        <v>-24.3</v>
      </c>
      <c r="N58" s="334">
        <v>-2</v>
      </c>
    </row>
    <row r="59" spans="1:14" x14ac:dyDescent="0.15">
      <c r="A59" s="250"/>
      <c r="B59" s="246"/>
      <c r="C59" s="246"/>
      <c r="D59" s="246"/>
      <c r="E59" s="246"/>
      <c r="F59" s="246"/>
      <c r="G59" s="312" t="s">
        <v>515</v>
      </c>
      <c r="H59" s="313"/>
      <c r="I59" s="321">
        <v>2018936</v>
      </c>
      <c r="J59" s="322">
        <v>21865</v>
      </c>
      <c r="K59" s="323">
        <v>-23.2</v>
      </c>
      <c r="L59" s="324">
        <v>44504</v>
      </c>
      <c r="M59" s="325">
        <v>-5.9</v>
      </c>
      <c r="N59" s="326">
        <v>-17.3</v>
      </c>
    </row>
    <row r="60" spans="1:14" x14ac:dyDescent="0.15">
      <c r="A60" s="250"/>
      <c r="B60" s="246"/>
      <c r="C60" s="246"/>
      <c r="D60" s="246"/>
      <c r="E60" s="246"/>
      <c r="F60" s="246"/>
      <c r="G60" s="327"/>
      <c r="H60" s="328" t="s">
        <v>511</v>
      </c>
      <c r="I60" s="335">
        <v>1086321</v>
      </c>
      <c r="J60" s="330">
        <v>11765</v>
      </c>
      <c r="K60" s="331">
        <v>-38.4</v>
      </c>
      <c r="L60" s="332">
        <v>25876</v>
      </c>
      <c r="M60" s="333">
        <v>7.4</v>
      </c>
      <c r="N60" s="334">
        <v>-45.8</v>
      </c>
    </row>
    <row r="61" spans="1:14" x14ac:dyDescent="0.15">
      <c r="A61" s="250"/>
      <c r="B61" s="246"/>
      <c r="C61" s="246"/>
      <c r="D61" s="246"/>
      <c r="E61" s="246"/>
      <c r="F61" s="246"/>
      <c r="G61" s="312" t="s">
        <v>516</v>
      </c>
      <c r="H61" s="336"/>
      <c r="I61" s="337">
        <v>2745492</v>
      </c>
      <c r="J61" s="338">
        <v>30036</v>
      </c>
      <c r="K61" s="339">
        <v>1.3</v>
      </c>
      <c r="L61" s="340">
        <v>54575</v>
      </c>
      <c r="M61" s="341">
        <v>0.4</v>
      </c>
      <c r="N61" s="326">
        <v>0.9</v>
      </c>
    </row>
    <row r="62" spans="1:14" x14ac:dyDescent="0.15">
      <c r="A62" s="250"/>
      <c r="B62" s="246"/>
      <c r="C62" s="246"/>
      <c r="D62" s="246"/>
      <c r="E62" s="246"/>
      <c r="F62" s="246"/>
      <c r="G62" s="327"/>
      <c r="H62" s="328" t="s">
        <v>511</v>
      </c>
      <c r="I62" s="329">
        <v>1811668</v>
      </c>
      <c r="J62" s="330">
        <v>19831</v>
      </c>
      <c r="K62" s="331">
        <v>-6.6</v>
      </c>
      <c r="L62" s="332">
        <v>27582</v>
      </c>
      <c r="M62" s="333">
        <v>0.6</v>
      </c>
      <c r="N62" s="334">
        <v>-7.2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3" t="s">
        <v>3</v>
      </c>
      <c r="D47" s="1173"/>
      <c r="E47" s="1174"/>
      <c r="F47" s="11">
        <v>21.19</v>
      </c>
      <c r="G47" s="12">
        <v>20.86</v>
      </c>
      <c r="H47" s="12">
        <v>17.84</v>
      </c>
      <c r="I47" s="12">
        <v>21.79</v>
      </c>
      <c r="J47" s="13">
        <v>21.79</v>
      </c>
    </row>
    <row r="48" spans="2:10" ht="57.75" customHeight="1" x14ac:dyDescent="0.15">
      <c r="B48" s="14"/>
      <c r="C48" s="1175" t="s">
        <v>4</v>
      </c>
      <c r="D48" s="1175"/>
      <c r="E48" s="1176"/>
      <c r="F48" s="15">
        <v>8.5</v>
      </c>
      <c r="G48" s="16">
        <v>7.85</v>
      </c>
      <c r="H48" s="16">
        <v>7.91</v>
      </c>
      <c r="I48" s="16">
        <v>8.6199999999999992</v>
      </c>
      <c r="J48" s="17">
        <v>6.28</v>
      </c>
    </row>
    <row r="49" spans="2:10" ht="57.75" customHeight="1" thickBot="1" x14ac:dyDescent="0.2">
      <c r="B49" s="18"/>
      <c r="C49" s="1177" t="s">
        <v>5</v>
      </c>
      <c r="D49" s="1177"/>
      <c r="E49" s="1178"/>
      <c r="F49" s="19" t="s">
        <v>523</v>
      </c>
      <c r="G49" s="20" t="s">
        <v>524</v>
      </c>
      <c r="H49" s="20" t="s">
        <v>525</v>
      </c>
      <c r="I49" s="20">
        <v>5.13</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2018-11-19T09:46:02Z</cp:lastPrinted>
  <dcterms:created xsi:type="dcterms:W3CDTF">2018-01-24T04:24:01Z</dcterms:created>
  <dcterms:modified xsi:type="dcterms:W3CDTF">2018-11-19T09:46:20Z</dcterms:modified>
  <cp:category/>
</cp:coreProperties>
</file>