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738E8977-FF9E-407E-A1F8-8FF60DDD76BD}" xr6:coauthVersionLast="47" xr6:coauthVersionMax="47" xr10:uidLastSave="{00000000-0000-0000-0000-000000000000}"/>
  <bookViews>
    <workbookView xWindow="-108" yWindow="-108" windowWidth="23256" windowHeight="12456" tabRatio="7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BE34" i="10"/>
  <c r="U34" i="10"/>
  <c r="C34" i="10"/>
  <c r="U35" i="10" l="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alcChain>
</file>

<file path=xl/sharedStrings.xml><?xml version="1.0" encoding="utf-8"?>
<sst xmlns="http://schemas.openxmlformats.org/spreadsheetml/2006/main" count="1135" uniqueCount="616">
  <si>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</si>
  <si>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</si>
  <si>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</si>
  <si>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</si>
  <si>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</si>
  <si>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</si>
  <si>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</si>
  <si>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</si>
  <si>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</si>
  <si>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</si>
  <si>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</si>
  <si>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</si>
  <si>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</si>
  <si>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</si>
  <si>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</si>
  <si>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</si>
  <si>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</si>
  <si>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</si>
  <si>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</si>
  <si>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</si>
  <si>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</si>
  <si>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</si>
  <si>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</si>
  <si>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</si>
  <si>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</si>
  <si>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</si>
  <si>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</si>
  <si>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</si>
  <si>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</si>
  <si>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</si>
  <si>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</si>
  <si>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</si>
  <si>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</si>
  <si>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</si>
  <si>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</si>
  <si>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</si>
  <si>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</si>
  <si>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</si>
  <si>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</si>
  <si>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</si>
  <si>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</si>
  <si>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</si>
  <si>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</si>
  <si>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</si>
  <si>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</si>
  <si>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</si>
  <si>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</si>
  <si>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</si>
  <si>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</si>
  <si>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</si>
  <si>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</si>
  <si>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</si>
  <si>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</si>
  <si>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</si>
  <si>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</si>
  <si>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</si>
  <si>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</si>
  <si>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</si>
  <si>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</si>
  <si>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</si>
  <si>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</si>
  <si>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</si>
  <si>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</si>
  <si>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</si>
  <si>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</si>
  <si>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</si>
  <si>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</si>
  <si>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</si>
  <si>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</si>
  <si>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</si>
  <si>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</si>
  <si>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</si>
  <si>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</si>
  <si>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</si>
  <si>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</si>
  <si>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</si>
  <si>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</si>
  <si>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</si>
  <si>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</si>
  <si>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</si>
  <si>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</si>
  <si>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</si>
  <si>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</si>
  <si>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</si>
  <si>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</si>
  <si>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</si>
  <si>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</si>
  <si>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</si>
  <si>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</si>
  <si>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</si>
  <si>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</si>
  <si>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</si>
  <si>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</si>
  <si>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</si>
  <si>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</si>
  <si>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</si>
  <si>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</si>
  <si>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</si>
  <si>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</si>
  <si>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</si>
  <si>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</si>
  <si>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</si>
  <si>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</si>
  <si>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</si>
  <si>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</si>
  <si>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</si>
  <si>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</si>
  <si>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</si>
  <si>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</si>
  <si>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</si>
  <si>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</si>
  <si>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</si>
  <si>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</si>
  <si>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</si>
  <si>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</si>
  <si>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</si>
  <si>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</si>
  <si>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</si>
  <si>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</si>
  <si>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</si>
  <si>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</si>
  <si>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</si>
  <si>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</si>
  <si>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</si>
  <si>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</si>
  <si>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</si>
  <si>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</si>
  <si>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</si>
  <si>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</si>
  <si>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</si>
  <si>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</si>
  <si>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</si>
  <si>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</si>
  <si>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</si>
  <si>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</si>
  <si>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</si>
  <si>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</si>
  <si>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</si>
  <si>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</si>
  <si>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</si>
  <si>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</si>
  <si>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</si>
  <si>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</si>
  <si>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</si>
  <si>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</si>
  <si>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</si>
  <si>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</si>
  <si>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</si>
  <si>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</si>
  <si>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</si>
  <si>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</si>
  <si>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</si>
  <si>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</si>
  <si>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</si>
  <si>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</si>
  <si>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</si>
  <si>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</si>
  <si>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</si>
  <si>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</si>
  <si>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</si>
  <si>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</si>
  <si>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</si>
  <si>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</si>
  <si>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</si>
  <si>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</si>
  <si>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</si>
  <si>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</si>
  <si>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</si>
  <si>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</si>
  <si>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</si>
  <si>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</si>
  <si>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</si>
  <si>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</si>
  <si>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</si>
  <si>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</si>
  <si>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</si>
  <si>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</si>
  <si>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</si>
  <si>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</si>
  <si>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</si>
  <si>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</si>
  <si>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</si>
  <si>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</si>
  <si>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</si>
  <si>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</si>
  <si>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</si>
  <si>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</si>
  <si>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</si>
  <si>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</si>
  <si>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</si>
  <si>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</si>
  <si>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</si>
  <si>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</si>
  <si>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</si>
  <si>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</si>
  <si>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</si>
  <si>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</si>
  <si>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</si>
  <si>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</si>
  <si>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</si>
  <si>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</si>
  <si>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</si>
  <si>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</si>
  <si>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</si>
  <si>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</si>
  <si>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</si>
  <si>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</si>
  <si>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</si>
  <si>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</si>
  <si>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</si>
  <si>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</si>
  <si>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</si>
  <si>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</si>
  <si>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</si>
  <si>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</si>
  <si>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</si>
  <si>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</si>
  <si>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</si>
  <si>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</si>
  <si>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</si>
  <si>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千葉県浦安市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</si>
  <si>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</si>
  <si>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</si>
  <si>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</si>
  <si>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</si>
  <si>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</si>
  <si>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</si>
  <si>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</si>
  <si>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</si>
  <si>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</si>
  <si>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</si>
  <si>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</si>
  <si>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</si>
  <si>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</si>
  <si>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</si>
  <si>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</si>
  <si>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</si>
  <si>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</si>
  <si>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</si>
  <si>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</si>
  <si>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</si>
  <si>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</si>
  <si>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</si>
  <si>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</si>
  <si>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</si>
  <si>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</si>
  <si>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</si>
  <si>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</si>
  <si>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</si>
  <si>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</si>
  <si>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</si>
  <si>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</si>
  <si>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</si>
  <si>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</si>
  <si>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</si>
  <si>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</si>
  <si>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</si>
  <si>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</si>
  <si>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</si>
  <si>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</si>
  <si>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</si>
  <si>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</si>
  <si>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</si>
  <si>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</si>
  <si>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</si>
  <si>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</si>
  <si>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</si>
  <si>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</si>
  <si>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</si>
  <si>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</si>
  <si>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</si>
  <si>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</si>
  <si>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</si>
  <si>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</si>
  <si>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</si>
  <si>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</si>
  <si>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</si>
  <si>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</si>
  <si>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</si>
  <si>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</si>
  <si>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</si>
  <si>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</si>
  <si>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</si>
  <si>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</si>
  <si>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</si>
  <si>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</si>
  <si>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</si>
  <si>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</si>
  <si>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</si>
  <si>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</si>
  <si>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</si>
  <si>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</si>
  <si>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</si>
  <si>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</si>
  <si>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</si>
  <si>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</si>
  <si>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</si>
  <si>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</si>
  <si>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</si>
  <si>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</si>
  <si>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</si>
  <si>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</si>
  <si>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</si>
  <si>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</si>
  <si>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</si>
  <si>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</si>
  <si>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</si>
  <si>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</si>
  <si>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</si>
  <si>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</si>
  <si>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</si>
  <si>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</si>
  <si>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</si>
  <si>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</si>
  <si>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</si>
  <si>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</si>
  <si>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</si>
  <si>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</si>
  <si>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</si>
  <si>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</si>
  <si>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</si>
  <si>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</si>
  <si>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</si>
  <si>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</si>
  <si>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</si>
  <si>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</si>
  <si>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</si>
  <si>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</si>
  <si>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</si>
  <si>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</si>
  <si>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</si>
  <si>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</si>
  <si>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</si>
  <si>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</si>
  <si>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</si>
  <si>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</si>
  <si>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</si>
  <si>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</si>
  <si>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</si>
  <si>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</si>
  <si>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</si>
  <si>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</si>
  <si>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</si>
  <si>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</si>
  <si>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</si>
  <si>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</si>
  <si>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</si>
  <si>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</si>
  <si>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</si>
  <si>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</si>
  <si>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</si>
  <si>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</si>
  <si>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</si>
  <si>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</si>
  <si>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</si>
  <si>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</si>
  <si>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</si>
  <si>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</si>
  <si>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</si>
  <si>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</si>
  <si>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</si>
  <si>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</si>
  <si>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</si>
  <si>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</si>
  <si>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</si>
  <si>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</si>
  <si>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</si>
  <si>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</si>
  <si>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</si>
  <si>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</si>
  <si>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</si>
  <si>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</si>
  <si>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千葉県浦安市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</si>
  <si>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</si>
  <si>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</si>
  <si>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</si>
  <si>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</si>
  <si>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</si>
  <si>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</si>
  <si>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</si>
  <si>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</si>
  <si>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</si>
  <si>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</si>
  <si>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</si>
  <si>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</si>
  <si>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</si>
  <si>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</si>
  <si>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</si>
  <si>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</si>
  <si>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</si>
  <si>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</si>
  <si>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</si>
  <si>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</si>
  <si>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</si>
  <si>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</si>
  <si>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</si>
  <si>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</si>
  <si>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</si>
  <si>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</si>
  <si>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</si>
  <si>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</si>
  <si>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</si>
  <si>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</si>
  <si>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</si>
  <si>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</si>
  <si>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</si>
  <si>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</si>
  <si>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</si>
  <si>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</si>
  <si>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</si>
  <si>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</si>
  <si>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</si>
  <si>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</si>
  <si>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</si>
  <si>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</si>
  <si>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</si>
  <si>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</si>
  <si>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</si>
  <si>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</si>
  <si>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</si>
  <si>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</si>
  <si>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</si>
  <si>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</si>
  <si>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</si>
  <si>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</si>
  <si>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</si>
  <si>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</si>
  <si>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</si>
  <si>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</si>
  <si>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</si>
  <si>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</si>
  <si>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</si>
  <si>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</si>
  <si>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</si>
  <si>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</si>
  <si>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</si>
  <si>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</si>
  <si>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</si>
  <si>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</si>
  <si>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</si>
  <si>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</si>
  <si>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</si>
  <si>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</si>
  <si>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</si>
  <si>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</si>
  <si>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</si>
  <si>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</si>
  <si>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</si>
  <si>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</si>
  <si>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</si>
  <si>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</si>
  <si>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</si>
  <si>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</si>
  <si>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</si>
  <si>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</si>
  <si>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</si>
  <si>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</si>
  <si>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</si>
  <si>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</si>
  <si>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</si>
  <si>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</si>
  <si>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</si>
  <si>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</si>
  <si>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</si>
  <si>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</si>
  <si>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</si>
  <si>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</si>
  <si>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</si>
  <si>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</si>
  <si>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</si>
  <si>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</si>
  <si>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</si>
  <si>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</si>
  <si>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</si>
  <si>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</si>
  <si>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</si>
  <si>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</si>
  <si>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</si>
  <si>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</si>
  <si>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浦安市下水道事業会計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</si>
  <si>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</si>
  <si>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</si>
  <si>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</si>
  <si>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</si>
  <si>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浦安市介護保険特別会計（保険事業勘定）</t>
    <phoneticPr fontId="5"/>
  </si>
  <si>
    <t>(Ｆ)</t>
    <phoneticPr fontId="5"/>
  </si>
  <si>
    <t>浦安市後期高齢者医療特別会計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</si>
  <si>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</si>
  <si>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</si>
  <si>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</si>
  <si>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</si>
  <si>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</si>
  <si>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</si>
  <si>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</si>
  <si>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</si>
  <si>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</si>
  <si>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</si>
  <si>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</si>
  <si>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</si>
  <si>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</si>
  <si>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</si>
  <si>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</si>
  <si>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</si>
  <si>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</si>
  <si>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</si>
  <si>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</si>
  <si>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</si>
  <si>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</si>
  <si>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</si>
  <si>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</si>
  <si>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</si>
  <si>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</si>
  <si>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</si>
  <si>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</si>
  <si>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</si>
  <si>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</si>
  <si>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</si>
  <si>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</si>
  <si>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</si>
  <si>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</si>
  <si>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</si>
  <si>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</si>
  <si>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</si>
  <si>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</si>
  <si>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</si>
  <si>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</si>
  <si>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</si>
  <si>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</si>
  <si>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</si>
  <si>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</si>
  <si>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</si>
  <si>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</si>
  <si>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</si>
  <si>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</si>
  <si>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</si>
  <si>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</si>
  <si>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</si>
  <si>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</si>
  <si>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</si>
  <si>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</si>
  <si>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</si>
  <si>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</si>
  <si>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</si>
  <si>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</si>
  <si>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</si>
  <si>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</si>
  <si>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</si>
  <si>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</si>
  <si>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</si>
  <si>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</si>
  <si>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</si>
  <si>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</si>
  <si>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</si>
  <si>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</si>
  <si>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</si>
  <si>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</si>
  <si>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</si>
  <si>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</si>
  <si>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</si>
  <si>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</si>
  <si>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</si>
  <si>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</si>
  <si>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</si>
  <si>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</si>
  <si>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</si>
  <si>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</si>
  <si>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</si>
  <si>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</si>
  <si>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</si>
  <si>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</si>
  <si>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10.46</t>
  </si>
  <si>
    <t>▲ 10.45</t>
  </si>
  <si>
    <t>▲ 1.52</t>
  </si>
  <si>
    <t>▲ 0.66</t>
  </si>
  <si>
    <t>▲ 1.17</t>
  </si>
  <si>
    <t>一般会計</t>
  </si>
  <si>
    <t>浦安市下水道事業会計</t>
  </si>
  <si>
    <t>浦安市介護保険特別会計（保険事業勘定）</t>
  </si>
  <si>
    <t>浦安市介護保険特別会計（介護サービス事業勘定）</t>
  </si>
  <si>
    <t>浦安市国民健康保険特別会計</t>
  </si>
  <si>
    <t>浦安市後期高齢者医療特別会計</t>
  </si>
  <si>
    <t>浦安市墓地公園事業特別会計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</si>
  <si>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</si>
  <si>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</si>
  <si>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</si>
  <si>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</si>
  <si>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</si>
  <si>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</si>
  <si>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</si>
  <si>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</si>
  <si>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</si>
  <si>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</si>
  <si>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</si>
  <si>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</si>
  <si>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</si>
  <si>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</si>
  <si>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うらやす財団</t>
    <rPh sb="4" eb="6">
      <t>ザイダン</t>
    </rPh>
    <phoneticPr fontId="2"/>
  </si>
  <si>
    <t>ジェイコム千葉</t>
    <rPh sb="5" eb="7">
      <t>チバ</t>
    </rPh>
    <phoneticPr fontId="2"/>
  </si>
  <si>
    <t>浦安市土地開発公社</t>
    <rPh sb="0" eb="3">
      <t>ウラヤスシ</t>
    </rPh>
    <rPh sb="3" eb="5">
      <t>トチ</t>
    </rPh>
    <rPh sb="5" eb="7">
      <t>カイハツ</t>
    </rPh>
    <rPh sb="7" eb="9">
      <t>コウシャ</t>
    </rPh>
    <phoneticPr fontId="2"/>
  </si>
  <si>
    <t>公共施設修繕基金(R04年度末現在))</t>
    <phoneticPr fontId="5"/>
  </si>
  <si>
    <t>墓地公園事業基金(R04年度末現在))</t>
    <phoneticPr fontId="2"/>
  </si>
  <si>
    <t>国際交流基金(R04年度末現在))</t>
    <phoneticPr fontId="2"/>
  </si>
  <si>
    <t>救急医療体制維持確保臨時基金(R04年度末現在))</t>
    <phoneticPr fontId="2"/>
  </si>
  <si>
    <t>非核平和事業基金(R04年度末現在))</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</si>
  <si>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</si>
  <si>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</si>
  <si>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</si>
  <si>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将来負担比率は、地方債の現在高が減少したことなどから、7.3ポイント減の29.8％となっており、類似団体内平均値を上回っています。また、有形固定資産減価償却率も類似団体内平均値を上回っています。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</si>
  <si>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</si>
  <si>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</si>
  <si>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</si>
  <si>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</si>
  <si>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</si>
  <si>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</si>
  <si>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令和４年度では、将来負担比率・実質公債費比率ともに、類似団体と比較して高くなっていますが、早期健全化基準以下であり、財政健全を堅持していると判断しています。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令和４年に施行した浦安市健全な財政運営に関する条例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</si>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</sst>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6E06912-7CCD-4913-8272-9E8D0AD2EE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96BD-42B4-89F0-2D41A607A0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64232</c:v>
                </c:pt>
                <c:pt idx="1">
                  <c:v>58330</c:v>
                </c:pt>
                <c:pt idx="2">
                  <c:v>59420</c:v>
                </c:pt>
                <c:pt idx="3">
                  <c:v>39238</c:v>
                </c:pt>
                <c:pt idx="4">
                  <c:v>36811</c:v>
                </c:pt>
              </c:numCache>
            </c:numRef>
          </c:val>
          <c:smooth val="0"/>
          <c:extLst>
            <c:ext xmlns:c16="http://schemas.microsoft.com/office/drawing/2014/chart" uri="{C3380CC4-5D6E-409C-BE32-E72D297353CC}">
              <c16:uniqueId val="{00000001-96BD-42B4-89F0-2D41A607A0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1.42</c:v>
                </c:pt>
                <c:pt idx="1">
                  <c:v>2.98</c:v>
                </c:pt>
                <c:pt idx="2">
                  <c:v>4.13</c:v>
                </c:pt>
                <c:pt idx="3">
                  <c:v>3.7</c:v>
                </c:pt>
                <c:pt idx="4">
                  <c:v>3.4</c:v>
                </c:pt>
              </c:numCache>
            </c:numRef>
          </c:val>
          <c:extLst>
            <c:ext xmlns:c16="http://schemas.microsoft.com/office/drawing/2014/chart" uri="{C3380CC4-5D6E-409C-BE32-E72D297353CC}">
              <c16:uniqueId val="{00000000-8E6D-4BF5-B8B8-CFE4EE9E1B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29.82</c:v>
                </c:pt>
                <c:pt idx="1">
                  <c:v>18.149999999999999</c:v>
                </c:pt>
                <c:pt idx="2">
                  <c:v>16.2</c:v>
                </c:pt>
                <c:pt idx="3">
                  <c:v>19.47</c:v>
                </c:pt>
                <c:pt idx="4">
                  <c:v>19.89</c:v>
                </c:pt>
              </c:numCache>
            </c:numRef>
          </c:val>
          <c:extLst>
            <c:ext xmlns:c16="http://schemas.microsoft.com/office/drawing/2014/chart" uri="{C3380CC4-5D6E-409C-BE32-E72D297353CC}">
              <c16:uniqueId val="{00000001-8E6D-4BF5-B8B8-CFE4EE9E1B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-10.46</c:v>
                </c:pt>
                <c:pt idx="1">
                  <c:v>-10.45</c:v>
                </c:pt>
                <c:pt idx="2">
                  <c:v>-1.52</c:v>
                </c:pt>
                <c:pt idx="3">
                  <c:v>-0.66</c:v>
                </c:pt>
                <c:pt idx="4">
                  <c:v>-1.17</c:v>
                </c:pt>
              </c:numCache>
            </c:numRef>
          </c:val>
          <c:smooth val="0"/>
          <c:extLst>
            <c:ext xmlns:c16="http://schemas.microsoft.com/office/drawing/2014/chart" uri="{C3380CC4-5D6E-409C-BE32-E72D297353CC}">
              <c16:uniqueId val="{00000002-8E6D-4BF5-B8B8-CFE4EE9E1B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54-4982-A991-3756C16658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54-4982-A991-3756C16658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54-4982-A991-3756C16658A9}"/>
            </c:ext>
          </c:extLst>
        </c:ser>
        <c:ser>
          <c:idx val="3"/>
          <c:order val="3"/>
          <c:tx>
            <c:strRef>
              <c:f>データシート!$A$30</c:f>
              <c:strCache>
                <c:ptCount val="1"/>
                <c:pt idx="0">
                  <c:v>浦安市墓地公園事業特別会計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0.15</c:v>
                </c:pt>
                <c:pt idx="8">
                  <c:v>#N/A</c:v>
                </c:pt>
                <c:pt idx="9">
                  <c:v>0</c:v>
                </c:pt>
              </c:numCache>
            </c:numRef>
          </c:val>
          <c:extLst>
            <c:ext xmlns:c16="http://schemas.microsoft.com/office/drawing/2014/chart" uri="{C3380CC4-5D6E-409C-BE32-E72D297353CC}">
              <c16:uniqueId val="{00000003-3E54-4982-A991-3756C16658A9}"/>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3E54-4982-A991-3756C16658A9}"/>
            </c:ext>
          </c:extLst>
        </c:ser>
        <c:ser>
          <c:idx val="5"/>
          <c:order val="5"/>
          <c:tx>
            <c:strRef>
              <c:f>データシート!$A$32</c:f>
              <c:strCache>
                <c:ptCount val="1"/>
                <c:pt idx="0">
                  <c:v>浦安市国民健康保険特別会計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0.19</c:v>
                </c:pt>
                <c:pt idx="4">
                  <c:v>#N/A</c:v>
                </c:pt>
                <c:pt idx="5">
                  <c:v>0.13</c:v>
                </c:pt>
                <c:pt idx="6">
                  <c:v>#N/A</c:v>
                </c:pt>
                <c:pt idx="7">
                  <c:v>0.1</c:v>
                </c:pt>
                <c:pt idx="8">
                  <c:v>#N/A</c:v>
                </c:pt>
                <c:pt idx="9">
                  <c:v>0.14000000000000001</c:v>
                </c:pt>
              </c:numCache>
            </c:numRef>
          </c:val>
          <c:extLst>
            <c:ext xmlns:c16="http://schemas.microsoft.com/office/drawing/2014/chart" uri="{C3380CC4-5D6E-409C-BE32-E72D297353CC}">
              <c16:uniqueId val="{00000005-3E54-4982-A991-3756C16658A9}"/>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0.17</c:v>
                </c:pt>
                <c:pt idx="2">
                  <c:v>#N/A</c:v>
                </c:pt>
                <c:pt idx="3">
                  <c:v>0.2</c:v>
                </c:pt>
                <c:pt idx="4">
                  <c:v>#N/A</c:v>
                </c:pt>
                <c:pt idx="5">
                  <c:v>0.2</c:v>
                </c:pt>
                <c:pt idx="6">
                  <c:v>#N/A</c:v>
                </c:pt>
                <c:pt idx="7">
                  <c:v>0.13</c:v>
                </c:pt>
                <c:pt idx="8">
                  <c:v>#N/A</c:v>
                </c:pt>
                <c:pt idx="9">
                  <c:v>0.22</c:v>
                </c:pt>
              </c:numCache>
            </c:numRef>
          </c:val>
          <c:extLst>
            <c:ext xmlns:c16="http://schemas.microsoft.com/office/drawing/2014/chart" uri="{C3380CC4-5D6E-409C-BE32-E72D297353CC}">
              <c16:uniqueId val="{00000006-3E54-4982-A991-3756C16658A9}"/>
            </c:ext>
          </c:extLst>
        </c:ser>
        <c:ser>
          <c:idx val="7"/>
          <c:order val="7"/>
          <c:tx>
            <c:strRef>
              <c:f>データシート!$A$34</c:f>
              <c:strCache>
                <c:ptCount val="1"/>
                <c:pt idx="0">
                  <c:v>浦安市介護保険特別会計（保険事業勘定）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0.52</c:v>
                </c:pt>
                <c:pt idx="2">
                  <c:v>#N/A</c:v>
                </c:pt>
                <c:pt idx="3">
                  <c:v>0.28999999999999998</c:v>
                </c:pt>
                <c:pt idx="4">
                  <c:v>#N/A</c:v>
                </c:pt>
                <c:pt idx="5">
                  <c:v>0.28000000000000003</c:v>
                </c:pt>
                <c:pt idx="6">
                  <c:v>#N/A</c:v>
                </c:pt>
                <c:pt idx="7">
                  <c:v>0.49</c:v>
                </c:pt>
                <c:pt idx="8">
                  <c:v>#N/A</c:v>
                </c:pt>
                <c:pt idx="9">
                  <c:v>0.36</c:v>
                </c:pt>
              </c:numCache>
            </c:numRef>
          </c:val>
          <c:extLst>
            <c:ext xmlns:c16="http://schemas.microsoft.com/office/drawing/2014/chart" uri="{C3380CC4-5D6E-409C-BE32-E72D297353CC}">
              <c16:uniqueId val="{00000007-3E54-4982-A991-3756C16658A9}"/>
            </c:ext>
          </c:extLst>
        </c:ser>
        <c:ser>
          <c:idx val="8"/>
          <c:order val="8"/>
          <c:tx>
            <c:strRef>
              <c:f>データシート!$A$35</c:f>
              <c:strCache>
                <c:ptCount val="1"/>
                <c:pt idx="0">
                  <c:v>浦安市下水道事業会計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0.31</c:v>
                </c:pt>
                <c:pt idx="2">
                  <c:v>#N/A</c:v>
                </c:pt>
                <c:pt idx="3">
                  <c:v>0.25</c:v>
                </c:pt>
                <c:pt idx="4">
                  <c:v>#N/A</c:v>
                </c:pt>
                <c:pt idx="5">
                  <c:v>0.27</c:v>
                </c:pt>
                <c:pt idx="6">
                  <c:v>#N/A</c:v>
                </c:pt>
                <c:pt idx="7">
                  <c:v>0</c:v>
                </c:pt>
                <c:pt idx="8">
                  <c:v>#N/A</c:v>
                </c:pt>
                <c:pt idx="9">
                  <c:v>0.86</c:v>
                </c:pt>
              </c:numCache>
            </c:numRef>
          </c:val>
          <c:extLst>
            <c:ext xmlns:c16="http://schemas.microsoft.com/office/drawing/2014/chart" uri="{C3380CC4-5D6E-409C-BE32-E72D297353CC}">
              <c16:uniqueId val="{00000008-3E54-4982-A991-3756C16658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c:v>
                </c:pt>
                <c:pt idx="2">
                  <c:v>#N/A</c:v>
                </c:pt>
                <c:pt idx="3">
                  <c:v>2.95</c:v>
                </c:pt>
                <c:pt idx="4">
                  <c:v>#N/A</c:v>
                </c:pt>
                <c:pt idx="5">
                  <c:v>4.1100000000000003</c:v>
                </c:pt>
                <c:pt idx="6">
                  <c:v>#N/A</c:v>
                </c:pt>
                <c:pt idx="7">
                  <c:v>3.54</c:v>
                </c:pt>
                <c:pt idx="8">
                  <c:v>#N/A</c:v>
                </c:pt>
                <c:pt idx="9">
                  <c:v>3.39</c:v>
                </c:pt>
              </c:numCache>
            </c:numRef>
          </c:val>
          <c:extLst>
            <c:ext xmlns:c16="http://schemas.microsoft.com/office/drawing/2014/chart" uri="{C3380CC4-5D6E-409C-BE32-E72D297353CC}">
              <c16:uniqueId val="{00000009-3E54-4982-A991-3756C16658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2042</c:v>
                </c:pt>
                <c:pt idx="5">
                  <c:v>1894</c:v>
                </c:pt>
                <c:pt idx="8">
                  <c:v>1758</c:v>
                </c:pt>
                <c:pt idx="11">
                  <c:v>1624</c:v>
                </c:pt>
                <c:pt idx="14">
                  <c:v>1519</c:v>
                </c:pt>
              </c:numCache>
            </c:numRef>
          </c:val>
          <c:extLst>
            <c:ext xmlns:c16="http://schemas.microsoft.com/office/drawing/2014/chart" uri="{C3380CC4-5D6E-409C-BE32-E72D297353CC}">
              <c16:uniqueId val="{00000000-4861-4B21-B990-45F48D635C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61-4B21-B990-45F48D635C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1000</c:v>
                </c:pt>
                <c:pt idx="3">
                  <c:v>1708</c:v>
                </c:pt>
                <c:pt idx="6">
                  <c:v>1245</c:v>
                </c:pt>
                <c:pt idx="9">
                  <c:v>1351</c:v>
                </c:pt>
                <c:pt idx="12">
                  <c:v>529</c:v>
                </c:pt>
              </c:numCache>
            </c:numRef>
          </c:val>
          <c:extLst>
            <c:ext xmlns:c16="http://schemas.microsoft.com/office/drawing/2014/chart" uri="{C3380CC4-5D6E-409C-BE32-E72D297353CC}">
              <c16:uniqueId val="{00000002-4861-4B21-B990-45F48D635C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61-4B21-B990-45F48D635C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598</c:v>
                </c:pt>
                <c:pt idx="3">
                  <c:v>460</c:v>
                </c:pt>
                <c:pt idx="6">
                  <c:v>67</c:v>
                </c:pt>
                <c:pt idx="9">
                  <c:v>85</c:v>
                </c:pt>
                <c:pt idx="12">
                  <c:v>97</c:v>
                </c:pt>
              </c:numCache>
            </c:numRef>
          </c:val>
          <c:extLst>
            <c:ext xmlns:c16="http://schemas.microsoft.com/office/drawing/2014/chart" uri="{C3380CC4-5D6E-409C-BE32-E72D297353CC}">
              <c16:uniqueId val="{00000004-4861-4B21-B990-45F48D635C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1-4B21-B990-45F48D635C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61-4B21-B990-45F48D635C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3515</c:v>
                </c:pt>
                <c:pt idx="3">
                  <c:v>3678</c:v>
                </c:pt>
                <c:pt idx="6">
                  <c:v>3691</c:v>
                </c:pt>
                <c:pt idx="9">
                  <c:v>3782</c:v>
                </c:pt>
                <c:pt idx="12">
                  <c:v>3992</c:v>
                </c:pt>
              </c:numCache>
            </c:numRef>
          </c:val>
          <c:extLst>
            <c:ext xmlns:c16="http://schemas.microsoft.com/office/drawing/2014/chart" uri="{C3380CC4-5D6E-409C-BE32-E72D297353CC}">
              <c16:uniqueId val="{00000007-4861-4B21-B990-45F48D635C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3071</c:v>
                </c:pt>
                <c:pt idx="2">
                  <c:v>#N/A</c:v>
                </c:pt>
                <c:pt idx="3">
                  <c:v>#N/A</c:v>
                </c:pt>
                <c:pt idx="4">
                  <c:v>3952</c:v>
                </c:pt>
                <c:pt idx="5">
                  <c:v>#N/A</c:v>
                </c:pt>
                <c:pt idx="6">
                  <c:v>#N/A</c:v>
                </c:pt>
                <c:pt idx="7">
                  <c:v>3245</c:v>
                </c:pt>
                <c:pt idx="8">
                  <c:v>#N/A</c:v>
                </c:pt>
                <c:pt idx="9">
                  <c:v>#N/A</c:v>
                </c:pt>
                <c:pt idx="10">
                  <c:v>3594</c:v>
                </c:pt>
                <c:pt idx="11">
                  <c:v>#N/A</c:v>
                </c:pt>
                <c:pt idx="12">
                  <c:v>#N/A</c:v>
                </c:pt>
                <c:pt idx="13">
                  <c:v>3099</c:v>
                </c:pt>
                <c:pt idx="14">
                  <c:v>#N/A</c:v>
                </c:pt>
              </c:numCache>
            </c:numRef>
          </c:val>
          <c:smooth val="0"/>
          <c:extLst>
            <c:ext xmlns:c16="http://schemas.microsoft.com/office/drawing/2014/chart" uri="{C3380CC4-5D6E-409C-BE32-E72D297353CC}">
              <c16:uniqueId val="{00000008-4861-4B21-B990-45F48D635C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15851</c:v>
                </c:pt>
                <c:pt idx="5">
                  <c:v>13478</c:v>
                </c:pt>
                <c:pt idx="8">
                  <c:v>13539</c:v>
                </c:pt>
                <c:pt idx="11">
                  <c:v>12164</c:v>
                </c:pt>
                <c:pt idx="14">
                  <c:v>11059</c:v>
                </c:pt>
              </c:numCache>
            </c:numRef>
          </c:val>
          <c:extLst>
            <c:ext xmlns:c16="http://schemas.microsoft.com/office/drawing/2014/chart" uri="{C3380CC4-5D6E-409C-BE32-E72D297353CC}">
              <c16:uniqueId val="{00000000-84D9-412F-B2E0-D6417955CB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3674</c:v>
                </c:pt>
                <c:pt idx="11">
                  <c:v>0</c:v>
                </c:pt>
                <c:pt idx="14">
                  <c:v>0</c:v>
                </c:pt>
              </c:numCache>
            </c:numRef>
          </c:val>
          <c:extLst>
            <c:ext xmlns:c16="http://schemas.microsoft.com/office/drawing/2014/chart" uri="{C3380CC4-5D6E-409C-BE32-E72D297353CC}">
              <c16:uniqueId val="{00000001-84D9-412F-B2E0-D6417955CB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18798</c:v>
                </c:pt>
                <c:pt idx="5">
                  <c:v>13945</c:v>
                </c:pt>
                <c:pt idx="8">
                  <c:v>13685</c:v>
                </c:pt>
                <c:pt idx="11">
                  <c:v>14658</c:v>
                </c:pt>
                <c:pt idx="14">
                  <c:v>15728</c:v>
                </c:pt>
              </c:numCache>
            </c:numRef>
          </c:val>
          <c:extLst>
            <c:ext xmlns:c16="http://schemas.microsoft.com/office/drawing/2014/chart" uri="{C3380CC4-5D6E-409C-BE32-E72D297353CC}">
              <c16:uniqueId val="{00000002-84D9-412F-B2E0-D6417955CB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D9-412F-B2E0-D6417955CB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D9-412F-B2E0-D6417955CB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D9-412F-B2E0-D6417955CB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8561</c:v>
                </c:pt>
                <c:pt idx="3">
                  <c:v>8800</c:v>
                </c:pt>
                <c:pt idx="6">
                  <c:v>8759</c:v>
                </c:pt>
                <c:pt idx="9">
                  <c:v>9072</c:v>
                </c:pt>
                <c:pt idx="12">
                  <c:v>9293</c:v>
                </c:pt>
              </c:numCache>
            </c:numRef>
          </c:val>
          <c:extLst>
            <c:ext xmlns:c16="http://schemas.microsoft.com/office/drawing/2014/chart" uri="{C3380CC4-5D6E-409C-BE32-E72D297353CC}">
              <c16:uniqueId val="{00000006-84D9-412F-B2E0-D6417955CB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4D9-412F-B2E0-D6417955CB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4220</c:v>
                </c:pt>
                <c:pt idx="3">
                  <c:v>3627</c:v>
                </c:pt>
                <c:pt idx="6">
                  <c:v>2678</c:v>
                </c:pt>
                <c:pt idx="9">
                  <c:v>1537</c:v>
                </c:pt>
                <c:pt idx="12">
                  <c:v>888</c:v>
                </c:pt>
              </c:numCache>
            </c:numRef>
          </c:val>
          <c:extLst>
            <c:ext xmlns:c16="http://schemas.microsoft.com/office/drawing/2014/chart" uri="{C3380CC4-5D6E-409C-BE32-E72D297353CC}">
              <c16:uniqueId val="{00000008-84D9-412F-B2E0-D6417955CB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2310</c:v>
                </c:pt>
                <c:pt idx="3">
                  <c:v>1872</c:v>
                </c:pt>
                <c:pt idx="6">
                  <c:v>1418</c:v>
                </c:pt>
                <c:pt idx="9">
                  <c:v>1105</c:v>
                </c:pt>
                <c:pt idx="12">
                  <c:v>796</c:v>
                </c:pt>
              </c:numCache>
            </c:numRef>
          </c:val>
          <c:extLst>
            <c:ext xmlns:c16="http://schemas.microsoft.com/office/drawing/2014/chart" uri="{C3380CC4-5D6E-409C-BE32-E72D297353CC}">
              <c16:uniqueId val="{00000009-84D9-412F-B2E0-D6417955CB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26388</c:v>
                </c:pt>
                <c:pt idx="3">
                  <c:v>27672</c:v>
                </c:pt>
                <c:pt idx="6">
                  <c:v>35505</c:v>
                </c:pt>
                <c:pt idx="9">
                  <c:v>30916</c:v>
                </c:pt>
                <c:pt idx="12">
                  <c:v>28814</c:v>
                </c:pt>
              </c:numCache>
            </c:numRef>
          </c:val>
          <c:extLst>
            <c:ext xmlns:c16="http://schemas.microsoft.com/office/drawing/2014/chart" uri="{C3380CC4-5D6E-409C-BE32-E72D297353CC}">
              <c16:uniqueId val="{0000000A-84D9-412F-B2E0-D6417955CB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6831</c:v>
                </c:pt>
                <c:pt idx="2">
                  <c:v>#N/A</c:v>
                </c:pt>
                <c:pt idx="3">
                  <c:v>#N/A</c:v>
                </c:pt>
                <c:pt idx="4">
                  <c:v>14548</c:v>
                </c:pt>
                <c:pt idx="5">
                  <c:v>#N/A</c:v>
                </c:pt>
                <c:pt idx="6">
                  <c:v>#N/A</c:v>
                </c:pt>
                <c:pt idx="7">
                  <c:v>17462</c:v>
                </c:pt>
                <c:pt idx="8">
                  <c:v>#N/A</c:v>
                </c:pt>
                <c:pt idx="9">
                  <c:v>#N/A</c:v>
                </c:pt>
                <c:pt idx="10">
                  <c:v>15807</c:v>
                </c:pt>
                <c:pt idx="11">
                  <c:v>#N/A</c:v>
                </c:pt>
                <c:pt idx="12">
                  <c:v>#N/A</c:v>
                </c:pt>
                <c:pt idx="13">
                  <c:v>13005</c:v>
                </c:pt>
                <c:pt idx="14">
                  <c:v>#N/A</c:v>
                </c:pt>
              </c:numCache>
            </c:numRef>
          </c:val>
          <c:smooth val="0"/>
          <c:extLst>
            <c:ext xmlns:c16="http://schemas.microsoft.com/office/drawing/2014/chart" uri="{C3380CC4-5D6E-409C-BE32-E72D297353CC}">
              <c16:uniqueId val="{0000000B-84D9-412F-B2E0-D6417955CB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7618</c:v>
                </c:pt>
                <c:pt idx="1">
                  <c:v>8600</c:v>
                </c:pt>
                <c:pt idx="2">
                  <c:v>8967</c:v>
                </c:pt>
              </c:numCache>
            </c:numRef>
          </c:val>
          <c:extLst>
            <c:ext xmlns:c16="http://schemas.microsoft.com/office/drawing/2014/chart" uri="{C3380CC4-5D6E-409C-BE32-E72D297353CC}">
              <c16:uniqueId val="{00000000-5F95-43DE-83AB-9C7932924E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5F95-43DE-83AB-9C7932924E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3043</c:v>
                </c:pt>
                <c:pt idx="1">
                  <c:v>3106</c:v>
                </c:pt>
                <c:pt idx="2">
                  <c:v>3630</c:v>
                </c:pt>
              </c:numCache>
            </c:numRef>
          </c:val>
          <c:extLst>
            <c:ext xmlns:c16="http://schemas.microsoft.com/office/drawing/2014/chart" uri="{C3380CC4-5D6E-409C-BE32-E72D297353CC}">
              <c16:uniqueId val="{00000002-5F95-43DE-83AB-9C7932924E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{53B7E4D2-7F80-41EC-AA0B-464395FF4C85}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9F-4074-8A5D-D2E095C2F0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{805891F4-22C8-4F98-A274-D4A16E72E116}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9F-4074-8A5D-D2E095C2F0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{163DBDC3-43D0-4EEB-BB08-F031C966FAB6}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9F-4074-8A5D-D2E095C2F0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{8FD083D9-EB83-4FC5-A4AE-F2C712D3F780}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9F-4074-8A5D-D2E095C2F0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{F65C1C9F-18EB-405E-83BB-C881B84B2439}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9F-4074-8A5D-D2E095C2F0A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{2BAAA1B4-4E34-434B-97E3-ACF4CCFFD547}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9F-4074-8A5D-D2E095C2F0A1}"/>
                </c:ext>
              </c:extLst>
            </c:dLbl>
            <c:dLbl>
              <c:idx val="16"/>
              <c:layout>
                <c:manualLayout>
                  <c:x val="0"/>
                  <c:y val="1.052975218031801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{4EFA4E99-C785-4D93-8336-82621DAB4857}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9F-4074-8A5D-D2E095C2F0A1}"/>
                </c:ext>
              </c:extLst>
            </c:dLbl>
            <c:dLbl>
              <c:idx val="24"/>
              <c:layout>
                <c:manualLayout>
                  <c:x val="0"/>
                  <c:y val="-1.052975218031801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{7EDF92F5-9A67-44E7-B55C-D9B965DB258D}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9F-4074-8A5D-D2E095C2F0A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{39E07F7F-1475-4AF7-902B-CD99F0BDCAEC}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9F-4074-8A5D-D2E095C2F0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67.099999999999994</c:v>
                </c:pt>
                <c:pt idx="16">
                  <c:v>67.400000000000006</c:v>
                </c:pt>
                <c:pt idx="24">
                  <c:v>68.3</c:v>
                </c:pt>
                <c:pt idx="32">
                  <c:v>69.599999999999994</c:v>
                </c:pt>
              </c:numCache>
            </c:numRef>
          </c:xVal>
          <c:yVal>
            <c:numRef>
              <c:f>公会計指標分析・財政指標組合せ分析表!$BP$51:$DC$51</c:f>
              <c:numCache>
                <c:formatCode>#,##0.0;"▲ "#,##0.0</c:formatCode>
                <c:ptCount val="40"/>
                <c:pt idx="0">
                  <c:v>15.9</c:v>
                </c:pt>
                <c:pt idx="8">
                  <c:v>33.4</c:v>
                </c:pt>
                <c:pt idx="16">
                  <c:v>38.5</c:v>
                </c:pt>
                <c:pt idx="24">
                  <c:v>37.1</c:v>
                </c:pt>
                <c:pt idx="32">
                  <c:v>29.8</c:v>
                </c:pt>
              </c:numCache>
            </c:numRef>
          </c:yVal>
          <c:smooth val="0"/>
          <c:extLst>
            <c:ext xmlns:c16="http://schemas.microsoft.com/office/drawing/2014/chart" uri="{C3380CC4-5D6E-409C-BE32-E72D297353CC}">
              <c16:uniqueId val="{00000009-649F-4074-8A5D-D2E095C2F0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{C57CC0BC-44FC-4414-83CF-DD43D3B59882}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9F-4074-8A5D-D2E095C2F0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{CA07A93D-2CF7-4366-814F-D19858CB7CC3}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9F-4074-8A5D-D2E095C2F0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{81F65BB0-7BAC-450F-B342-11ADA9F33F8B}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9F-4074-8A5D-D2E095C2F0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{6E9A5B4D-2C54-4728-866C-4A7CD9CC4516}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9F-4074-8A5D-D2E095C2F0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{C28834C7-91AD-4577-A049-01BA24B56A18}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9F-4074-8A5D-D2E095C2F0A1}"/>
                </c:ext>
              </c:extLst>
            </c:dLbl>
            <c:dLbl>
              <c:idx val="8"/>
              <c:layout>
                <c:manualLayout>
                  <c:x val="-3.429604780527951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{94002A3B-90D2-49C5-9D90-064AC7E00C0B}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9F-4074-8A5D-D2E095C2F0A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{F682BFB0-3C5A-4547-88FE-EEA6F4E3467D}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9F-4074-8A5D-D2E095C2F0A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{38ADFBCD-9543-49DB-91D0-2D6C337456D9}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9F-4074-8A5D-D2E095C2F0A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{81C505EC-33D1-406D-8F99-D1AEB781C54B}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9F-4074-8A5D-D2E095C2F0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649F-4074-8A5D-D2E095C2F0A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{BA1CF04D-523D-4024-8E1D-7B2F0B74D996}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EDF-4FCD-BE85-4DBB3C96B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{9CEC5B67-62A3-4B03-B000-12E652FF3B53}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DF-4FCD-BE85-4DBB3C96B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{FC38B296-C260-4BF4-9916-A6B2B01D1A3E}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DF-4FCD-BE85-4DBB3C96B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{009C185A-601E-40C7-A63E-3A3E03C06300}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DF-4FCD-BE85-4DBB3C96B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{47CC24C5-163C-4814-8BF8-CF8EEC4EB490}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DF-4FCD-BE85-4DBB3C96B54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{23D2DC3B-18D9-42B6-9985-BDE1443F2667}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EDF-4FCD-BE85-4DBB3C96B54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{797DC308-C0F8-4576-9C26-CA1D1CC9AB83}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EDF-4FCD-BE85-4DBB3C96B54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{E1169B95-83D0-4DE0-A741-5FBEE47C3C09}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EDF-4FCD-BE85-4DBB3C96B54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{2DB95D48-5A64-4403-B711-2B3E894FB3BD}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EDF-4FCD-BE85-4DBB3C96B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8.3000000000000007</c:v>
                </c:pt>
                <c:pt idx="16">
                  <c:v>7.8</c:v>
                </c:pt>
                <c:pt idx="24">
                  <c:v>8.1999999999999993</c:v>
                </c:pt>
                <c:pt idx="32">
                  <c:v>7.5</c:v>
                </c:pt>
              </c:numCache>
            </c:numRef>
          </c:xVal>
          <c:yVal>
            <c:numRef>
              <c:f>公会計指標分析・財政指標組合せ分析表!$BP$73:$DC$73</c:f>
              <c:numCache>
                <c:formatCode>#,##0.0;"▲ "#,##0.0</c:formatCode>
                <c:ptCount val="40"/>
                <c:pt idx="0">
                  <c:v>15.9</c:v>
                </c:pt>
                <c:pt idx="8">
                  <c:v>33.4</c:v>
                </c:pt>
                <c:pt idx="16">
                  <c:v>38.5</c:v>
                </c:pt>
                <c:pt idx="24">
                  <c:v>37.1</c:v>
                </c:pt>
                <c:pt idx="32">
                  <c:v>29.8</c:v>
                </c:pt>
              </c:numCache>
            </c:numRef>
          </c:yVal>
          <c:smooth val="0"/>
          <c:extLst>
            <c:ext xmlns:c16="http://schemas.microsoft.com/office/drawing/2014/chart" uri="{C3380CC4-5D6E-409C-BE32-E72D297353CC}">
              <c16:uniqueId val="{00000009-2EDF-4FCD-BE85-4DBB3C96B5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07720286292209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{5B7AE1C2-331A-42F1-AE62-F23815B9C578}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EDF-4FCD-BE85-4DBB3C96B5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{31E83B04-3B00-410A-A5CB-64127D02B67F}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DF-4FCD-BE85-4DBB3C96B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{ADB3E77B-074F-4BDA-9B64-58502D2CD018}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DF-4FCD-BE85-4DBB3C96B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{C8D4E363-B8D0-4E99-9E88-D17B96C0C2D9}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DF-4FCD-BE85-4DBB3C96B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{A2ABD9A6-8446-46FF-BA9F-C5E54560CD88}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DF-4FCD-BE85-4DBB3C96B548}"/>
                </c:ext>
              </c:extLst>
            </c:dLbl>
            <c:dLbl>
              <c:idx val="8"/>
              <c:layout>
                <c:manualLayout>
                  <c:x val="0"/>
                  <c:y val="-1.159560163763860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{87BFF7C9-7059-4E1A-AA22-458830658ED3}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EDF-4FCD-BE85-4DBB3C96B548}"/>
                </c:ext>
              </c:extLst>
            </c:dLbl>
            <c:dLbl>
              <c:idx val="16"/>
              <c:layout>
                <c:manualLayout>
                  <c:x val="0"/>
                  <c:y val="4.544810046119376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{0003C6A9-1968-422B-81DD-2379D03B196A}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EDF-4FCD-BE85-4DBB3C96B548}"/>
                </c:ext>
              </c:extLst>
            </c:dLbl>
            <c:dLbl>
              <c:idx val="24"/>
              <c:layout>
                <c:manualLayout>
                  <c:x val="0"/>
                  <c:y val="-6.0267537589723183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{678D5C9F-2F95-4194-8F24-C4D59BC4DF03}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EDF-4FCD-BE85-4DBB3C96B54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{3AD037A2-AADC-4989-B44D-75EC795FF634}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EDF-4FCD-BE85-4DBB3C96B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2EDF-4FCD-BE85-4DBB3C96B548}"/>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令和４年度の単年度財政力指数は</a:t>
          </a:r>
          <a:r>
            <a:rPr kumimoji="1" lang="en-US" altLang="ja-JP" sz="1100">
              <a:solidFill>
                <a:schemeClr val="dk1"/>
              </a:solidFill>
              <a:effectLst/>
              <a:latin typeface="+mn-lt"/>
              <a:ea typeface="+mn-ea"/>
              <a:cs typeface="+mn-cs"/>
            </a:rPr>
            <a:t>1.429</a:t>
          </a:r>
          <a:r>
            <a:rPr kumimoji="1" lang="ja-JP" altLang="ja-JP" sz="1100">
              <a:solidFill>
                <a:schemeClr val="dk1"/>
              </a:solidFill>
              <a:effectLst/>
              <a:latin typeface="+mn-lt"/>
              <a:ea typeface="+mn-ea"/>
              <a:cs typeface="+mn-cs"/>
            </a:rPr>
            <a:t>で、今回算定から外れる令和元年度の単年度財政力指数の</a:t>
          </a:r>
          <a:r>
            <a:rPr kumimoji="1" lang="en-US" altLang="ja-JP" sz="1100">
              <a:solidFill>
                <a:schemeClr val="dk1"/>
              </a:solidFill>
              <a:effectLst/>
              <a:latin typeface="+mn-lt"/>
              <a:ea typeface="+mn-ea"/>
              <a:cs typeface="+mn-cs"/>
            </a:rPr>
            <a:t>1.533</a:t>
          </a:r>
          <a:r>
            <a:rPr kumimoji="1" lang="ja-JP" altLang="ja-JP" sz="1100">
              <a:solidFill>
                <a:schemeClr val="dk1"/>
              </a:solidFill>
              <a:effectLst/>
              <a:latin typeface="+mn-lt"/>
              <a:ea typeface="+mn-ea"/>
              <a:cs typeface="+mn-cs"/>
            </a:rPr>
            <a:t>を下回っていることから、３か年平均である財政力指数は、減少しました。昨年度の</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（３か年平均）を下回ったものの、引き続き類似団体の平均を上回っています。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62089</xdr:rowOff>
    </xdr:from>
    <xdr:to>
      <xdr:col>23</xdr:col>
      <xdr:colOff>133350</xdr:colOff>
      <xdr:row>36</xdr:row>
      <xdr:rowOff>102305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342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36</xdr:row>
      <xdr:rowOff>62089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538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153105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153105</xdr:rowOff>
    </xdr:from>
    <xdr:to>
      <xdr:col>11</xdr:col>
      <xdr:colOff>31750</xdr:colOff>
      <xdr:row>35</xdr:row>
      <xdr:rowOff>153105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51505</xdr:rowOff>
    </xdr:from>
    <xdr:to>
      <xdr:col>23</xdr:col>
      <xdr:colOff>184150</xdr:colOff>
      <xdr:row>36</xdr:row>
      <xdr:rowOff>153105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144232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11289</xdr:rowOff>
    </xdr:from>
    <xdr:to>
      <xdr:col>19</xdr:col>
      <xdr:colOff>184150</xdr:colOff>
      <xdr:row>36</xdr:row>
      <xdr:rowOff>112889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123066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5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102305</xdr:rowOff>
    </xdr:from>
    <xdr:to>
      <xdr:col>11</xdr:col>
      <xdr:colOff>82550</xdr:colOff>
      <xdr:row>36</xdr:row>
      <xdr:rowOff>32455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42632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102305</xdr:rowOff>
    </xdr:from>
    <xdr:to>
      <xdr:col>7</xdr:col>
      <xdr:colOff>31750</xdr:colOff>
      <xdr:row>36</xdr:row>
      <xdr:rowOff>32455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42632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新型コロナウイルス感染症の影響による市税の減収対策として借り入れた猶予特例債の償還終了による公債費の減少などのため、経常経費充当一般財源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減少し、前年度と比べると、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89.3</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回っています。</a:t>
          </a:r>
          <a:endParaRPr lang="ja-JP" altLang="ja-JP" sz="1400">
            <a:effectLst/>
          </a:endParaRPr>
        </a:p>
        <a:p>
          <a:r>
            <a:rPr kumimoji="1" lang="ja-JP" altLang="ja-JP" sz="1100">
              <a:solidFill>
                <a:schemeClr val="dk1"/>
              </a:solidFill>
              <a:effectLst/>
              <a:latin typeface="+mn-lt"/>
              <a:ea typeface="+mn-ea"/>
              <a:cs typeface="+mn-cs"/>
            </a:rPr>
            <a:t>　現状においては、財政構造の弾力性といった面で、特段の問題はなく健全財政を堅持している状況となっています。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157056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3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62</xdr:row>
      <xdr:rowOff>157056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4565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87206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0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様な行政需要に対応し、様々な分野で質の高い行政サービスを提供するため、既存事業を展開してきた結果、会計年度任用職員報酬などの人件費や委託料などの物件費が類似団体の平均を大きく上回っています。</a:t>
          </a:r>
          <a:endParaRPr lang="ja-JP" altLang="ja-JP" sz="1400">
            <a:effectLst/>
          </a:endParaRPr>
        </a:p>
        <a:p>
          <a:r>
            <a:rPr kumimoji="1" lang="ja-JP" altLang="ja-JP" sz="1100">
              <a:solidFill>
                <a:schemeClr val="dk1"/>
              </a:solidFill>
              <a:effectLst/>
              <a:latin typeface="+mn-lt"/>
              <a:ea typeface="+mn-ea"/>
              <a:cs typeface="+mn-cs"/>
            </a:rPr>
            <a:t>　今後についても、サービス充実に努めるとともに、事業及び事業手法の見直しなどにより、経費の抑制を図ります。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106521</xdr:rowOff>
    </xdr:from>
    <xdr:to>
      <xdr:col>23</xdr:col>
      <xdr:colOff>133350</xdr:colOff>
      <xdr:row>88</xdr:row>
      <xdr:rowOff>131159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194121"/>
          <a:ext cx="8382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106521</xdr:rowOff>
    </xdr:from>
    <xdr:to>
      <xdr:col>19</xdr:col>
      <xdr:colOff>133350</xdr:colOff>
      <xdr:row>88</xdr:row>
      <xdr:rowOff>109510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519412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109510</xdr:rowOff>
    </xdr:from>
    <xdr:to>
      <xdr:col>15</xdr:col>
      <xdr:colOff>82550</xdr:colOff>
      <xdr:row>89</xdr:row>
      <xdr:rowOff>21698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197110"/>
          <a:ext cx="889000" cy="8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123854</xdr:rowOff>
    </xdr:from>
    <xdr:to>
      <xdr:col>11</xdr:col>
      <xdr:colOff>31750</xdr:colOff>
      <xdr:row>89</xdr:row>
      <xdr:rowOff>21698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5211454"/>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80359</xdr:rowOff>
    </xdr:from>
    <xdr:to>
      <xdr:col>23</xdr:col>
      <xdr:colOff>184150</xdr:colOff>
      <xdr:row>89</xdr:row>
      <xdr:rowOff>10509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1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147686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55721</xdr:rowOff>
    </xdr:from>
    <xdr:to>
      <xdr:col>19</xdr:col>
      <xdr:colOff>184150</xdr:colOff>
      <xdr:row>88</xdr:row>
      <xdr:rowOff>157321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1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142098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229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58710</xdr:rowOff>
    </xdr:from>
    <xdr:to>
      <xdr:col>15</xdr:col>
      <xdr:colOff>133350</xdr:colOff>
      <xdr:row>88</xdr:row>
      <xdr:rowOff>160310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1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145087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23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142348</xdr:rowOff>
    </xdr:from>
    <xdr:to>
      <xdr:col>11</xdr:col>
      <xdr:colOff>82550</xdr:colOff>
      <xdr:row>89</xdr:row>
      <xdr:rowOff>72498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57275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31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73054</xdr:rowOff>
    </xdr:from>
    <xdr:to>
      <xdr:col>7</xdr:col>
      <xdr:colOff>31750</xdr:colOff>
      <xdr:row>89</xdr:row>
      <xdr:rowOff>3204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159431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24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前年度より増加していますが、職員の年齢構成の変化によるものです。国との差は、職員構成の差異によるものです。今後も国や近隣自治体の動向を踏まえ、より一層の給与の適正化に努めます。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0662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161925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様々な分野で質の高い行政サービスを提供するため職員の採用を行ったこと、消防力の強化及び子ども・子育て支援、保育所の充実などにより、類似団体の平均を上回っています。今後についても、サービスの充実に努めるとともに、組織の効率化や指定管理制度などの事業手法の活用により職員数の適正な管理を行っていきま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95431</xdr:rowOff>
    </xdr:from>
    <xdr:to>
      <xdr:col>81</xdr:col>
      <xdr:colOff>44450</xdr:colOff>
      <xdr:row>65</xdr:row>
      <xdr:rowOff>109220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23968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109220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32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88537</xdr:rowOff>
    </xdr:from>
    <xdr:to>
      <xdr:col>72</xdr:col>
      <xdr:colOff>203200</xdr:colOff>
      <xdr:row>65</xdr:row>
      <xdr:rowOff>119562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232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105773</xdr:rowOff>
    </xdr:from>
    <xdr:to>
      <xdr:col>68</xdr:col>
      <xdr:colOff>152400</xdr:colOff>
      <xdr:row>65</xdr:row>
      <xdr:rowOff>119562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500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44631</xdr:rowOff>
    </xdr:from>
    <xdr:to>
      <xdr:col>81</xdr:col>
      <xdr:colOff>95250</xdr:colOff>
      <xdr:row>65</xdr:row>
      <xdr:rowOff>146231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16708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37737</xdr:rowOff>
    </xdr:from>
    <xdr:to>
      <xdr:col>73</xdr:col>
      <xdr:colOff>44450</xdr:colOff>
      <xdr:row>65</xdr:row>
      <xdr:rowOff>139337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124114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68762</xdr:rowOff>
    </xdr:from>
    <xdr:to>
      <xdr:col>68</xdr:col>
      <xdr:colOff>203200</xdr:colOff>
      <xdr:row>65</xdr:row>
      <xdr:rowOff>170362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155139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54973</xdr:rowOff>
    </xdr:from>
    <xdr:to>
      <xdr:col>64</xdr:col>
      <xdr:colOff>152400</xdr:colOff>
      <xdr:row>65</xdr:row>
      <xdr:rowOff>156573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141350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％（３か年平均）で、前年度と比較すると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となりました。減となった理由は、元利償還金が前年度から増加したものの、標準財政規模が増加したことや、公債費に準ずる債務負担行為が減少したことから、単年度実質公債費比率が昨度より</a:t>
          </a:r>
          <a:r>
            <a:rPr kumimoji="1" lang="en-US" altLang="ja-JP" sz="1100">
              <a:solidFill>
                <a:schemeClr val="dk1"/>
              </a:solidFill>
              <a:effectLst/>
              <a:latin typeface="+mn-lt"/>
              <a:ea typeface="+mn-ea"/>
              <a:cs typeface="+mn-cs"/>
            </a:rPr>
            <a:t>1.4 </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 となり、今回算定から外れる令和元年度の単年度実質公債率の</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 を下回っていることが挙げられます。今後も引き続き、指標の推移を注視しながら、健全財政の堅持に努めます。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43</xdr:row>
      <xdr:rowOff>37798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2971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37798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641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49288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117324</xdr:rowOff>
    </xdr:from>
    <xdr:to>
      <xdr:col>68</xdr:col>
      <xdr:colOff>152400</xdr:colOff>
      <xdr:row>43</xdr:row>
      <xdr:rowOff>49288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3182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158448</xdr:rowOff>
    </xdr:from>
    <xdr:to>
      <xdr:col>77</xdr:col>
      <xdr:colOff>95250</xdr:colOff>
      <xdr:row>43</xdr:row>
      <xdr:rowOff>88598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73375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％で、標準財政規模が増加したことや、地方債の現在高が減少したことなどから、前年度と比較する</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地方債は、その償還が固定的で任意に削減できない経費となりますので、常に動向を注視する必要があります。引き続き、指標の推移を注視しながら、健全財政の堅持に努めます。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83638</xdr:rowOff>
    </xdr:from>
    <xdr:to>
      <xdr:col>81</xdr:col>
      <xdr:colOff>44450</xdr:colOff>
      <xdr:row>17</xdr:row>
      <xdr:rowOff>38009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826838"/>
          <a:ext cx="8382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38009</xdr:rowOff>
    </xdr:from>
    <xdr:to>
      <xdr:col>77</xdr:col>
      <xdr:colOff>44450</xdr:colOff>
      <xdr:row>17</xdr:row>
      <xdr:rowOff>62139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95265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145687</xdr:rowOff>
    </xdr:from>
    <xdr:to>
      <xdr:col>72</xdr:col>
      <xdr:colOff>203200</xdr:colOff>
      <xdr:row>17</xdr:row>
      <xdr:rowOff>62139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888887"/>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15512</xdr:rowOff>
    </xdr:from>
    <xdr:to>
      <xdr:col>68</xdr:col>
      <xdr:colOff>152400</xdr:colOff>
      <xdr:row>16</xdr:row>
      <xdr:rowOff>145687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58726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32838</xdr:rowOff>
    </xdr:from>
    <xdr:to>
      <xdr:col>81</xdr:col>
      <xdr:colOff>95250</xdr:colOff>
      <xdr:row>16</xdr:row>
      <xdr:rowOff>134438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4915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4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158659</xdr:rowOff>
    </xdr:from>
    <xdr:to>
      <xdr:col>77</xdr:col>
      <xdr:colOff>95250</xdr:colOff>
      <xdr:row>17</xdr:row>
      <xdr:rowOff>88809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73586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88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11339</xdr:rowOff>
    </xdr:from>
    <xdr:to>
      <xdr:col>73</xdr:col>
      <xdr:colOff>44450</xdr:colOff>
      <xdr:row>17</xdr:row>
      <xdr:rowOff>112939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97716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1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94887</xdr:rowOff>
    </xdr:from>
    <xdr:to>
      <xdr:col>68</xdr:col>
      <xdr:colOff>203200</xdr:colOff>
      <xdr:row>17</xdr:row>
      <xdr:rowOff>25037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9814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2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136162</xdr:rowOff>
    </xdr:from>
    <xdr:to>
      <xdr:col>64</xdr:col>
      <xdr:colOff>152400</xdr:colOff>
      <xdr:row>15</xdr:row>
      <xdr:rowOff>66312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51089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に係る経常収支比率は類似団体平均より高くなっていますが、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5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5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増加しており、類似団体平均、全国平均、県平均を大きく上回り、依然として高い数値で推移しています。これは、多様な行政需要に対応し、様々な分野で質の高い行政サービスを提供するため、既存事業を展開してきたことなどによるものです。</a:t>
          </a:r>
          <a:endParaRPr lang="ja-JP" altLang="ja-JP" sz="1400">
            <a:effectLst/>
          </a:endParaRPr>
        </a:p>
        <a:p>
          <a:r>
            <a:rPr kumimoji="1" lang="ja-JP" altLang="ja-JP" sz="1100">
              <a:solidFill>
                <a:schemeClr val="dk1"/>
              </a:solidFill>
              <a:effectLst/>
              <a:latin typeface="+mn-lt"/>
              <a:ea typeface="+mn-ea"/>
              <a:cs typeface="+mn-cs"/>
            </a:rPr>
            <a:t>　今後については、サービス充実に努める一方、事業及び事業手法の見直しなどにより、経費の抑制を図ります。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110998</xdr:rowOff>
    </xdr:from>
    <xdr:to>
      <xdr:col>82</xdr:col>
      <xdr:colOff>107950</xdr:colOff>
      <xdr:row>19</xdr:row>
      <xdr:rowOff>28702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39848"/>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779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2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28702</xdr:rowOff>
    </xdr:from>
    <xdr:to>
      <xdr:col>82</xdr:col>
      <xdr:colOff>196850</xdr:colOff>
      <xdr:row>19</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28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25925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110998</xdr:rowOff>
    </xdr:from>
    <xdr:to>
      <xdr:col>82</xdr:col>
      <xdr:colOff>196850</xdr:colOff>
      <xdr:row>13</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90441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9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4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19</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673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19050</xdr:rowOff>
    </xdr:from>
    <xdr:to>
      <xdr:col>78</xdr:col>
      <xdr:colOff>120650</xdr:colOff>
      <xdr:row>15</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110998</xdr:rowOff>
    </xdr:from>
    <xdr:to>
      <xdr:col>73</xdr:col>
      <xdr:colOff>180975</xdr:colOff>
      <xdr:row>19</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685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161290</xdr:rowOff>
    </xdr:from>
    <xdr:to>
      <xdr:col>69</xdr:col>
      <xdr:colOff>92075</xdr:colOff>
      <xdr:row>19</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18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57929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60198</xdr:rowOff>
    </xdr:from>
    <xdr:to>
      <xdr:col>74</xdr:col>
      <xdr:colOff>31750</xdr:colOff>
      <xdr:row>19</xdr:row>
      <xdr:rowOff>161798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146575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115062</xdr:rowOff>
    </xdr:from>
    <xdr:to>
      <xdr:col>65</xdr:col>
      <xdr:colOff>53975</xdr:colOff>
      <xdr:row>20</xdr:row>
      <xdr:rowOff>45212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29989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生活保護費などの増加により扶助費の額が増加していますが、充当する特定財源も増加しているため、経常収支比率は概ね横ばいとなっており、類似団体平均、全国平均、県平均を下回っています。</a:t>
          </a:r>
          <a:endParaRPr lang="ja-JP" altLang="ja-JP" sz="1400">
            <a:effectLst/>
          </a:endParaRPr>
        </a:p>
        <a:p>
          <a:r>
            <a:rPr kumimoji="1" lang="ja-JP" altLang="ja-JP" sz="1100">
              <a:solidFill>
                <a:schemeClr val="dk1"/>
              </a:solidFill>
              <a:effectLst/>
              <a:latin typeface="+mn-lt"/>
              <a:ea typeface="+mn-ea"/>
              <a:cs typeface="+mn-cs"/>
            </a:rPr>
            <a:t>　今後、高齢者人口の増加等により扶助費の増加が予想されるため、その推移を注視しながら、健全財政の堅持に努めます。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53</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061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52</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00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57150</xdr:rowOff>
    </xdr:from>
    <xdr:to>
      <xdr:col>15</xdr:col>
      <xdr:colOff>149225</xdr:colOff>
      <xdr:row>52</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％と類似団体平均に比べ低い水準にあります。</a:t>
          </a:r>
          <a:endParaRPr lang="ja-JP" altLang="ja-JP" sz="1400">
            <a:effectLst/>
          </a:endParaRPr>
        </a:p>
        <a:p>
          <a:r>
            <a:rPr kumimoji="1" lang="ja-JP" altLang="ja-JP" sz="1100">
              <a:solidFill>
                <a:schemeClr val="dk1"/>
              </a:solidFill>
              <a:effectLst/>
              <a:latin typeface="+mn-lt"/>
              <a:ea typeface="+mn-ea"/>
              <a:cs typeface="+mn-cs"/>
            </a:rPr>
            <a:t>　今後も、公共施設の安全性の確保や、老朽化対策などの実施による維持補修費の増が見込まれることから、引き続き指標の推移を注視しながら、健全財政の堅持に努めます。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63500</xdr:rowOff>
    </xdr:from>
    <xdr:to>
      <xdr:col>82</xdr:col>
      <xdr:colOff>107950</xdr:colOff>
      <xdr:row>52</xdr:row>
      <xdr:rowOff>139700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8978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63500</xdr:rowOff>
    </xdr:from>
    <xdr:to>
      <xdr:col>78</xdr:col>
      <xdr:colOff>69850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897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54</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08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0</xdr:rowOff>
    </xdr:from>
    <xdr:to>
      <xdr:col>69</xdr:col>
      <xdr:colOff>92075</xdr:colOff>
      <xdr:row>54</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88900</xdr:rowOff>
    </xdr:from>
    <xdr:to>
      <xdr:col>82</xdr:col>
      <xdr:colOff>158750</xdr:colOff>
      <xdr:row>53</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12700</xdr:rowOff>
    </xdr:from>
    <xdr:to>
      <xdr:col>78</xdr:col>
      <xdr:colOff>120650</xdr:colOff>
      <xdr:row>52</xdr:row>
      <xdr:rowOff>114300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69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120650</xdr:rowOff>
    </xdr:from>
    <xdr:to>
      <xdr:col>65</xdr:col>
      <xdr:colOff>53975</xdr:colOff>
      <xdr:row>54</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補助費等に係る経常収支比率は、前年度と比較すると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増となりましたが、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35</xdr:row>
      <xdr:rowOff>9978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12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83457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34</xdr:row>
      <xdr:rowOff>61686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60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124278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公債費に係る経常収支比率は、類似団体平均より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なっており、新型コロナウイルス感染症の影響による市税の減収対策として借り入れた猶予特例債の償還終了による公債費の減少等のため減少したものです。今後も赤字地方債を借り入れないことを基本に、地方債の適正な活用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78</xdr:row>
      <xdr:rowOff>61686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10243"/>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105773</xdr:rowOff>
    </xdr:from>
    <xdr:to>
      <xdr:col>19</xdr:col>
      <xdr:colOff>187325</xdr:colOff>
      <xdr:row>78</xdr:row>
      <xdr:rowOff>61686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64523"/>
          <a:ext cx="889000" cy="47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105773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957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99241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51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54973</xdr:rowOff>
    </xdr:from>
    <xdr:to>
      <xdr:col>15</xdr:col>
      <xdr:colOff>149225</xdr:colOff>
      <xdr:row>75</xdr:row>
      <xdr:rowOff>156573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166750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48441</xdr:rowOff>
    </xdr:from>
    <xdr:to>
      <xdr:col>11</xdr:col>
      <xdr:colOff>60325</xdr:colOff>
      <xdr:row>75</xdr:row>
      <xdr:rowOff>150040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160218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ポイント高く、前年度に比べ</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ポイント増となっております。</a:t>
          </a:r>
          <a:endParaRPr lang="ja-JP" altLang="ja-JP" sz="1400">
            <a:effectLst/>
          </a:endParaRPr>
        </a:p>
        <a:p>
          <a:r>
            <a:rPr kumimoji="1" lang="ja-JP" altLang="ja-JP" sz="1100">
              <a:solidFill>
                <a:schemeClr val="dk1"/>
              </a:solidFill>
              <a:effectLst/>
              <a:latin typeface="+mn-lt"/>
              <a:ea typeface="+mn-ea"/>
              <a:cs typeface="+mn-cs"/>
            </a:rPr>
            <a:t>　今後も引き続き指標の推移を注視しながら、健全財政の堅持に努めます。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83457</xdr:rowOff>
    </xdr:from>
    <xdr:to>
      <xdr:col>82</xdr:col>
      <xdr:colOff>107950</xdr:colOff>
      <xdr:row>78</xdr:row>
      <xdr:rowOff>39914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770757"/>
          <a:ext cx="8382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78</xdr:row>
      <xdr:rowOff>148771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770757"/>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148771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388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37193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132641</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32657</xdr:rowOff>
    </xdr:from>
    <xdr:to>
      <xdr:col>78</xdr:col>
      <xdr:colOff>120650</xdr:colOff>
      <xdr:row>74</xdr:row>
      <xdr:rowOff>134257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144434</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97971</xdr:rowOff>
    </xdr:from>
    <xdr:to>
      <xdr:col>74</xdr:col>
      <xdr:colOff>31750</xdr:colOff>
      <xdr:row>79</xdr:row>
      <xdr:rowOff>28121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12898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21730</xdr:rowOff>
    </xdr:from>
    <xdr:to>
      <xdr:col>29</xdr:col>
      <xdr:colOff>127000</xdr:colOff>
      <xdr:row>14</xdr:row>
      <xdr:rowOff>49200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69655"/>
          <a:ext cx="6477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154318</xdr:rowOff>
    </xdr:from>
    <xdr:to>
      <xdr:col>26</xdr:col>
      <xdr:colOff>50800</xdr:colOff>
      <xdr:row>14</xdr:row>
      <xdr:rowOff>21730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30793"/>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81013</xdr:rowOff>
    </xdr:from>
    <xdr:to>
      <xdr:col>22</xdr:col>
      <xdr:colOff>114300</xdr:colOff>
      <xdr:row>13</xdr:row>
      <xdr:rowOff>154318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357488"/>
          <a:ext cx="698500" cy="7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66954</xdr:rowOff>
    </xdr:from>
    <xdr:to>
      <xdr:col>18</xdr:col>
      <xdr:colOff>177800</xdr:colOff>
      <xdr:row>13</xdr:row>
      <xdr:rowOff>81013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43429"/>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169850</xdr:rowOff>
    </xdr:from>
    <xdr:to>
      <xdr:col>29</xdr:col>
      <xdr:colOff>177800</xdr:colOff>
      <xdr:row>14</xdr:row>
      <xdr:rowOff>100000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4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14927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142380</xdr:rowOff>
    </xdr:from>
    <xdr:to>
      <xdr:col>26</xdr:col>
      <xdr:colOff>101600</xdr:colOff>
      <xdr:row>14</xdr:row>
      <xdr:rowOff>72530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82707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103518</xdr:rowOff>
    </xdr:from>
    <xdr:to>
      <xdr:col>22</xdr:col>
      <xdr:colOff>165100</xdr:colOff>
      <xdr:row>14</xdr:row>
      <xdr:rowOff>33668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7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43845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4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30213</xdr:rowOff>
    </xdr:from>
    <xdr:to>
      <xdr:col>19</xdr:col>
      <xdr:colOff>38100</xdr:colOff>
      <xdr:row>13</xdr:row>
      <xdr:rowOff>131813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0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141990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16154</xdr:rowOff>
    </xdr:from>
    <xdr:to>
      <xdr:col>15</xdr:col>
      <xdr:colOff>101600</xdr:colOff>
      <xdr:row>13</xdr:row>
      <xdr:rowOff>117754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9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127931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95910</xdr:rowOff>
    </xdr:from>
    <xdr:to>
      <xdr:col>29</xdr:col>
      <xdr:colOff>127000</xdr:colOff>
      <xdr:row>34</xdr:row>
      <xdr:rowOff>211849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63360"/>
          <a:ext cx="647700" cy="11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95910</xdr:rowOff>
    </xdr:from>
    <xdr:to>
      <xdr:col>26</xdr:col>
      <xdr:colOff>50800</xdr:colOff>
      <xdr:row>34</xdr:row>
      <xdr:rowOff>180835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63360"/>
          <a:ext cx="6985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23254</xdr:rowOff>
    </xdr:from>
    <xdr:to>
      <xdr:col>22</xdr:col>
      <xdr:colOff>114300</xdr:colOff>
      <xdr:row>34</xdr:row>
      <xdr:rowOff>180835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90704"/>
          <a:ext cx="698500" cy="157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23254</xdr:rowOff>
    </xdr:from>
    <xdr:to>
      <xdr:col>18</xdr:col>
      <xdr:colOff>177800</xdr:colOff>
      <xdr:row>34</xdr:row>
      <xdr:rowOff>217144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90704"/>
          <a:ext cx="698500" cy="1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161049</xdr:rowOff>
    </xdr:from>
    <xdr:to>
      <xdr:col>29</xdr:col>
      <xdr:colOff>177800</xdr:colOff>
      <xdr:row>34</xdr:row>
      <xdr:rowOff>262649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2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6126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45110</xdr:rowOff>
    </xdr:from>
    <xdr:to>
      <xdr:col>26</xdr:col>
      <xdr:colOff>101600</xdr:colOff>
      <xdr:row>34</xdr:row>
      <xdr:rowOff>146710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1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156887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130035</xdr:rowOff>
    </xdr:from>
    <xdr:to>
      <xdr:col>22</xdr:col>
      <xdr:colOff>165100</xdr:colOff>
      <xdr:row>34</xdr:row>
      <xdr:rowOff>231635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9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241812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315354</xdr:rowOff>
    </xdr:from>
    <xdr:to>
      <xdr:col>19</xdr:col>
      <xdr:colOff>38100</xdr:colOff>
      <xdr:row>34</xdr:row>
      <xdr:rowOff>74054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84231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0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166344</xdr:rowOff>
    </xdr:from>
    <xdr:to>
      <xdr:col>15</xdr:col>
      <xdr:colOff>101600</xdr:colOff>
      <xdr:row>34</xdr:row>
      <xdr:rowOff>267945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278121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37124</xdr:rowOff>
    </xdr:from>
    <xdr:to>
      <xdr:col>24</xdr:col>
      <xdr:colOff>63500</xdr:colOff>
      <xdr:row>32</xdr:row>
      <xdr:rowOff>65046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23524"/>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18444</xdr:rowOff>
    </xdr:from>
    <xdr:to>
      <xdr:col>19</xdr:col>
      <xdr:colOff>177800</xdr:colOff>
      <xdr:row>32</xdr:row>
      <xdr:rowOff>37124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04844"/>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18444</xdr:rowOff>
    </xdr:from>
    <xdr:to>
      <xdr:col>15</xdr:col>
      <xdr:colOff>50800</xdr:colOff>
      <xdr:row>34</xdr:row>
      <xdr:rowOff>28698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04844"/>
          <a:ext cx="889000" cy="35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28698</xdr:rowOff>
    </xdr:from>
    <xdr:to>
      <xdr:col>10</xdr:col>
      <xdr:colOff>114300</xdr:colOff>
      <xdr:row>34</xdr:row>
      <xdr:rowOff>144697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57998"/>
          <a:ext cx="8890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14246</xdr:rowOff>
    </xdr:from>
    <xdr:to>
      <xdr:col>24</xdr:col>
      <xdr:colOff>114300</xdr:colOff>
      <xdr:row>32</xdr:row>
      <xdr:rowOff>115846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37123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157774</xdr:rowOff>
    </xdr:from>
    <xdr:to>
      <xdr:col>20</xdr:col>
      <xdr:colOff>38100</xdr:colOff>
      <xdr:row>32</xdr:row>
      <xdr:rowOff>87924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104451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139094</xdr:rowOff>
    </xdr:from>
    <xdr:to>
      <xdr:col>15</xdr:col>
      <xdr:colOff>101600</xdr:colOff>
      <xdr:row>32</xdr:row>
      <xdr:rowOff>69244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85771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149348</xdr:rowOff>
    </xdr:from>
    <xdr:to>
      <xdr:col>10</xdr:col>
      <xdr:colOff>165100</xdr:colOff>
      <xdr:row>34</xdr:row>
      <xdr:rowOff>79498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96025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93897</xdr:rowOff>
    </xdr:from>
    <xdr:to>
      <xdr:col>6</xdr:col>
      <xdr:colOff>38100</xdr:colOff>
      <xdr:row>35</xdr:row>
      <xdr:rowOff>24047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40574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142557</xdr:rowOff>
    </xdr:from>
    <xdr:to>
      <xdr:col>24</xdr:col>
      <xdr:colOff>63500</xdr:colOff>
      <xdr:row>51</xdr:row>
      <xdr:rowOff>26429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15057"/>
          <a:ext cx="8382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26429</xdr:rowOff>
    </xdr:from>
    <xdr:to>
      <xdr:col>19</xdr:col>
      <xdr:colOff>177800</xdr:colOff>
      <xdr:row>51</xdr:row>
      <xdr:rowOff>44888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770379"/>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142786</xdr:rowOff>
    </xdr:from>
    <xdr:to>
      <xdr:col>15</xdr:col>
      <xdr:colOff>50800</xdr:colOff>
      <xdr:row>51</xdr:row>
      <xdr:rowOff>44888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8543836"/>
          <a:ext cx="8890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142786</xdr:rowOff>
    </xdr:from>
    <xdr:to>
      <xdr:col>10</xdr:col>
      <xdr:colOff>114300</xdr:colOff>
      <xdr:row>50</xdr:row>
      <xdr:rowOff>41002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543836"/>
          <a:ext cx="889000" cy="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91757</xdr:rowOff>
    </xdr:from>
    <xdr:to>
      <xdr:col>24</xdr:col>
      <xdr:colOff>114300</xdr:colOff>
      <xdr:row>51</xdr:row>
      <xdr:rowOff>21907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6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6684</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57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147079</xdr:rowOff>
    </xdr:from>
    <xdr:to>
      <xdr:col>20</xdr:col>
      <xdr:colOff>38100</xdr:colOff>
      <xdr:row>51</xdr:row>
      <xdr:rowOff>77229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93756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49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165538</xdr:rowOff>
    </xdr:from>
    <xdr:to>
      <xdr:col>15</xdr:col>
      <xdr:colOff>101600</xdr:colOff>
      <xdr:row>51</xdr:row>
      <xdr:rowOff>95688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7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112215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51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91986</xdr:rowOff>
    </xdr:from>
    <xdr:to>
      <xdr:col>10</xdr:col>
      <xdr:colOff>165100</xdr:colOff>
      <xdr:row>50</xdr:row>
      <xdr:rowOff>22136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4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38663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26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161652</xdr:rowOff>
    </xdr:from>
    <xdr:to>
      <xdr:col>6</xdr:col>
      <xdr:colOff>38100</xdr:colOff>
      <xdr:row>50</xdr:row>
      <xdr:rowOff>91802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5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108329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3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123241</xdr:rowOff>
    </xdr:from>
    <xdr:to>
      <xdr:col>24</xdr:col>
      <xdr:colOff>63500</xdr:colOff>
      <xdr:row>76</xdr:row>
      <xdr:rowOff>166401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53441"/>
          <a:ext cx="8382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100199</xdr:rowOff>
    </xdr:from>
    <xdr:to>
      <xdr:col>19</xdr:col>
      <xdr:colOff>177800</xdr:colOff>
      <xdr:row>76</xdr:row>
      <xdr:rowOff>123241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30399"/>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76789</xdr:rowOff>
    </xdr:from>
    <xdr:to>
      <xdr:col>15</xdr:col>
      <xdr:colOff>50800</xdr:colOff>
      <xdr:row>76</xdr:row>
      <xdr:rowOff>100199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764089"/>
          <a:ext cx="889000" cy="36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76789</xdr:rowOff>
    </xdr:from>
    <xdr:to>
      <xdr:col>10</xdr:col>
      <xdr:colOff>114300</xdr:colOff>
      <xdr:row>75</xdr:row>
      <xdr:rowOff>14610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64089"/>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79581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115601</xdr:rowOff>
    </xdr:from>
    <xdr:to>
      <xdr:col>24</xdr:col>
      <xdr:colOff>114300</xdr:colOff>
      <xdr:row>77</xdr:row>
      <xdr:rowOff>45751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72441</xdr:rowOff>
    </xdr:from>
    <xdr:to>
      <xdr:col>20</xdr:col>
      <xdr:colOff>38100</xdr:colOff>
      <xdr:row>77</xdr:row>
      <xdr:rowOff>2591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19118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49399</xdr:rowOff>
    </xdr:from>
    <xdr:to>
      <xdr:col>15</xdr:col>
      <xdr:colOff>101600</xdr:colOff>
      <xdr:row>76</xdr:row>
      <xdr:rowOff>150999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167525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5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25989</xdr:rowOff>
    </xdr:from>
    <xdr:to>
      <xdr:col>10</xdr:col>
      <xdr:colOff>165100</xdr:colOff>
      <xdr:row>74</xdr:row>
      <xdr:rowOff>127589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144116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48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135260</xdr:rowOff>
    </xdr:from>
    <xdr:to>
      <xdr:col>6</xdr:col>
      <xdr:colOff>38100</xdr:colOff>
      <xdr:row>75</xdr:row>
      <xdr:rowOff>65410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81937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9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162582</xdr:rowOff>
    </xdr:from>
    <xdr:to>
      <xdr:col>24</xdr:col>
      <xdr:colOff>63500</xdr:colOff>
      <xdr:row>97</xdr:row>
      <xdr:rowOff>84759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21782"/>
          <a:ext cx="8382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162582</xdr:rowOff>
    </xdr:from>
    <xdr:to>
      <xdr:col>19</xdr:col>
      <xdr:colOff>177800</xdr:colOff>
      <xdr:row>98</xdr:row>
      <xdr:rowOff>33444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21782"/>
          <a:ext cx="889000" cy="2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33444</xdr:rowOff>
    </xdr:from>
    <xdr:to>
      <xdr:col>15</xdr:col>
      <xdr:colOff>50800</xdr:colOff>
      <xdr:row>98</xdr:row>
      <xdr:rowOff>97878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5544"/>
          <a:ext cx="889000" cy="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97878</xdr:rowOff>
    </xdr:from>
    <xdr:to>
      <xdr:col>10</xdr:col>
      <xdr:colOff>114300</xdr:colOff>
      <xdr:row>98</xdr:row>
      <xdr:rowOff>130665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9978"/>
          <a:ext cx="88900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33959</xdr:rowOff>
    </xdr:from>
    <xdr:to>
      <xdr:col>24</xdr:col>
      <xdr:colOff>114300</xdr:colOff>
      <xdr:row>97</xdr:row>
      <xdr:rowOff>135559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120336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111782</xdr:rowOff>
    </xdr:from>
    <xdr:to>
      <xdr:col>20</xdr:col>
      <xdr:colOff>38100</xdr:colOff>
      <xdr:row>97</xdr:row>
      <xdr:rowOff>41932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33059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6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154094</xdr:rowOff>
    </xdr:from>
    <xdr:to>
      <xdr:col>15</xdr:col>
      <xdr:colOff>101600</xdr:colOff>
      <xdr:row>98</xdr:row>
      <xdr:rowOff>84244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75371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47078</xdr:rowOff>
    </xdr:from>
    <xdr:to>
      <xdr:col>10</xdr:col>
      <xdr:colOff>165100</xdr:colOff>
      <xdr:row>98</xdr:row>
      <xdr:rowOff>148678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139805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79865</xdr:rowOff>
    </xdr:from>
    <xdr:to>
      <xdr:col>6</xdr:col>
      <xdr:colOff>38100</xdr:colOff>
      <xdr:row>99</xdr:row>
      <xdr:rowOff>10015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162637</xdr:rowOff>
    </xdr:from>
    <xdr:to>
      <xdr:col>55</xdr:col>
      <xdr:colOff>0</xdr:colOff>
      <xdr:row>37</xdr:row>
      <xdr:rowOff>163192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06287"/>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41119</xdr:rowOff>
    </xdr:from>
    <xdr:to>
      <xdr:col>50</xdr:col>
      <xdr:colOff>114300</xdr:colOff>
      <xdr:row>37</xdr:row>
      <xdr:rowOff>163192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56069"/>
          <a:ext cx="889000" cy="11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41119</xdr:rowOff>
    </xdr:from>
    <xdr:to>
      <xdr:col>45</xdr:col>
      <xdr:colOff>177800</xdr:colOff>
      <xdr:row>36</xdr:row>
      <xdr:rowOff>169516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56069"/>
          <a:ext cx="889000" cy="98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7417</xdr:rowOff>
    </xdr:from>
    <xdr:to>
      <xdr:col>41</xdr:col>
      <xdr:colOff>50800</xdr:colOff>
      <xdr:row>36</xdr:row>
      <xdr:rowOff>169516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322367"/>
          <a:ext cx="889000" cy="10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111836</xdr:rowOff>
    </xdr:from>
    <xdr:to>
      <xdr:col>55</xdr:col>
      <xdr:colOff>50800</xdr:colOff>
      <xdr:row>38</xdr:row>
      <xdr:rowOff>41987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26763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112391</xdr:rowOff>
    </xdr:from>
    <xdr:to>
      <xdr:col>50</xdr:col>
      <xdr:colOff>165100</xdr:colOff>
      <xdr:row>38</xdr:row>
      <xdr:rowOff>42542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56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161769</xdr:rowOff>
    </xdr:from>
    <xdr:to>
      <xdr:col>46</xdr:col>
      <xdr:colOff>38100</xdr:colOff>
      <xdr:row>31</xdr:row>
      <xdr:rowOff>91919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83046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118716</xdr:rowOff>
    </xdr:from>
    <xdr:to>
      <xdr:col>41</xdr:col>
      <xdr:colOff>101600</xdr:colOff>
      <xdr:row>37</xdr:row>
      <xdr:rowOff>48866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65393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128067</xdr:rowOff>
    </xdr:from>
    <xdr:to>
      <xdr:col>36</xdr:col>
      <xdr:colOff>165100</xdr:colOff>
      <xdr:row>31</xdr:row>
      <xdr:rowOff>58217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2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74744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04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42819</xdr:rowOff>
    </xdr:from>
    <xdr:to>
      <xdr:col>55</xdr:col>
      <xdr:colOff>0</xdr:colOff>
      <xdr:row>56</xdr:row>
      <xdr:rowOff>98300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44019"/>
          <a:ext cx="8382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95809</xdr:rowOff>
    </xdr:from>
    <xdr:to>
      <xdr:col>50</xdr:col>
      <xdr:colOff>114300</xdr:colOff>
      <xdr:row>56</xdr:row>
      <xdr:rowOff>42819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82659"/>
          <a:ext cx="889000" cy="4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7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95809</xdr:rowOff>
    </xdr:from>
    <xdr:to>
      <xdr:col>45</xdr:col>
      <xdr:colOff>177800</xdr:colOff>
      <xdr:row>53</xdr:row>
      <xdr:rowOff>120726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82659"/>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85135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8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157256</xdr:rowOff>
    </xdr:from>
    <xdr:to>
      <xdr:col>41</xdr:col>
      <xdr:colOff>50800</xdr:colOff>
      <xdr:row>53</xdr:row>
      <xdr:rowOff>120726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072656"/>
          <a:ext cx="889000" cy="1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121185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51942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47500</xdr:rowOff>
    </xdr:from>
    <xdr:to>
      <xdr:col>55</xdr:col>
      <xdr:colOff>50800</xdr:colOff>
      <xdr:row>56</xdr:row>
      <xdr:rowOff>149100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70377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163469</xdr:rowOff>
    </xdr:from>
    <xdr:to>
      <xdr:col>50</xdr:col>
      <xdr:colOff>165100</xdr:colOff>
      <xdr:row>56</xdr:row>
      <xdr:rowOff>93619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110146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45009</xdr:rowOff>
    </xdr:from>
    <xdr:to>
      <xdr:col>46</xdr:col>
      <xdr:colOff>38100</xdr:colOff>
      <xdr:row>53</xdr:row>
      <xdr:rowOff>146609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163136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9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69926</xdr:rowOff>
    </xdr:from>
    <xdr:to>
      <xdr:col>41</xdr:col>
      <xdr:colOff>101600</xdr:colOff>
      <xdr:row>54</xdr:row>
      <xdr:rowOff>76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16603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9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106456</xdr:rowOff>
    </xdr:from>
    <xdr:to>
      <xdr:col>36</xdr:col>
      <xdr:colOff>165100</xdr:colOff>
      <xdr:row>53</xdr:row>
      <xdr:rowOff>36606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0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53133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7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167360</xdr:rowOff>
    </xdr:from>
    <xdr:to>
      <xdr:col>55</xdr:col>
      <xdr:colOff>0</xdr:colOff>
      <xdr:row>77</xdr:row>
      <xdr:rowOff>113046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97560"/>
          <a:ext cx="838200" cy="1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92425</xdr:rowOff>
    </xdr:from>
    <xdr:to>
      <xdr:col>50</xdr:col>
      <xdr:colOff>114300</xdr:colOff>
      <xdr:row>77</xdr:row>
      <xdr:rowOff>113046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436825"/>
          <a:ext cx="889000" cy="87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92425</xdr:rowOff>
    </xdr:from>
    <xdr:to>
      <xdr:col>45</xdr:col>
      <xdr:colOff>177800</xdr:colOff>
      <xdr:row>74</xdr:row>
      <xdr:rowOff>84196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436825"/>
          <a:ext cx="889000" cy="3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111125</xdr:rowOff>
    </xdr:from>
    <xdr:to>
      <xdr:col>41</xdr:col>
      <xdr:colOff>50800</xdr:colOff>
      <xdr:row>74</xdr:row>
      <xdr:rowOff>84196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626975"/>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116560</xdr:rowOff>
    </xdr:from>
    <xdr:to>
      <xdr:col>55</xdr:col>
      <xdr:colOff>50800</xdr:colOff>
      <xdr:row>77</xdr:row>
      <xdr:rowOff>46710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139437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9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62246</xdr:rowOff>
    </xdr:from>
    <xdr:to>
      <xdr:col>50</xdr:col>
      <xdr:colOff>165100</xdr:colOff>
      <xdr:row>77</xdr:row>
      <xdr:rowOff>163846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154973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41625</xdr:rowOff>
    </xdr:from>
    <xdr:to>
      <xdr:col>46</xdr:col>
      <xdr:colOff>38100</xdr:colOff>
      <xdr:row>72</xdr:row>
      <xdr:rowOff>143225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3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159752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1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33396</xdr:rowOff>
    </xdr:from>
    <xdr:to>
      <xdr:col>41</xdr:col>
      <xdr:colOff>101600</xdr:colOff>
      <xdr:row>74</xdr:row>
      <xdr:rowOff>134996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7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151523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49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60325</xdr:rowOff>
    </xdr:from>
    <xdr:to>
      <xdr:col>36</xdr:col>
      <xdr:colOff>165100</xdr:colOff>
      <xdr:row>73</xdr:row>
      <xdr:rowOff>161925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5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7002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3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106114</xdr:rowOff>
    </xdr:from>
    <xdr:to>
      <xdr:col>55</xdr:col>
      <xdr:colOff>0</xdr:colOff>
      <xdr:row>96</xdr:row>
      <xdr:rowOff>22828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93864"/>
          <a:ext cx="838200" cy="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85694</xdr:rowOff>
    </xdr:from>
    <xdr:to>
      <xdr:col>50</xdr:col>
      <xdr:colOff>114300</xdr:colOff>
      <xdr:row>95</xdr:row>
      <xdr:rowOff>106114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373444"/>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7474</xdr:rowOff>
    </xdr:from>
    <xdr:to>
      <xdr:col>45</xdr:col>
      <xdr:colOff>177800</xdr:colOff>
      <xdr:row>95</xdr:row>
      <xdr:rowOff>85694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295224"/>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73501</xdr:rowOff>
    </xdr:from>
    <xdr:to>
      <xdr:col>41</xdr:col>
      <xdr:colOff>50800</xdr:colOff>
      <xdr:row>95</xdr:row>
      <xdr:rowOff>7474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89801"/>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143478</xdr:rowOff>
    </xdr:from>
    <xdr:to>
      <xdr:col>55</xdr:col>
      <xdr:colOff>50800</xdr:colOff>
      <xdr:row>96</xdr:row>
      <xdr:rowOff>73628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4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166355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55314</xdr:rowOff>
    </xdr:from>
    <xdr:to>
      <xdr:col>50</xdr:col>
      <xdr:colOff>165100</xdr:colOff>
      <xdr:row>95</xdr:row>
      <xdr:rowOff>156914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34894</xdr:rowOff>
    </xdr:from>
    <xdr:to>
      <xdr:col>46</xdr:col>
      <xdr:colOff>38100</xdr:colOff>
      <xdr:row>95</xdr:row>
      <xdr:rowOff>136494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153021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128124</xdr:rowOff>
    </xdr:from>
    <xdr:to>
      <xdr:col>41</xdr:col>
      <xdr:colOff>101600</xdr:colOff>
      <xdr:row>95</xdr:row>
      <xdr:rowOff>58274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74801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22701</xdr:rowOff>
    </xdr:from>
    <xdr:to>
      <xdr:col>36</xdr:col>
      <xdr:colOff>165100</xdr:colOff>
      <xdr:row>94</xdr:row>
      <xdr:rowOff>124301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140828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9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72812</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587912"/>
          <a:ext cx="1269" cy="6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57589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44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19488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636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72812</xdr:rowOff>
    </xdr:from>
    <xdr:to>
      <xdr:col>86</xdr:col>
      <xdr:colOff>25400</xdr:colOff>
      <xdr:row>38</xdr:row>
      <xdr:rowOff>72812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8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116932</xdr:rowOff>
    </xdr:from>
    <xdr:to>
      <xdr:col>85</xdr:col>
      <xdr:colOff>127000</xdr:colOff>
      <xdr:row>38</xdr:row>
      <xdr:rowOff>131790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3203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102039</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171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81631</xdr:rowOff>
    </xdr:from>
    <xdr:to>
      <xdr:col>85</xdr:col>
      <xdr:colOff>177800</xdr:colOff>
      <xdr:row>39</xdr:row>
      <xdr:rowOff>11781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9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67645</xdr:rowOff>
    </xdr:from>
    <xdr:to>
      <xdr:col>81</xdr:col>
      <xdr:colOff>50800</xdr:colOff>
      <xdr:row>38</xdr:row>
      <xdr:rowOff>116932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82745"/>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83139</xdr:rowOff>
    </xdr:from>
    <xdr:to>
      <xdr:col>81</xdr:col>
      <xdr:colOff>101600</xdr:colOff>
      <xdr:row>39</xdr:row>
      <xdr:rowOff>13289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9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4416</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79167</xdr:rowOff>
    </xdr:from>
    <xdr:to>
      <xdr:col>76</xdr:col>
      <xdr:colOff>114300</xdr:colOff>
      <xdr:row>38</xdr:row>
      <xdr:rowOff>67645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251367"/>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72120</xdr:rowOff>
    </xdr:from>
    <xdr:to>
      <xdr:col>76</xdr:col>
      <xdr:colOff>165100</xdr:colOff>
      <xdr:row>39</xdr:row>
      <xdr:rowOff>2270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164847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126578</xdr:rowOff>
    </xdr:from>
    <xdr:to>
      <xdr:col>71</xdr:col>
      <xdr:colOff>177800</xdr:colOff>
      <xdr:row>36</xdr:row>
      <xdr:rowOff>79167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270078"/>
          <a:ext cx="889000" cy="9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76693</xdr:rowOff>
    </xdr:from>
    <xdr:to>
      <xdr:col>72</xdr:col>
      <xdr:colOff>38100</xdr:colOff>
      <xdr:row>39</xdr:row>
      <xdr:rowOff>6843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9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169420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8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79208</xdr:rowOff>
    </xdr:from>
    <xdr:to>
      <xdr:col>67</xdr:col>
      <xdr:colOff>101600</xdr:colOff>
      <xdr:row>39</xdr:row>
      <xdr:rowOff>9358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80990</xdr:rowOff>
    </xdr:from>
    <xdr:to>
      <xdr:col>85</xdr:col>
      <xdr:colOff>177800</xdr:colOff>
      <xdr:row>39</xdr:row>
      <xdr:rowOff>11140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146488</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66132</xdr:rowOff>
    </xdr:from>
    <xdr:to>
      <xdr:col>81</xdr:col>
      <xdr:colOff>101600</xdr:colOff>
      <xdr:row>38</xdr:row>
      <xdr:rowOff>167732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12809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356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16845</xdr:rowOff>
    </xdr:from>
    <xdr:to>
      <xdr:col>76</xdr:col>
      <xdr:colOff>165100</xdr:colOff>
      <xdr:row>38</xdr:row>
      <xdr:rowOff>118445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134972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3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28367</xdr:rowOff>
    </xdr:from>
    <xdr:to>
      <xdr:col>72</xdr:col>
      <xdr:colOff>38100</xdr:colOff>
      <xdr:row>36</xdr:row>
      <xdr:rowOff>129967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146494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59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75778</xdr:rowOff>
    </xdr:from>
    <xdr:to>
      <xdr:col>67</xdr:col>
      <xdr:colOff>101600</xdr:colOff>
      <xdr:row>31</xdr:row>
      <xdr:rowOff>5928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2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22455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49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59461</xdr:rowOff>
    </xdr:from>
    <xdr:to>
      <xdr:col>85</xdr:col>
      <xdr:colOff>127000</xdr:colOff>
      <xdr:row>76</xdr:row>
      <xdr:rowOff>110306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746761"/>
          <a:ext cx="838200" cy="3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59461</xdr:rowOff>
    </xdr:from>
    <xdr:to>
      <xdr:col>81</xdr:col>
      <xdr:colOff>50800</xdr:colOff>
      <xdr:row>76</xdr:row>
      <xdr:rowOff>145035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46761"/>
          <a:ext cx="8890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145035</xdr:rowOff>
    </xdr:from>
    <xdr:to>
      <xdr:col>76</xdr:col>
      <xdr:colOff>114300</xdr:colOff>
      <xdr:row>76</xdr:row>
      <xdr:rowOff>147034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75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147034</xdr:rowOff>
    </xdr:from>
    <xdr:to>
      <xdr:col>71</xdr:col>
      <xdr:colOff>177800</xdr:colOff>
      <xdr:row>76</xdr:row>
      <xdr:rowOff>163588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77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59506</xdr:rowOff>
    </xdr:from>
    <xdr:to>
      <xdr:col>85</xdr:col>
      <xdr:colOff>177800</xdr:colOff>
      <xdr:row>76</xdr:row>
      <xdr:rowOff>161106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37933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6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8661</xdr:rowOff>
    </xdr:from>
    <xdr:to>
      <xdr:col>81</xdr:col>
      <xdr:colOff>101600</xdr:colOff>
      <xdr:row>74</xdr:row>
      <xdr:rowOff>110261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6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126788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94235</xdr:rowOff>
    </xdr:from>
    <xdr:to>
      <xdr:col>76</xdr:col>
      <xdr:colOff>165100</xdr:colOff>
      <xdr:row>77</xdr:row>
      <xdr:rowOff>24385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96234</xdr:rowOff>
    </xdr:from>
    <xdr:to>
      <xdr:col>72</xdr:col>
      <xdr:colOff>38100</xdr:colOff>
      <xdr:row>77</xdr:row>
      <xdr:rowOff>26384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17511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112788</xdr:rowOff>
    </xdr:from>
    <xdr:to>
      <xdr:col>67</xdr:col>
      <xdr:colOff>101600</xdr:colOff>
      <xdr:row>77</xdr:row>
      <xdr:rowOff>42938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34065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68338</xdr:rowOff>
    </xdr:from>
    <xdr:to>
      <xdr:col>85</xdr:col>
      <xdr:colOff>127000</xdr:colOff>
      <xdr:row>98</xdr:row>
      <xdr:rowOff>169914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0438"/>
          <a:ext cx="838200" cy="10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111810</xdr:rowOff>
    </xdr:from>
    <xdr:to>
      <xdr:col>81</xdr:col>
      <xdr:colOff>50800</xdr:colOff>
      <xdr:row>98</xdr:row>
      <xdr:rowOff>169914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13910"/>
          <a:ext cx="8890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57404</xdr:rowOff>
    </xdr:from>
    <xdr:to>
      <xdr:col>76</xdr:col>
      <xdr:colOff>114300</xdr:colOff>
      <xdr:row>98</xdr:row>
      <xdr:rowOff>111810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59504"/>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57404</xdr:rowOff>
    </xdr:from>
    <xdr:to>
      <xdr:col>71</xdr:col>
      <xdr:colOff>177800</xdr:colOff>
      <xdr:row>98</xdr:row>
      <xdr:rowOff>58356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595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17538</xdr:rowOff>
    </xdr:from>
    <xdr:to>
      <xdr:col>85</xdr:col>
      <xdr:colOff>177800</xdr:colOff>
      <xdr:row>98</xdr:row>
      <xdr:rowOff>119138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103915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3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119114</xdr:rowOff>
    </xdr:from>
    <xdr:to>
      <xdr:col>81</xdr:col>
      <xdr:colOff>101600</xdr:colOff>
      <xdr:row>99</xdr:row>
      <xdr:rowOff>49264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40391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61010</xdr:rowOff>
    </xdr:from>
    <xdr:to>
      <xdr:col>76</xdr:col>
      <xdr:colOff>165100</xdr:colOff>
      <xdr:row>98</xdr:row>
      <xdr:rowOff>162610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153737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5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6604</xdr:rowOff>
    </xdr:from>
    <xdr:to>
      <xdr:col>72</xdr:col>
      <xdr:colOff>38100</xdr:colOff>
      <xdr:row>98</xdr:row>
      <xdr:rowOff>108204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99331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0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7556</xdr:rowOff>
    </xdr:from>
    <xdr:to>
      <xdr:col>67</xdr:col>
      <xdr:colOff>101600</xdr:colOff>
      <xdr:row>98</xdr:row>
      <xdr:rowOff>109156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100283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65024</xdr:rowOff>
    </xdr:from>
    <xdr:to>
      <xdr:col>116</xdr:col>
      <xdr:colOff>63500</xdr:colOff>
      <xdr:row>37</xdr:row>
      <xdr:rowOff>146939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894324"/>
          <a:ext cx="838200" cy="5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65024</xdr:rowOff>
    </xdr:from>
    <xdr:to>
      <xdr:col>111</xdr:col>
      <xdr:colOff>177800</xdr:colOff>
      <xdr:row>34</xdr:row>
      <xdr:rowOff>151892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894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87139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151892</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981192"/>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10558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74566</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1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14224</xdr:rowOff>
    </xdr:from>
    <xdr:to>
      <xdr:col>112</xdr:col>
      <xdr:colOff>38100</xdr:colOff>
      <xdr:row>34</xdr:row>
      <xdr:rowOff>115824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132351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101092</xdr:rowOff>
    </xdr:from>
    <xdr:to>
      <xdr:col>107</xdr:col>
      <xdr:colOff>101600</xdr:colOff>
      <xdr:row>35</xdr:row>
      <xdr:rowOff>31242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47769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45466</xdr:rowOff>
    </xdr:from>
    <xdr:to>
      <xdr:col>116</xdr:col>
      <xdr:colOff>63500</xdr:colOff>
      <xdr:row>57</xdr:row>
      <xdr:rowOff>46101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18116"/>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156210</xdr:rowOff>
    </xdr:from>
    <xdr:to>
      <xdr:col>111</xdr:col>
      <xdr:colOff>177800</xdr:colOff>
      <xdr:row>57</xdr:row>
      <xdr:rowOff>45466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071610"/>
          <a:ext cx="889000" cy="7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156210</xdr:rowOff>
    </xdr:from>
    <xdr:to>
      <xdr:col>107</xdr:col>
      <xdr:colOff>50800</xdr:colOff>
      <xdr:row>57</xdr:row>
      <xdr:rowOff>44704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071610"/>
          <a:ext cx="889000" cy="7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38862</xdr:rowOff>
    </xdr:from>
    <xdr:to>
      <xdr:col>102</xdr:col>
      <xdr:colOff>114300</xdr:colOff>
      <xdr:row>57</xdr:row>
      <xdr:rowOff>44704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811512"/>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166751</xdr:rowOff>
    </xdr:from>
    <xdr:to>
      <xdr:col>116</xdr:col>
      <xdr:colOff>114300</xdr:colOff>
      <xdr:row>57</xdr:row>
      <xdr:rowOff>96901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18178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166116</xdr:rowOff>
    </xdr:from>
    <xdr:to>
      <xdr:col>112</xdr:col>
      <xdr:colOff>38100</xdr:colOff>
      <xdr:row>57</xdr:row>
      <xdr:rowOff>96266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112793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105410</xdr:rowOff>
    </xdr:from>
    <xdr:to>
      <xdr:col>107</xdr:col>
      <xdr:colOff>101600</xdr:colOff>
      <xdr:row>53</xdr:row>
      <xdr:rowOff>35560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52087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879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165354</xdr:rowOff>
    </xdr:from>
    <xdr:to>
      <xdr:col>102</xdr:col>
      <xdr:colOff>165100</xdr:colOff>
      <xdr:row>57</xdr:row>
      <xdr:rowOff>95504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112031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54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159512</xdr:rowOff>
    </xdr:from>
    <xdr:to>
      <xdr:col>98</xdr:col>
      <xdr:colOff>38100</xdr:colOff>
      <xdr:row>57</xdr:row>
      <xdr:rowOff>89662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80789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5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5192</xdr:rowOff>
    </xdr:from>
    <xdr:to>
      <xdr:col>116</xdr:col>
      <xdr:colOff>63500</xdr:colOff>
      <xdr:row>78</xdr:row>
      <xdr:rowOff>35961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78292"/>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35961</xdr:rowOff>
    </xdr:from>
    <xdr:to>
      <xdr:col>111</xdr:col>
      <xdr:colOff>177800</xdr:colOff>
      <xdr:row>78</xdr:row>
      <xdr:rowOff>110806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09061"/>
          <a:ext cx="8890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19594</xdr:rowOff>
    </xdr:from>
    <xdr:to>
      <xdr:col>107</xdr:col>
      <xdr:colOff>50800</xdr:colOff>
      <xdr:row>78</xdr:row>
      <xdr:rowOff>110806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221244"/>
          <a:ext cx="889000" cy="26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50775</xdr:rowOff>
    </xdr:from>
    <xdr:to>
      <xdr:col>102</xdr:col>
      <xdr:colOff>114300</xdr:colOff>
      <xdr:row>77</xdr:row>
      <xdr:rowOff>19594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80975"/>
          <a:ext cx="889000" cy="1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125842</xdr:rowOff>
    </xdr:from>
    <xdr:to>
      <xdr:col>116</xdr:col>
      <xdr:colOff>114300</xdr:colOff>
      <xdr:row>78</xdr:row>
      <xdr:rowOff>55992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40769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156611</xdr:rowOff>
    </xdr:from>
    <xdr:to>
      <xdr:col>112</xdr:col>
      <xdr:colOff>38100</xdr:colOff>
      <xdr:row>78</xdr:row>
      <xdr:rowOff>86761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77888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60006</xdr:rowOff>
    </xdr:from>
    <xdr:to>
      <xdr:col>107</xdr:col>
      <xdr:colOff>101600</xdr:colOff>
      <xdr:row>78</xdr:row>
      <xdr:rowOff>161606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152733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5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140244</xdr:rowOff>
    </xdr:from>
    <xdr:to>
      <xdr:col>102</xdr:col>
      <xdr:colOff>165100</xdr:colOff>
      <xdr:row>77</xdr:row>
      <xdr:rowOff>70394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61521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171425</xdr:rowOff>
    </xdr:from>
    <xdr:to>
      <xdr:col>98</xdr:col>
      <xdr:colOff>38100</xdr:colOff>
      <xdr:row>76</xdr:row>
      <xdr:rowOff>101575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92702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主な特徴として、人件費では、臨時保育士等職員経費などの会計年度任用職員報酬などにより千葉県平均、類似団体内平均を大きく上回っております。</a:t>
          </a:r>
          <a:endParaRPr lang="ja-JP" altLang="ja-JP" sz="1400">
            <a:effectLst/>
          </a:endParaRPr>
        </a:p>
        <a:p>
          <a:r>
            <a:rPr kumimoji="1" lang="ja-JP" altLang="ja-JP" sz="1100">
              <a:solidFill>
                <a:schemeClr val="dk1"/>
              </a:solidFill>
              <a:effectLst/>
              <a:latin typeface="+mn-lt"/>
              <a:ea typeface="+mn-ea"/>
              <a:cs typeface="+mn-cs"/>
            </a:rPr>
            <a:t>普通建設事業費では、ごみ処理施設延命化整備事業などで増となったものの、</a:t>
          </a:r>
          <a:r>
            <a:rPr lang="ja-JP" altLang="en-US" sz="1100" b="0" i="0" u="none" strike="noStrike" baseline="0">
              <a:solidFill>
                <a:schemeClr val="dk1"/>
              </a:solidFill>
              <a:latin typeface="+mn-lt"/>
              <a:ea typeface="+mn-ea"/>
              <a:cs typeface="+mn-cs"/>
            </a:rPr>
            <a:t>猫実Ａ地区土地区画整理事業</a:t>
          </a: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実施計画</a:t>
          </a:r>
          <a:r>
            <a:rPr lang="en-US" altLang="ja-JP" sz="1100" b="0" i="0" u="none" strike="noStrike" baseline="0">
              <a:solidFill>
                <a:schemeClr val="dk1"/>
              </a:solidFill>
              <a:latin typeface="+mn-lt"/>
              <a:ea typeface="+mn-ea"/>
              <a:cs typeface="+mn-cs"/>
            </a:rPr>
            <a:t>】</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建物移転等損失補償費、入船保育園建替等事業などの減により、前年度に比べて減少しております。</a:t>
          </a:r>
          <a:endParaRPr lang="ja-JP" altLang="ja-JP" sz="1400">
            <a:effectLst/>
          </a:endParaRPr>
        </a:p>
        <a:p>
          <a:r>
            <a:rPr kumimoji="1" lang="ja-JP" altLang="ja-JP" sz="1100">
              <a:solidFill>
                <a:schemeClr val="dk1"/>
              </a:solidFill>
              <a:effectLst/>
              <a:latin typeface="+mn-lt"/>
              <a:ea typeface="+mn-ea"/>
              <a:cs typeface="+mn-cs"/>
            </a:rPr>
            <a:t>また、公債費では、猶予特例債償還終了による地方債償還元金などの減により、減少しております。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96723</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6892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74778</xdr:rowOff>
    </xdr:from>
    <xdr:to>
      <xdr:col>19</xdr:col>
      <xdr:colOff>177800</xdr:colOff>
      <xdr:row>36</xdr:row>
      <xdr:rowOff>96723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6978"/>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36</xdr:row>
      <xdr:rowOff>74778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29020"/>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110896</xdr:rowOff>
    </xdr:from>
    <xdr:to>
      <xdr:col>10</xdr:col>
      <xdr:colOff>114300</xdr:colOff>
      <xdr:row>35</xdr:row>
      <xdr:rowOff>128270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164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45923</xdr:rowOff>
    </xdr:from>
    <xdr:to>
      <xdr:col>20</xdr:col>
      <xdr:colOff>38100</xdr:colOff>
      <xdr:row>36</xdr:row>
      <xdr:rowOff>147523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138650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23978</xdr:rowOff>
    </xdr:from>
    <xdr:to>
      <xdr:col>15</xdr:col>
      <xdr:colOff>101600</xdr:colOff>
      <xdr:row>36</xdr:row>
      <xdr:rowOff>125578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116705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24147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60096</xdr:rowOff>
    </xdr:from>
    <xdr:to>
      <xdr:col>6</xdr:col>
      <xdr:colOff>38100</xdr:colOff>
      <xdr:row>35</xdr:row>
      <xdr:rowOff>161696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3890</xdr:rowOff>
    </xdr:from>
    <xdr:to>
      <xdr:col>24</xdr:col>
      <xdr:colOff>63500</xdr:colOff>
      <xdr:row>57</xdr:row>
      <xdr:rowOff>47934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6540"/>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135346</xdr:rowOff>
    </xdr:from>
    <xdr:to>
      <xdr:col>19</xdr:col>
      <xdr:colOff>177800</xdr:colOff>
      <xdr:row>57</xdr:row>
      <xdr:rowOff>47934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07846"/>
          <a:ext cx="889000" cy="11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135346</xdr:rowOff>
    </xdr:from>
    <xdr:to>
      <xdr:col>15</xdr:col>
      <xdr:colOff>50800</xdr:colOff>
      <xdr:row>55</xdr:row>
      <xdr:rowOff>94883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07846"/>
          <a:ext cx="889000" cy="8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94883</xdr:rowOff>
    </xdr:from>
    <xdr:to>
      <xdr:col>10</xdr:col>
      <xdr:colOff>114300</xdr:colOff>
      <xdr:row>56</xdr:row>
      <xdr:rowOff>66418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24633"/>
          <a:ext cx="889000" cy="14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124540</xdr:rowOff>
    </xdr:from>
    <xdr:to>
      <xdr:col>24</xdr:col>
      <xdr:colOff>114300</xdr:colOff>
      <xdr:row>57</xdr:row>
      <xdr:rowOff>54690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102967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168584</xdr:rowOff>
    </xdr:from>
    <xdr:to>
      <xdr:col>20</xdr:col>
      <xdr:colOff>38100</xdr:colOff>
      <xdr:row>57</xdr:row>
      <xdr:rowOff>98734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89861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84546</xdr:rowOff>
    </xdr:from>
    <xdr:to>
      <xdr:col>15</xdr:col>
      <xdr:colOff>101600</xdr:colOff>
      <xdr:row>51</xdr:row>
      <xdr:rowOff>14696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5823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4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44083</xdr:rowOff>
    </xdr:from>
    <xdr:to>
      <xdr:col>10</xdr:col>
      <xdr:colOff>165100</xdr:colOff>
      <xdr:row>55</xdr:row>
      <xdr:rowOff>145683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162210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15618</xdr:rowOff>
    </xdr:from>
    <xdr:to>
      <xdr:col>6</xdr:col>
      <xdr:colOff>38100</xdr:colOff>
      <xdr:row>56</xdr:row>
      <xdr:rowOff>117218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133745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121020</xdr:rowOff>
    </xdr:from>
    <xdr:to>
      <xdr:col>24</xdr:col>
      <xdr:colOff>63500</xdr:colOff>
      <xdr:row>76</xdr:row>
      <xdr:rowOff>28710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79770"/>
          <a:ext cx="8382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52125</xdr:rowOff>
    </xdr:from>
    <xdr:to>
      <xdr:col>19</xdr:col>
      <xdr:colOff>177800</xdr:colOff>
      <xdr:row>75</xdr:row>
      <xdr:rowOff>121020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10875"/>
          <a:ext cx="889000" cy="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52125</xdr:rowOff>
    </xdr:from>
    <xdr:to>
      <xdr:col>15</xdr:col>
      <xdr:colOff>50800</xdr:colOff>
      <xdr:row>77</xdr:row>
      <xdr:rowOff>8266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0875"/>
          <a:ext cx="889000" cy="29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8266</xdr:rowOff>
    </xdr:from>
    <xdr:to>
      <xdr:col>10</xdr:col>
      <xdr:colOff>114300</xdr:colOff>
      <xdr:row>77</xdr:row>
      <xdr:rowOff>106107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9916"/>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149360</xdr:rowOff>
    </xdr:from>
    <xdr:to>
      <xdr:col>24</xdr:col>
      <xdr:colOff>114300</xdr:colOff>
      <xdr:row>76</xdr:row>
      <xdr:rowOff>79510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127787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70220</xdr:rowOff>
    </xdr:from>
    <xdr:to>
      <xdr:col>20</xdr:col>
      <xdr:colOff>38100</xdr:colOff>
      <xdr:row>76</xdr:row>
      <xdr:rowOff>369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89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162948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2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1325</xdr:rowOff>
    </xdr:from>
    <xdr:to>
      <xdr:col>15</xdr:col>
      <xdr:colOff>101600</xdr:colOff>
      <xdr:row>75</xdr:row>
      <xdr:rowOff>102925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119452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3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128916</xdr:rowOff>
    </xdr:from>
    <xdr:to>
      <xdr:col>10</xdr:col>
      <xdr:colOff>165100</xdr:colOff>
      <xdr:row>77</xdr:row>
      <xdr:rowOff>59066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3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55307</xdr:rowOff>
    </xdr:from>
    <xdr:to>
      <xdr:col>6</xdr:col>
      <xdr:colOff>38100</xdr:colOff>
      <xdr:row>77</xdr:row>
      <xdr:rowOff>156907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148034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109525</xdr:rowOff>
    </xdr:from>
    <xdr:to>
      <xdr:col>24</xdr:col>
      <xdr:colOff>63500</xdr:colOff>
      <xdr:row>96</xdr:row>
      <xdr:rowOff>171190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68725"/>
          <a:ext cx="8382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171190</xdr:rowOff>
    </xdr:from>
    <xdr:to>
      <xdr:col>19</xdr:col>
      <xdr:colOff>177800</xdr:colOff>
      <xdr:row>97</xdr:row>
      <xdr:rowOff>84550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0390"/>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84550</xdr:rowOff>
    </xdr:from>
    <xdr:to>
      <xdr:col>15</xdr:col>
      <xdr:colOff>50800</xdr:colOff>
      <xdr:row>97</xdr:row>
      <xdr:rowOff>121089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5200"/>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27609</xdr:rowOff>
    </xdr:from>
    <xdr:to>
      <xdr:col>10</xdr:col>
      <xdr:colOff>114300</xdr:colOff>
      <xdr:row>97</xdr:row>
      <xdr:rowOff>121089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58259"/>
          <a:ext cx="889000" cy="9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58725</xdr:rowOff>
    </xdr:from>
    <xdr:to>
      <xdr:col>24</xdr:col>
      <xdr:colOff>114300</xdr:colOff>
      <xdr:row>96</xdr:row>
      <xdr:rowOff>160325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81602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120390</xdr:rowOff>
    </xdr:from>
    <xdr:to>
      <xdr:col>20</xdr:col>
      <xdr:colOff>38100</xdr:colOff>
      <xdr:row>97</xdr:row>
      <xdr:rowOff>50540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41667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33750</xdr:rowOff>
    </xdr:from>
    <xdr:to>
      <xdr:col>15</xdr:col>
      <xdr:colOff>101600</xdr:colOff>
      <xdr:row>97</xdr:row>
      <xdr:rowOff>135350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151877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70289</xdr:rowOff>
    </xdr:from>
    <xdr:to>
      <xdr:col>10</xdr:col>
      <xdr:colOff>165100</xdr:colOff>
      <xdr:row>98</xdr:row>
      <xdr:rowOff>439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148259</xdr:rowOff>
    </xdr:from>
    <xdr:to>
      <xdr:col>6</xdr:col>
      <xdr:colOff>38100</xdr:colOff>
      <xdr:row>97</xdr:row>
      <xdr:rowOff>78409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18923</xdr:rowOff>
    </xdr:from>
    <xdr:to>
      <xdr:col>55</xdr:col>
      <xdr:colOff>0</xdr:colOff>
      <xdr:row>39</xdr:row>
      <xdr:rowOff>21590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547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21590</xdr:rowOff>
    </xdr:from>
    <xdr:to>
      <xdr:col>50</xdr:col>
      <xdr:colOff>114300</xdr:colOff>
      <xdr:row>39</xdr:row>
      <xdr:rowOff>29972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081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23876</xdr:rowOff>
    </xdr:from>
    <xdr:to>
      <xdr:col>45</xdr:col>
      <xdr:colOff>177800</xdr:colOff>
      <xdr:row>39</xdr:row>
      <xdr:rowOff>29972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04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23876</xdr:rowOff>
    </xdr:from>
    <xdr:to>
      <xdr:col>41</xdr:col>
      <xdr:colOff>50800</xdr:colOff>
      <xdr:row>39</xdr:row>
      <xdr:rowOff>23876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10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139573</xdr:rowOff>
    </xdr:from>
    <xdr:to>
      <xdr:col>55</xdr:col>
      <xdr:colOff>50800</xdr:colOff>
      <xdr:row>39</xdr:row>
      <xdr:rowOff>69723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54500</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9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142240</xdr:rowOff>
    </xdr:from>
    <xdr:to>
      <xdr:col>50</xdr:col>
      <xdr:colOff>165100</xdr:colOff>
      <xdr:row>39</xdr:row>
      <xdr:rowOff>72390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63517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0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71899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144526</xdr:rowOff>
    </xdr:from>
    <xdr:to>
      <xdr:col>41</xdr:col>
      <xdr:colOff>101600</xdr:colOff>
      <xdr:row>39</xdr:row>
      <xdr:rowOff>74676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65803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144526</xdr:rowOff>
    </xdr:from>
    <xdr:to>
      <xdr:col>36</xdr:col>
      <xdr:colOff>165100</xdr:colOff>
      <xdr:row>39</xdr:row>
      <xdr:rowOff>74676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65803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22085</xdr:rowOff>
    </xdr:from>
    <xdr:to>
      <xdr:col>55</xdr:col>
      <xdr:colOff>0</xdr:colOff>
      <xdr:row>58</xdr:row>
      <xdr:rowOff>23285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66185"/>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22085</xdr:rowOff>
    </xdr:from>
    <xdr:to>
      <xdr:col>50</xdr:col>
      <xdr:colOff>114300</xdr:colOff>
      <xdr:row>58</xdr:row>
      <xdr:rowOff>23285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6618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20828</xdr:rowOff>
    </xdr:from>
    <xdr:to>
      <xdr:col>45</xdr:col>
      <xdr:colOff>177800</xdr:colOff>
      <xdr:row>58</xdr:row>
      <xdr:rowOff>23285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4928"/>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20828</xdr:rowOff>
    </xdr:from>
    <xdr:to>
      <xdr:col>41</xdr:col>
      <xdr:colOff>50800</xdr:colOff>
      <xdr:row>58</xdr:row>
      <xdr:rowOff>20828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4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143935</xdr:rowOff>
    </xdr:from>
    <xdr:to>
      <xdr:col>55</xdr:col>
      <xdr:colOff>50800</xdr:colOff>
      <xdr:row>58</xdr:row>
      <xdr:rowOff>74085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58862</xdr:rowOff>
    </xdr:from>
    <xdr:ext cx="313932"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1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142735</xdr:rowOff>
    </xdr:from>
    <xdr:to>
      <xdr:col>50</xdr:col>
      <xdr:colOff>165100</xdr:colOff>
      <xdr:row>58</xdr:row>
      <xdr:rowOff>72885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64012</xdr:rowOff>
    </xdr:from>
    <xdr:ext cx="313932"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82333" y="10008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143935</xdr:rowOff>
    </xdr:from>
    <xdr:to>
      <xdr:col>46</xdr:col>
      <xdr:colOff>38100</xdr:colOff>
      <xdr:row>58</xdr:row>
      <xdr:rowOff>74085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65212</xdr:rowOff>
    </xdr:from>
    <xdr:ext cx="313932"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93333" y="10009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141478</xdr:rowOff>
    </xdr:from>
    <xdr:to>
      <xdr:col>41</xdr:col>
      <xdr:colOff>101600</xdr:colOff>
      <xdr:row>58</xdr:row>
      <xdr:rowOff>71628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62755</xdr:rowOff>
    </xdr:from>
    <xdr:ext cx="313932"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04333" y="1000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141478</xdr:rowOff>
    </xdr:from>
    <xdr:to>
      <xdr:col>36</xdr:col>
      <xdr:colOff>165100</xdr:colOff>
      <xdr:row>58</xdr:row>
      <xdr:rowOff>71628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62755</xdr:rowOff>
    </xdr:from>
    <xdr:ext cx="313932"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815333" y="1000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149347</xdr:rowOff>
    </xdr:from>
    <xdr:to>
      <xdr:col>55</xdr:col>
      <xdr:colOff>0</xdr:colOff>
      <xdr:row>77</xdr:row>
      <xdr:rowOff>4871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79547"/>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70252</xdr:rowOff>
    </xdr:from>
    <xdr:to>
      <xdr:col>50</xdr:col>
      <xdr:colOff>114300</xdr:colOff>
      <xdr:row>76</xdr:row>
      <xdr:rowOff>149347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757552"/>
          <a:ext cx="889000" cy="4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70252</xdr:rowOff>
    </xdr:from>
    <xdr:to>
      <xdr:col>45</xdr:col>
      <xdr:colOff>177800</xdr:colOff>
      <xdr:row>77</xdr:row>
      <xdr:rowOff>86573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757552"/>
          <a:ext cx="889000" cy="5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86573</xdr:rowOff>
    </xdr:from>
    <xdr:to>
      <xdr:col>41</xdr:col>
      <xdr:colOff>50800</xdr:colOff>
      <xdr:row>77</xdr:row>
      <xdr:rowOff>108976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8822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125521</xdr:rowOff>
    </xdr:from>
    <xdr:to>
      <xdr:col>55</xdr:col>
      <xdr:colOff>50800</xdr:colOff>
      <xdr:row>77</xdr:row>
      <xdr:rowOff>55671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103948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98547</xdr:rowOff>
    </xdr:from>
    <xdr:to>
      <xdr:col>50</xdr:col>
      <xdr:colOff>165100</xdr:colOff>
      <xdr:row>77</xdr:row>
      <xdr:rowOff>28697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45224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19452</xdr:rowOff>
    </xdr:from>
    <xdr:to>
      <xdr:col>46</xdr:col>
      <xdr:colOff>38100</xdr:colOff>
      <xdr:row>74</xdr:row>
      <xdr:rowOff>121052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137579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4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35773</xdr:rowOff>
    </xdr:from>
    <xdr:to>
      <xdr:col>41</xdr:col>
      <xdr:colOff>101600</xdr:colOff>
      <xdr:row>77</xdr:row>
      <xdr:rowOff>137373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128500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3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58176</xdr:rowOff>
    </xdr:from>
    <xdr:to>
      <xdr:col>36</xdr:col>
      <xdr:colOff>165100</xdr:colOff>
      <xdr:row>77</xdr:row>
      <xdr:rowOff>159776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150903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5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112246</xdr:rowOff>
    </xdr:from>
    <xdr:to>
      <xdr:col>54</xdr:col>
      <xdr:colOff>189865</xdr:colOff>
      <xdr:row>98</xdr:row>
      <xdr:rowOff>72340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6399996"/>
          <a:ext cx="1270" cy="4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76167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72340</xdr:rowOff>
    </xdr:from>
    <xdr:to>
      <xdr:col>55</xdr:col>
      <xdr:colOff>88900</xdr:colOff>
      <xdr:row>98</xdr:row>
      <xdr:rowOff>72340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58923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6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112246</xdr:rowOff>
    </xdr:from>
    <xdr:to>
      <xdr:col>55</xdr:col>
      <xdr:colOff>88900</xdr:colOff>
      <xdr:row>95</xdr:row>
      <xdr:rowOff>112246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115686</xdr:rowOff>
    </xdr:from>
    <xdr:to>
      <xdr:col>55</xdr:col>
      <xdr:colOff>0</xdr:colOff>
      <xdr:row>97</xdr:row>
      <xdr:rowOff>30135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74886"/>
          <a:ext cx="838200" cy="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168662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27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18785</xdr:rowOff>
    </xdr:from>
    <xdr:to>
      <xdr:col>55</xdr:col>
      <xdr:colOff>50800</xdr:colOff>
      <xdr:row>97</xdr:row>
      <xdr:rowOff>120385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115686</xdr:rowOff>
    </xdr:from>
    <xdr:to>
      <xdr:col>50</xdr:col>
      <xdr:colOff>114300</xdr:colOff>
      <xdr:row>97</xdr:row>
      <xdr:rowOff>47292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74886"/>
          <a:ext cx="889000" cy="1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36051</xdr:rowOff>
    </xdr:from>
    <xdr:to>
      <xdr:col>50</xdr:col>
      <xdr:colOff>165100</xdr:colOff>
      <xdr:row>97</xdr:row>
      <xdr:rowOff>137651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6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128778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58720</xdr:rowOff>
    </xdr:from>
    <xdr:to>
      <xdr:col>45</xdr:col>
      <xdr:colOff>177800</xdr:colOff>
      <xdr:row>97</xdr:row>
      <xdr:rowOff>47292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17920"/>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13908</xdr:rowOff>
    </xdr:from>
    <xdr:to>
      <xdr:col>46</xdr:col>
      <xdr:colOff>38100</xdr:colOff>
      <xdr:row>97</xdr:row>
      <xdr:rowOff>115508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4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106635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131742</xdr:rowOff>
    </xdr:from>
    <xdr:to>
      <xdr:col>41</xdr:col>
      <xdr:colOff>50800</xdr:colOff>
      <xdr:row>96</xdr:row>
      <xdr:rowOff>58720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5390792"/>
          <a:ext cx="889000" cy="11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32240</xdr:rowOff>
    </xdr:from>
    <xdr:to>
      <xdr:col>41</xdr:col>
      <xdr:colOff>101600</xdr:colOff>
      <xdr:row>97</xdr:row>
      <xdr:rowOff>133840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124967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29910</xdr:rowOff>
    </xdr:from>
    <xdr:to>
      <xdr:col>36</xdr:col>
      <xdr:colOff>165100</xdr:colOff>
      <xdr:row>97</xdr:row>
      <xdr:rowOff>131510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122637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150785</xdr:rowOff>
    </xdr:from>
    <xdr:to>
      <xdr:col>55</xdr:col>
      <xdr:colOff>50800</xdr:colOff>
      <xdr:row>97</xdr:row>
      <xdr:rowOff>80935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2212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6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64886</xdr:rowOff>
    </xdr:from>
    <xdr:to>
      <xdr:col>50</xdr:col>
      <xdr:colOff>165100</xdr:colOff>
      <xdr:row>96</xdr:row>
      <xdr:rowOff>166486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11563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167942</xdr:rowOff>
    </xdr:from>
    <xdr:to>
      <xdr:col>46</xdr:col>
      <xdr:colOff>38100</xdr:colOff>
      <xdr:row>97</xdr:row>
      <xdr:rowOff>98092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114619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7920</xdr:rowOff>
    </xdr:from>
    <xdr:to>
      <xdr:col>41</xdr:col>
      <xdr:colOff>101600</xdr:colOff>
      <xdr:row>96</xdr:row>
      <xdr:rowOff>109520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126047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80942</xdr:rowOff>
    </xdr:from>
    <xdr:to>
      <xdr:col>36</xdr:col>
      <xdr:colOff>165100</xdr:colOff>
      <xdr:row>90</xdr:row>
      <xdr:rowOff>11092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27619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11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7548</xdr:rowOff>
    </xdr:from>
    <xdr:to>
      <xdr:col>85</xdr:col>
      <xdr:colOff>127000</xdr:colOff>
      <xdr:row>37</xdr:row>
      <xdr:rowOff>26271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51198"/>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26271</xdr:rowOff>
    </xdr:from>
    <xdr:to>
      <xdr:col>81</xdr:col>
      <xdr:colOff>50800</xdr:colOff>
      <xdr:row>37</xdr:row>
      <xdr:rowOff>88864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69921"/>
          <a:ext cx="889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14079</xdr:rowOff>
    </xdr:from>
    <xdr:to>
      <xdr:col>76</xdr:col>
      <xdr:colOff>114300</xdr:colOff>
      <xdr:row>37</xdr:row>
      <xdr:rowOff>88864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57729"/>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111724</xdr:rowOff>
    </xdr:from>
    <xdr:to>
      <xdr:col>71</xdr:col>
      <xdr:colOff>177800</xdr:colOff>
      <xdr:row>37</xdr:row>
      <xdr:rowOff>14079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83924"/>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128198</xdr:rowOff>
    </xdr:from>
    <xdr:to>
      <xdr:col>85</xdr:col>
      <xdr:colOff>177800</xdr:colOff>
      <xdr:row>37</xdr:row>
      <xdr:rowOff>58348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151075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146921</xdr:rowOff>
    </xdr:from>
    <xdr:to>
      <xdr:col>81</xdr:col>
      <xdr:colOff>101600</xdr:colOff>
      <xdr:row>37</xdr:row>
      <xdr:rowOff>77071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68198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38064</xdr:rowOff>
    </xdr:from>
    <xdr:to>
      <xdr:col>76</xdr:col>
      <xdr:colOff>165100</xdr:colOff>
      <xdr:row>37</xdr:row>
      <xdr:rowOff>139664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130791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134729</xdr:rowOff>
    </xdr:from>
    <xdr:to>
      <xdr:col>72</xdr:col>
      <xdr:colOff>38100</xdr:colOff>
      <xdr:row>37</xdr:row>
      <xdr:rowOff>64879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0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56006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60924</xdr:rowOff>
    </xdr:from>
    <xdr:to>
      <xdr:col>67</xdr:col>
      <xdr:colOff>101600</xdr:colOff>
      <xdr:row>36</xdr:row>
      <xdr:rowOff>162524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35840</xdr:rowOff>
    </xdr:from>
    <xdr:to>
      <xdr:col>85</xdr:col>
      <xdr:colOff>127000</xdr:colOff>
      <xdr:row>54</xdr:row>
      <xdr:rowOff>48926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94140"/>
          <a:ext cx="8382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60661</xdr:rowOff>
    </xdr:from>
    <xdr:to>
      <xdr:col>81</xdr:col>
      <xdr:colOff>50800</xdr:colOff>
      <xdr:row>54</xdr:row>
      <xdr:rowOff>48926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147511"/>
          <a:ext cx="889000" cy="1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74225</xdr:rowOff>
    </xdr:from>
    <xdr:to>
      <xdr:col>76</xdr:col>
      <xdr:colOff>114300</xdr:colOff>
      <xdr:row>53</xdr:row>
      <xdr:rowOff>60661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989625"/>
          <a:ext cx="8890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156502</xdr:rowOff>
    </xdr:from>
    <xdr:to>
      <xdr:col>71</xdr:col>
      <xdr:colOff>177800</xdr:colOff>
      <xdr:row>52</xdr:row>
      <xdr:rowOff>74225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8900452"/>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156490</xdr:rowOff>
    </xdr:from>
    <xdr:to>
      <xdr:col>85</xdr:col>
      <xdr:colOff>177800</xdr:colOff>
      <xdr:row>54</xdr:row>
      <xdr:rowOff>86640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2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7917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169576</xdr:rowOff>
    </xdr:from>
    <xdr:to>
      <xdr:col>81</xdr:col>
      <xdr:colOff>101600</xdr:colOff>
      <xdr:row>54</xdr:row>
      <xdr:rowOff>99726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116253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9861</xdr:rowOff>
    </xdr:from>
    <xdr:to>
      <xdr:col>76</xdr:col>
      <xdr:colOff>165100</xdr:colOff>
      <xdr:row>53</xdr:row>
      <xdr:rowOff>111461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127988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8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23425</xdr:rowOff>
    </xdr:from>
    <xdr:to>
      <xdr:col>72</xdr:col>
      <xdr:colOff>38100</xdr:colOff>
      <xdr:row>52</xdr:row>
      <xdr:rowOff>125025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141552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7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105702</xdr:rowOff>
    </xdr:from>
    <xdr:to>
      <xdr:col>67</xdr:col>
      <xdr:colOff>101600</xdr:colOff>
      <xdr:row>52</xdr:row>
      <xdr:rowOff>35852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8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52379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8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72811</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3445911"/>
          <a:ext cx="1269" cy="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57589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02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19488</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32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72811</xdr:rowOff>
    </xdr:from>
    <xdr:to>
      <xdr:col>86</xdr:col>
      <xdr:colOff>25400</xdr:colOff>
      <xdr:row>78</xdr:row>
      <xdr:rowOff>72811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44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116931</xdr:rowOff>
    </xdr:from>
    <xdr:to>
      <xdr:col>85</xdr:col>
      <xdr:colOff>127000</xdr:colOff>
      <xdr:row>78</xdr:row>
      <xdr:rowOff>131790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9003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102039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751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81631</xdr:rowOff>
    </xdr:from>
    <xdr:to>
      <xdr:col>85</xdr:col>
      <xdr:colOff>177800</xdr:colOff>
      <xdr:row>79</xdr:row>
      <xdr:rowOff>11781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5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67645</xdr:rowOff>
    </xdr:from>
    <xdr:to>
      <xdr:col>81</xdr:col>
      <xdr:colOff>50800</xdr:colOff>
      <xdr:row>78</xdr:row>
      <xdr:rowOff>116931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40745"/>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83139</xdr:rowOff>
    </xdr:from>
    <xdr:to>
      <xdr:col>81</xdr:col>
      <xdr:colOff>101600</xdr:colOff>
      <xdr:row>79</xdr:row>
      <xdr:rowOff>13289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4416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548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79167</xdr:rowOff>
    </xdr:from>
    <xdr:to>
      <xdr:col>76</xdr:col>
      <xdr:colOff>114300</xdr:colOff>
      <xdr:row>78</xdr:row>
      <xdr:rowOff>67645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109367"/>
          <a:ext cx="889000" cy="3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72121</xdr:rowOff>
    </xdr:from>
    <xdr:to>
      <xdr:col>76</xdr:col>
      <xdr:colOff>165100</xdr:colOff>
      <xdr:row>79</xdr:row>
      <xdr:rowOff>2271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4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164848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3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126578</xdr:rowOff>
    </xdr:from>
    <xdr:to>
      <xdr:col>71</xdr:col>
      <xdr:colOff>177800</xdr:colOff>
      <xdr:row>76</xdr:row>
      <xdr:rowOff>79167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2128078"/>
          <a:ext cx="889000" cy="98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76693</xdr:rowOff>
    </xdr:from>
    <xdr:to>
      <xdr:col>72</xdr:col>
      <xdr:colOff>38100</xdr:colOff>
      <xdr:row>79</xdr:row>
      <xdr:rowOff>6843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169420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542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79208</xdr:rowOff>
    </xdr:from>
    <xdr:to>
      <xdr:col>67</xdr:col>
      <xdr:colOff>101600</xdr:colOff>
      <xdr:row>79</xdr:row>
      <xdr:rowOff>9358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80990</xdr:rowOff>
    </xdr:from>
    <xdr:to>
      <xdr:col>85</xdr:col>
      <xdr:colOff>177800</xdr:colOff>
      <xdr:row>79</xdr:row>
      <xdr:rowOff>11140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146488</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4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66131</xdr:rowOff>
    </xdr:from>
    <xdr:to>
      <xdr:col>81</xdr:col>
      <xdr:colOff>101600</xdr:colOff>
      <xdr:row>78</xdr:row>
      <xdr:rowOff>167731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12808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214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16845</xdr:rowOff>
    </xdr:from>
    <xdr:to>
      <xdr:col>76</xdr:col>
      <xdr:colOff>165100</xdr:colOff>
      <xdr:row>78</xdr:row>
      <xdr:rowOff>118445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134972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28367</xdr:rowOff>
    </xdr:from>
    <xdr:to>
      <xdr:col>72</xdr:col>
      <xdr:colOff>38100</xdr:colOff>
      <xdr:row>76</xdr:row>
      <xdr:rowOff>129967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0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146493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28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75778</xdr:rowOff>
    </xdr:from>
    <xdr:to>
      <xdr:col>67</xdr:col>
      <xdr:colOff>101600</xdr:colOff>
      <xdr:row>71</xdr:row>
      <xdr:rowOff>5928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0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22455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18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59461</xdr:rowOff>
    </xdr:from>
    <xdr:to>
      <xdr:col>85</xdr:col>
      <xdr:colOff>127000</xdr:colOff>
      <xdr:row>96</xdr:row>
      <xdr:rowOff>110306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175761"/>
          <a:ext cx="838200" cy="3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59461</xdr:rowOff>
    </xdr:from>
    <xdr:to>
      <xdr:col>81</xdr:col>
      <xdr:colOff>50800</xdr:colOff>
      <xdr:row>96</xdr:row>
      <xdr:rowOff>145035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175761"/>
          <a:ext cx="889000" cy="4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145035</xdr:rowOff>
    </xdr:from>
    <xdr:to>
      <xdr:col>76</xdr:col>
      <xdr:colOff>114300</xdr:colOff>
      <xdr:row>96</xdr:row>
      <xdr:rowOff>147034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04235"/>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147034</xdr:rowOff>
    </xdr:from>
    <xdr:to>
      <xdr:col>71</xdr:col>
      <xdr:colOff>177800</xdr:colOff>
      <xdr:row>96</xdr:row>
      <xdr:rowOff>163588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06234"/>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59506</xdr:rowOff>
    </xdr:from>
    <xdr:to>
      <xdr:col>85</xdr:col>
      <xdr:colOff>177800</xdr:colOff>
      <xdr:row>96</xdr:row>
      <xdr:rowOff>161106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37933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8661</xdr:rowOff>
    </xdr:from>
    <xdr:to>
      <xdr:col>81</xdr:col>
      <xdr:colOff>101600</xdr:colOff>
      <xdr:row>94</xdr:row>
      <xdr:rowOff>110261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1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126788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94235</xdr:rowOff>
    </xdr:from>
    <xdr:to>
      <xdr:col>76</xdr:col>
      <xdr:colOff>165100</xdr:colOff>
      <xdr:row>97</xdr:row>
      <xdr:rowOff>24385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15512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96234</xdr:rowOff>
    </xdr:from>
    <xdr:to>
      <xdr:col>72</xdr:col>
      <xdr:colOff>38100</xdr:colOff>
      <xdr:row>97</xdr:row>
      <xdr:rowOff>26384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17511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112788</xdr:rowOff>
    </xdr:from>
    <xdr:to>
      <xdr:col>67</xdr:col>
      <xdr:colOff>101600</xdr:colOff>
      <xdr:row>97</xdr:row>
      <xdr:rowOff>42938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34065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主な特徴として、総務費では公共施設修繕基金積立金、パークシティグランデ新浦安自治会集会所新築事業、プラウド新浦安自治会集会所新築事業の増により、前年度に比べて増加しております。</a:t>
          </a:r>
          <a:endParaRPr lang="ja-JP" altLang="ja-JP" sz="1400">
            <a:effectLst/>
          </a:endParaRPr>
        </a:p>
        <a:p>
          <a:r>
            <a:rPr kumimoji="1" lang="ja-JP" altLang="ja-JP" sz="1100">
              <a:solidFill>
                <a:schemeClr val="dk1"/>
              </a:solidFill>
              <a:effectLst/>
              <a:latin typeface="+mn-lt"/>
              <a:ea typeface="+mn-ea"/>
              <a:cs typeface="+mn-cs"/>
            </a:rPr>
            <a:t>また、民生費では、電力・ガス・食料品等価格高騰緊急支援給付金事業、私立保育所等運営費や障がい者介護給付事業の増がある一方で、子育て世帯への臨時特別給付金事業などの減により、減少してお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残高については、各事業を実施するための繰入を行いつつ、歳計剰余金の積み立てにより</a:t>
          </a:r>
          <a:r>
            <a:rPr kumimoji="1" lang="ja-JP" altLang="ja-JP" sz="1100">
              <a:solidFill>
                <a:schemeClr val="dk1"/>
              </a:solidFill>
              <a:effectLst/>
              <a:latin typeface="+mn-lt"/>
              <a:ea typeface="+mn-ea"/>
              <a:cs typeface="+mn-cs"/>
            </a:rPr>
            <a:t>、前年度に比べて増加しました。今後も、社会保障経費の増大など、予想される財政需要に備え、引き続き堅実な財政運営に努めていきます。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令和４年度においても各会計とも黒字となったため、連結赤字比率の構成もすべて黒字となっています。</a:t>
          </a:r>
          <a:endParaRPr lang="ja-JP" altLang="ja-JP" sz="1400">
            <a:effectLst/>
          </a:endParaRPr>
        </a:p>
        <a:p>
          <a:r>
            <a:rPr kumimoji="1" lang="ja-JP" altLang="ja-JP" sz="1100">
              <a:solidFill>
                <a:schemeClr val="dk1"/>
              </a:solidFill>
              <a:effectLst/>
              <a:latin typeface="+mn-lt"/>
              <a:ea typeface="+mn-ea"/>
              <a:cs typeface="+mn-cs"/>
            </a:rPr>
            <a:t>　今後とも各会計が健全な財政運営を図ることにより、赤字を生じさせないよう努めていきます。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前年度と比較すると、実質公債費比率（分子）が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しています。その主な要因としては、</a:t>
          </a:r>
          <a:r>
            <a:rPr kumimoji="1" lang="ja-JP" altLang="en-US" sz="1100">
              <a:solidFill>
                <a:schemeClr val="dk1"/>
              </a:solidFill>
              <a:effectLst/>
              <a:latin typeface="+mn-lt"/>
              <a:ea typeface="+mn-ea"/>
              <a:cs typeface="+mn-cs"/>
            </a:rPr>
            <a:t>債務負担行為に基づく支出額</a:t>
          </a:r>
          <a:r>
            <a:rPr kumimoji="1" lang="ja-JP" altLang="ja-JP" sz="1100">
              <a:solidFill>
                <a:schemeClr val="dk1"/>
              </a:solidFill>
              <a:effectLst/>
              <a:latin typeface="+mn-lt"/>
              <a:ea typeface="+mn-ea"/>
              <a:cs typeface="+mn-cs"/>
            </a:rPr>
            <a:t>が前年度から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したことによるものです。</a:t>
          </a:r>
          <a:endParaRPr lang="ja-JP" altLang="ja-JP" sz="1400">
            <a:effectLst/>
          </a:endParaRPr>
        </a:p>
        <a:p>
          <a:r>
            <a:rPr kumimoji="1" lang="ja-JP" altLang="ja-JP" sz="1100">
              <a:solidFill>
                <a:schemeClr val="dk1"/>
              </a:solidFill>
              <a:effectLst/>
              <a:latin typeface="+mn-lt"/>
              <a:ea typeface="+mn-ea"/>
              <a:cs typeface="+mn-cs"/>
            </a:rPr>
            <a:t>　今後も引き続き指標の推移を注視しながら、健全財政の堅持に努めます。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平成２６年度で償還終了しています。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将来負担比率（分子）は、地方債の現在高が減少したこと</a:t>
          </a:r>
          <a:r>
            <a:rPr kumimoji="1" lang="ja-JP" altLang="en-US" sz="1100">
              <a:solidFill>
                <a:schemeClr val="dk1"/>
              </a:solidFill>
              <a:effectLst/>
              <a:latin typeface="+mn-lt"/>
              <a:ea typeface="+mn-ea"/>
              <a:cs typeface="+mn-cs"/>
            </a:rPr>
            <a:t>に加え、充当可能基金の増加により</a:t>
          </a:r>
          <a:r>
            <a:rPr kumimoji="1" lang="ja-JP" altLang="ja-JP" sz="1100">
              <a:solidFill>
                <a:schemeClr val="dk1"/>
              </a:solidFill>
              <a:effectLst/>
              <a:latin typeface="+mn-lt"/>
              <a:ea typeface="+mn-ea"/>
              <a:cs typeface="+mn-cs"/>
            </a:rPr>
            <a:t>、減となっています。</a:t>
          </a:r>
          <a:endParaRPr lang="ja-JP" altLang="ja-JP" sz="1400">
            <a:effectLst/>
          </a:endParaRPr>
        </a:p>
        <a:p>
          <a:r>
            <a:rPr kumimoji="1" lang="ja-JP" altLang="ja-JP" sz="1100">
              <a:solidFill>
                <a:schemeClr val="dk1"/>
              </a:solidFill>
              <a:effectLst/>
              <a:latin typeface="+mn-lt"/>
              <a:ea typeface="+mn-ea"/>
              <a:cs typeface="+mn-cs"/>
            </a:rPr>
            <a:t>　今後も、公共施設の老朽化対策など様々な行政課題に対応するため、財政調整基金の活用による基金残高の減少や地方債現在高の増も見込まれるなど、将来負担比率を押し上げる要因も見込まれます。引き続き、現在の世代と後年度の世代との、世代間の負担のバランスといった面も考慮しながら、財政運営にあたりたいと考えてお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令和４年度末の基金残高は、普通会計で約</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億円となっており、前年度から約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億円の増となっています。</a:t>
          </a:r>
          <a:endParaRPr lang="ja-JP" altLang="ja-JP" sz="1400">
            <a:effectLst/>
          </a:endParaRPr>
        </a:p>
        <a:p>
          <a:r>
            <a:rPr kumimoji="1" lang="ja-JP" altLang="ja-JP" sz="1100">
              <a:solidFill>
                <a:schemeClr val="dk1"/>
              </a:solidFill>
              <a:effectLst/>
              <a:latin typeface="+mn-lt"/>
              <a:ea typeface="+mn-ea"/>
              <a:cs typeface="+mn-cs"/>
            </a:rPr>
            <a:t>　これは、国際交流基金で約２千４百万円、救急医療体制維持確保臨時基金で約４千１百万円、スポーツ振興基金で約４千万円の減となった一方で、財政調整基金で約３億７千万円、公共施設修繕基金で約５億円の増となったことなどが主な要因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財政調整基金については、財政収支の見通しを踏まえ、基金規模を一定程度確保するよう努めるとともに、公共施設修繕基金については、市政発展期に整備した公共施設の老朽化に伴う改修・修繕</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に備えるため積立を行いながら、必要な時期に活用を図る予定です。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・公共施設修繕基金：市の設置する公用又は公共用に供する施設その他維持補修</a:t>
          </a:r>
          <a:endParaRPr lang="ja-JP" altLang="ja-JP" sz="1400">
            <a:effectLst/>
          </a:endParaRPr>
        </a:p>
        <a:p>
          <a:r>
            <a:rPr kumimoji="1" lang="ja-JP" altLang="ja-JP" sz="1100">
              <a:solidFill>
                <a:schemeClr val="dk1"/>
              </a:solidFill>
              <a:effectLst/>
              <a:latin typeface="+mn-lt"/>
              <a:ea typeface="+mn-ea"/>
              <a:cs typeface="+mn-cs"/>
            </a:rPr>
            <a:t>・墓地公園事業基金：墓地公園事業の円滑な運営</a:t>
          </a:r>
          <a:endParaRPr lang="ja-JP" altLang="ja-JP" sz="1400">
            <a:effectLst/>
          </a:endParaRPr>
        </a:p>
        <a:p>
          <a:r>
            <a:rPr kumimoji="1" lang="ja-JP" altLang="ja-JP" sz="1100">
              <a:solidFill>
                <a:schemeClr val="dk1"/>
              </a:solidFill>
              <a:effectLst/>
              <a:latin typeface="+mn-lt"/>
              <a:ea typeface="+mn-ea"/>
              <a:cs typeface="+mn-cs"/>
            </a:rPr>
            <a:t>・国際交流基金：国際交流の推進に係る事業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・公共施設修繕基金：改修事業への充当がなく、積立を行ったことにより増加となっている。</a:t>
          </a:r>
          <a:endParaRPr lang="ja-JP" altLang="ja-JP" sz="1400">
            <a:effectLst/>
          </a:endParaRPr>
        </a:p>
        <a:p>
          <a:r>
            <a:rPr kumimoji="1" lang="ja-JP" altLang="ja-JP" sz="1100">
              <a:solidFill>
                <a:schemeClr val="dk1"/>
              </a:solidFill>
              <a:effectLst/>
              <a:latin typeface="+mn-lt"/>
              <a:ea typeface="+mn-ea"/>
              <a:cs typeface="+mn-cs"/>
            </a:rPr>
            <a:t>・救急医療体制維持確保臨時基金：新型コロナウイルス感染症の拡大により、救急医療の活動に大きな影響がある状況においても、医療体制を維持、確保するため、令和２年度に新規に創設し、コロナ対策事業に充てるため取り崩しを行った。</a:t>
          </a:r>
          <a:endParaRPr lang="ja-JP" altLang="ja-JP" sz="1400">
            <a:effectLst/>
          </a:endParaRPr>
        </a:p>
        <a:p>
          <a:r>
            <a:rPr kumimoji="1" lang="ja-JP" altLang="ja-JP" sz="1100">
              <a:solidFill>
                <a:schemeClr val="dk1"/>
              </a:solidFill>
              <a:effectLst/>
              <a:latin typeface="+mn-lt"/>
              <a:ea typeface="+mn-ea"/>
              <a:cs typeface="+mn-cs"/>
            </a:rPr>
            <a:t>・スポーツ振興基金：積立を行わず、スポーツ協会活動費補助金等の費用の取り崩しを行った。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公共施設修繕基金：市政発展期に整備した公共施設の老朽化に伴う改修・修繕</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に備えるため、継続して積立を行いながら必要となる場合に活用を図る。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令和４年度末の基金残高は、約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億円となっており、前年度から約３億７千万円の増加となっています。これは、</a:t>
          </a:r>
          <a:r>
            <a:rPr kumimoji="1" lang="ja-JP" altLang="en-US" sz="1100">
              <a:solidFill>
                <a:schemeClr val="dk1"/>
              </a:solidFill>
              <a:effectLst/>
              <a:latin typeface="+mn-lt"/>
              <a:ea typeface="+mn-ea"/>
              <a:cs typeface="+mn-cs"/>
            </a:rPr>
            <a:t>財源として取り崩した額を歳計剰余金の積立額が上回ったためです。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財政調整のための基金について、各施策の推進のためその活用を図りながらも、年度間の財源調整や災害復旧などに対応するため一定の年度末残高の確保に努めます。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具体的な活用は未定であり、取り崩しを行っていないことから、増減なしとなっています。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具体的な活用は未定であるが、今後の公債費の増減を注視しながら、必要となる場合に備え、引き続き基金を維持します。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5C8278-98CC-4FB1-BD1B-FC6CD6E42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CA4DCA-9B7C-4195-BF1E-441D98771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A309144-960F-4EC5-98C6-28CD4246383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982876B-CF02-46EA-A4B2-822451C74E2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D3A3AB8-A01E-4647-921B-43D5B5AF878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7798E33-1CB5-46DC-8143-94B6C2D4A69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1717AA9-D14C-44D2-B718-758E05467E0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2A6BE1D-1DF4-4D6D-8BF4-BD2716F234B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4FDF0E-4D9C-48D5-A869-A96FA3DB4CD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83BBE0-DBC4-480D-884A-A756119D8A9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2F0DD08-DA79-4A71-9809-05ECC9E0DBA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8B6010E-A497-4BCF-B252-C177E42F9E8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5147018-D584-43C6-A3E8-CF3D5343B96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1E4CDC-4DCF-47C9-AAFC-86D4DC23C27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DAD026B-28FA-4A64-BCFA-3492DC473F9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2CFA7CE-0F3E-4D3D-9022-0661A4D3825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1A798D-3129-405E-A56D-7643FF467A1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60EBC7-3EAF-4FB8-A933-F2719C995D0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7A71DAC-291A-4D3C-951A-49815C05058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A177D3-A060-4057-8686-6D4693E41FE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39DF56C-6A67-4B8F-B79E-F9FDD9AA14B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DF0FDEF-3484-438F-8D53-B25C1D343CE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A620AD-1793-4104-BAC4-BDC1BF99085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BAB92FB-B195-41E8-B845-EFF1CAAE8C9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698E6B-C086-4C58-B4D7-1F1DF0ECBA3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AC3FF83-58B9-4026-85E5-A52C940BBAE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24D8284-EE5E-4415-BE63-D94E930A1F4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4FCBED-C6C4-4644-AF75-48EFBB275E7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B26DDE5-FBB5-4942-92AF-0AD9C5625A6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BA7DAE-72B9-46A4-BB89-6CAFF752A75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4DA44E1-A9F6-4A35-B826-D6D2964710F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70CFB2D-2C5E-46E5-AE14-52FD2BE37A9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61089A8-BA92-4FF4-A94A-D3213509146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D9BD53E-5FA6-4068-95D5-48E2AE058B9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8EB456A-E3A5-4C3A-B1A9-19800DB3AEC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5017BAB-4A00-4E82-A011-6FC93DD4E76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3CAE5DA-9D73-47CC-8D2D-F910CAB16D6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190CD65-AA14-4692-B953-6A29A000FCF4}"/>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C8A596-FD92-436C-A8E7-A37350C4060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C39731-E4CB-4A4E-956C-BC54664A10A8}"/>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8B1E0E2-75D3-40EA-ADCE-C5D7D450D91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59D1F8F-C330-4C40-81ED-7C010565F6C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501AF79-EBB7-426C-99C4-847D034EF7F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DAA15C0-934A-460A-912F-E49B7B98F7A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0364EF0-84E0-43B9-87C8-B64706841DB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09B4B8D-A4A7-4EF5-8C8D-A6CB75FC2C5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1E50E5-6891-47E3-B9CF-625D248E7C3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令和４年度では、</a:t>
          </a:r>
          <a:r>
            <a:rPr kumimoji="1" lang="en-US" altLang="ja-JP" sz="1100">
              <a:latin typeface="ＭＳ Ｐゴシック" panose="020B0600070205080204" pitchFamily="50" charset="-128"/>
              <a:ea typeface="ＭＳ Ｐゴシック" panose="020B0600070205080204" pitchFamily="50" charset="-128"/>
            </a:rPr>
            <a:t>69.6</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％となっており、類似団体より高い水準にあります。これは、本市において昭和</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前後に集中的に整備された資産の老朽化が進行しており、更新時期を迎えていることなどによるものです。公共施設個別施設計画等に基づき、老朽化した施設について、点検・診断や計画的な予防保全による長寿命化を進めていくなど、公共施設等の適正管理に努め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9503BF1-5012-4784-B243-36FCCD4F14D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B3F8CB5-B8A4-4228-AD3C-3D5956822B7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B2372A9-E32F-4112-9970-81DDDDEB9615}"/>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9A6F46E-F0F7-4C05-AE2E-4B22996A5CF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0661C1A-978A-419E-BC14-B6E0EB5E0B27}"/>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1584582-B30A-4B9E-94EE-9E8641EA868C}"/>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F60D097-04CB-4525-AC35-216EC90F66D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0937153-8B44-41D3-A886-8CDC2CE6C117}"/>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A39EC88-157B-4D9D-A97B-AC5E06580A5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D80E7DE-1C39-4371-82CC-BCAC1C3EFB8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DEF2735-D142-4D1F-B9F5-DE9CB2A5643D}"/>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65A6709-25C9-46A5-856C-BDFF7E2EC5B5}"/>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35A0F3B-932D-4CD0-A646-87B0D282771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413EDDA-BDF2-4660-9390-3A57DAE86DB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36C13C5-60D0-448D-AE05-E1BE3C57681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027A72E-18B3-4DE3-99E7-A1B49243381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F2DDCF87-3E12-4D74-8924-77D864C68D71}"/>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57156999-5591-4457-9DA1-404062DD6B64}"/>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B0E0054F-1ED3-4ACE-93E3-92236E57108D}"/>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a:extLst>
            <a:ext uri="{FF2B5EF4-FFF2-40B4-BE49-F238E27FC236}">
              <a16:creationId xmlns:a16="http://schemas.microsoft.com/office/drawing/2014/main" id="{30456E7D-30F0-4AC3-97F9-F343968BC142}"/>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a:extLst>
            <a:ext uri="{FF2B5EF4-FFF2-40B4-BE49-F238E27FC236}">
              <a16:creationId xmlns:a16="http://schemas.microsoft.com/office/drawing/2014/main" id="{A81604E3-8078-47D3-BBA6-E24F4FA938BF}"/>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41715</xdr:rowOff>
    </xdr:from>
    <xdr:ext cx="405111" cy="259045"/>
    <xdr:sp macro="" textlink="">
      <xdr:nvSpPr>
        <xdr:cNvPr id="70" name="有形固定資産減価償却率平均値テキスト">
          <a:extLst>
            <a:ext uri="{FF2B5EF4-FFF2-40B4-BE49-F238E27FC236}">
              <a16:creationId xmlns:a16="http://schemas.microsoft.com/office/drawing/2014/main" id="{B6D99232-8EC5-4334-AE1E-EAE17A3FFCE2}"/>
            </a:ext>
          </a:extLst>
        </xdr:cNvPr>
        <xdr:cNvSpPr txBox="1"/>
      </xdr:nvSpPr>
      <xdr:spPr>
        <a:xfrm>
          <a:off x="4258945" y="600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a:extLst>
            <a:ext uri="{FF2B5EF4-FFF2-40B4-BE49-F238E27FC236}">
              <a16:creationId xmlns:a16="http://schemas.microsoft.com/office/drawing/2014/main" id="{8C5893BF-48C3-4784-81E1-93235CBE8789}"/>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6F3CD24F-2807-4F98-AEC6-A2013E6963D5}"/>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1F9E2F80-1560-4A33-BA21-2CC5C20BAAC5}"/>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3E4C187D-6F43-4720-82BD-38CB9D6E4D94}"/>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a:extLst>
            <a:ext uri="{FF2B5EF4-FFF2-40B4-BE49-F238E27FC236}">
              <a16:creationId xmlns:a16="http://schemas.microsoft.com/office/drawing/2014/main" id="{346242E7-CC71-494C-B909-B7319C9FCC54}"/>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6AC5F97-73CB-4C51-973B-6AB13D0C5C8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7E22F87-A669-4A98-A259-E129C45A359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78DB04D-0A18-43D5-988D-A55F8C6A093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C4D88CF-7B6F-4B59-8C05-E0339D12F08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FF622A0-D524-4939-AD62-64574BA9DFB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1" name="楕円 80">
          <a:extLst>
            <a:ext uri="{FF2B5EF4-FFF2-40B4-BE49-F238E27FC236}">
              <a16:creationId xmlns:a16="http://schemas.microsoft.com/office/drawing/2014/main" id="{9BA6BEAE-8670-475C-8FB5-CE685A3DD413}"/>
            </a:ext>
          </a:extLst>
        </xdr:cNvPr>
        <xdr:cNvSpPr/>
      </xdr:nvSpPr>
      <xdr:spPr>
        <a:xfrm>
          <a:off x="4157345"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2" name="有形固定資産減価償却率該当値テキスト">
          <a:extLst>
            <a:ext uri="{FF2B5EF4-FFF2-40B4-BE49-F238E27FC236}">
              <a16:creationId xmlns:a16="http://schemas.microsoft.com/office/drawing/2014/main" id="{BE955E6D-C1E6-4750-A346-45824CE4AA11}"/>
            </a:ext>
          </a:extLst>
        </xdr:cNvPr>
        <xdr:cNvSpPr txBox="1"/>
      </xdr:nvSpPr>
      <xdr:spPr>
        <a:xfrm>
          <a:off x="4258945"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3" name="楕円 82">
          <a:extLst>
            <a:ext uri="{FF2B5EF4-FFF2-40B4-BE49-F238E27FC236}">
              <a16:creationId xmlns:a16="http://schemas.microsoft.com/office/drawing/2014/main" id="{03606C4B-268F-43BB-9F07-E12D2C9C2FE7}"/>
            </a:ext>
          </a:extLst>
        </xdr:cNvPr>
        <xdr:cNvSpPr/>
      </xdr:nvSpPr>
      <xdr:spPr>
        <a:xfrm>
          <a:off x="3537585" y="6156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120015</xdr:rowOff>
    </xdr:to>
    <xdr:cxnSp macro="">
      <xdr:nvCxnSpPr>
        <xdr:cNvPr id="84" name="直線コネクタ 83">
          <a:extLst>
            <a:ext uri="{FF2B5EF4-FFF2-40B4-BE49-F238E27FC236}">
              <a16:creationId xmlns:a16="http://schemas.microsoft.com/office/drawing/2014/main" id="{EE58AE27-1DFB-487A-AE47-8C8673FA23F1}"/>
            </a:ext>
          </a:extLst>
        </xdr:cNvPr>
        <xdr:cNvCxnSpPr/>
      </xdr:nvCxnSpPr>
      <xdr:spPr>
        <a:xfrm>
          <a:off x="3588385" y="6207337"/>
          <a:ext cx="6197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85" name="楕円 84">
          <a:extLst>
            <a:ext uri="{FF2B5EF4-FFF2-40B4-BE49-F238E27FC236}">
              <a16:creationId xmlns:a16="http://schemas.microsoft.com/office/drawing/2014/main" id="{4057662B-62BC-43FE-903E-242E71FD9F3E}"/>
            </a:ext>
          </a:extLst>
        </xdr:cNvPr>
        <xdr:cNvSpPr/>
      </xdr:nvSpPr>
      <xdr:spPr>
        <a:xfrm>
          <a:off x="2867025" y="6127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40852</xdr:rowOff>
    </xdr:from>
    <xdr:to>
      <xdr:col>19</xdr:col>
      <xdr:colOff>136525</xdr:colOff>
      <xdr:row>32</xdr:row>
      <xdr:rowOff>73237</xdr:rowOff>
    </xdr:to>
    <xdr:cxnSp macro="">
      <xdr:nvCxnSpPr>
        <xdr:cNvPr id="86" name="直線コネクタ 85">
          <a:extLst>
            <a:ext uri="{FF2B5EF4-FFF2-40B4-BE49-F238E27FC236}">
              <a16:creationId xmlns:a16="http://schemas.microsoft.com/office/drawing/2014/main" id="{FB9D2712-F921-4168-BE4C-D46468B80414}"/>
            </a:ext>
          </a:extLst>
        </xdr:cNvPr>
        <xdr:cNvCxnSpPr/>
      </xdr:nvCxnSpPr>
      <xdr:spPr>
        <a:xfrm>
          <a:off x="2917825" y="6174952"/>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150707</xdr:rowOff>
    </xdr:from>
    <xdr:to>
      <xdr:col>11</xdr:col>
      <xdr:colOff>187325</xdr:colOff>
      <xdr:row>32</xdr:row>
      <xdr:rowOff>80857</xdr:rowOff>
    </xdr:to>
    <xdr:sp macro="" textlink="">
      <xdr:nvSpPr>
        <xdr:cNvPr id="87" name="楕円 86">
          <a:extLst>
            <a:ext uri="{FF2B5EF4-FFF2-40B4-BE49-F238E27FC236}">
              <a16:creationId xmlns:a16="http://schemas.microsoft.com/office/drawing/2014/main" id="{8F868395-D7B9-4F95-86D4-BF71C3CE4D3D}"/>
            </a:ext>
          </a:extLst>
        </xdr:cNvPr>
        <xdr:cNvSpPr/>
      </xdr:nvSpPr>
      <xdr:spPr>
        <a:xfrm>
          <a:off x="2196465" y="6117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40852</xdr:rowOff>
    </xdr:to>
    <xdr:cxnSp macro="">
      <xdr:nvCxnSpPr>
        <xdr:cNvPr id="88" name="直線コネクタ 87">
          <a:extLst>
            <a:ext uri="{FF2B5EF4-FFF2-40B4-BE49-F238E27FC236}">
              <a16:creationId xmlns:a16="http://schemas.microsoft.com/office/drawing/2014/main" id="{EB027AA1-DAE0-4CFA-9BA4-AAFE2944E1DA}"/>
            </a:ext>
          </a:extLst>
        </xdr:cNvPr>
        <xdr:cNvCxnSpPr/>
      </xdr:nvCxnSpPr>
      <xdr:spPr>
        <a:xfrm>
          <a:off x="2247265" y="6164157"/>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129117</xdr:rowOff>
    </xdr:from>
    <xdr:to>
      <xdr:col>7</xdr:col>
      <xdr:colOff>187325</xdr:colOff>
      <xdr:row>32</xdr:row>
      <xdr:rowOff>59267</xdr:rowOff>
    </xdr:to>
    <xdr:sp macro="" textlink="">
      <xdr:nvSpPr>
        <xdr:cNvPr id="89" name="楕円 88">
          <a:extLst>
            <a:ext uri="{FF2B5EF4-FFF2-40B4-BE49-F238E27FC236}">
              <a16:creationId xmlns:a16="http://schemas.microsoft.com/office/drawing/2014/main" id="{A500E6C4-1DD6-4C70-943E-24116DD9EEE5}"/>
            </a:ext>
          </a:extLst>
        </xdr:cNvPr>
        <xdr:cNvSpPr/>
      </xdr:nvSpPr>
      <xdr:spPr>
        <a:xfrm>
          <a:off x="1525905" y="609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8467</xdr:rowOff>
    </xdr:from>
    <xdr:to>
      <xdr:col>11</xdr:col>
      <xdr:colOff>136525</xdr:colOff>
      <xdr:row>32</xdr:row>
      <xdr:rowOff>30057</xdr:rowOff>
    </xdr:to>
    <xdr:cxnSp macro="">
      <xdr:nvCxnSpPr>
        <xdr:cNvPr id="90" name="直線コネクタ 89">
          <a:extLst>
            <a:ext uri="{FF2B5EF4-FFF2-40B4-BE49-F238E27FC236}">
              <a16:creationId xmlns:a16="http://schemas.microsoft.com/office/drawing/2014/main" id="{7872B512-8AB8-4BA8-8001-DEC06D9A1348}"/>
            </a:ext>
          </a:extLst>
        </xdr:cNvPr>
        <xdr:cNvCxnSpPr/>
      </xdr:nvCxnSpPr>
      <xdr:spPr>
        <a:xfrm>
          <a:off x="1576705" y="614256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DBC5B52D-0922-434C-84CA-D206296D569A}"/>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691D14C0-04E6-40F4-8E88-4025829F8AFF}"/>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AE8D5457-2965-4D5A-AD75-7452B693D208}"/>
            </a:ext>
          </a:extLst>
        </xdr:cNvPr>
        <xdr:cNvSpPr txBox="1"/>
      </xdr:nvSpPr>
      <xdr:spPr>
        <a:xfrm>
          <a:off x="206756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a:extLst>
            <a:ext uri="{FF2B5EF4-FFF2-40B4-BE49-F238E27FC236}">
              <a16:creationId xmlns:a16="http://schemas.microsoft.com/office/drawing/2014/main" id="{7B7F25F3-70BC-4BDB-9601-00FC54424EE5}"/>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5" name="n_1mainValue有形固定資産減価償却率">
          <a:extLst>
            <a:ext uri="{FF2B5EF4-FFF2-40B4-BE49-F238E27FC236}">
              <a16:creationId xmlns:a16="http://schemas.microsoft.com/office/drawing/2014/main" id="{FBC33250-695E-446B-BF34-174384188E06}"/>
            </a:ext>
          </a:extLst>
        </xdr:cNvPr>
        <xdr:cNvSpPr txBox="1"/>
      </xdr:nvSpPr>
      <xdr:spPr>
        <a:xfrm>
          <a:off x="3395989" y="62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96" name="n_2mainValue有形固定資産減価償却率">
          <a:extLst>
            <a:ext uri="{FF2B5EF4-FFF2-40B4-BE49-F238E27FC236}">
              <a16:creationId xmlns:a16="http://schemas.microsoft.com/office/drawing/2014/main" id="{E27CCEA1-EECF-4A92-91DF-BA12DD4B63DF}"/>
            </a:ext>
          </a:extLst>
        </xdr:cNvPr>
        <xdr:cNvSpPr txBox="1"/>
      </xdr:nvSpPr>
      <xdr:spPr>
        <a:xfrm>
          <a:off x="2738129" y="621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71984</xdr:rowOff>
    </xdr:from>
    <xdr:ext cx="405111" cy="259045"/>
    <xdr:sp macro="" textlink="">
      <xdr:nvSpPr>
        <xdr:cNvPr id="97" name="n_3mainValue有形固定資産減価償却率">
          <a:extLst>
            <a:ext uri="{FF2B5EF4-FFF2-40B4-BE49-F238E27FC236}">
              <a16:creationId xmlns:a16="http://schemas.microsoft.com/office/drawing/2014/main" id="{69936FC3-9C9B-42D2-9A6A-40A475FFE15A}"/>
            </a:ext>
          </a:extLst>
        </xdr:cNvPr>
        <xdr:cNvSpPr txBox="1"/>
      </xdr:nvSpPr>
      <xdr:spPr>
        <a:xfrm>
          <a:off x="2067569" y="620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50394</xdr:rowOff>
    </xdr:from>
    <xdr:ext cx="405111" cy="259045"/>
    <xdr:sp macro="" textlink="">
      <xdr:nvSpPr>
        <xdr:cNvPr id="98" name="n_4mainValue有形固定資産減価償却率">
          <a:extLst>
            <a:ext uri="{FF2B5EF4-FFF2-40B4-BE49-F238E27FC236}">
              <a16:creationId xmlns:a16="http://schemas.microsoft.com/office/drawing/2014/main" id="{4B44A680-AAB2-468A-B1F7-F33DF6BE9909}"/>
            </a:ext>
          </a:extLst>
        </xdr:cNvPr>
        <xdr:cNvSpPr txBox="1"/>
      </xdr:nvSpPr>
      <xdr:spPr>
        <a:xfrm>
          <a:off x="1397009" y="61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3D2ED8B-A189-421F-831C-7DB2F0DD59C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AA1678C-64AF-4A1A-8A67-A306179D918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5585065-42BC-4147-8A79-8A55DA1B817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2C1F1A3-C7FA-4F09-BD38-1CBC524346F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A68865D-D3FF-4ACC-9C59-42A892A4488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0A52517-D9DE-458E-8509-C6B69037624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6A8FCBD-1E1E-4FB6-817E-4E1A22FD3E3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D978C0E-1814-41A3-8964-73A73E2D6F5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3B1F597-5530-4BA9-AE42-0C740542D4B9}"/>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B2BDDDA-D5D6-4975-9546-E6014B0B4DA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CDD8657-E074-433E-BFD3-6BBDCA4CA92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B0AEDC7-8327-41F8-A556-95016F91D17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C05365A-69F1-482E-AF53-548259D6CF2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令和２年度には新型コロナウイルス感染症の影響に伴う猶予特例債の借り入れにより大幅に上昇、令和３年度に猶予分の市税の収入と猶予特例債の償還により減少しましたが、令和４年度は徴収猶予の特例により猶予した滞納繰越分の納付が無くなったことから経常一般財源等が減少し、上昇しました。</a:t>
          </a:r>
        </a:p>
        <a:p>
          <a:r>
            <a:rPr kumimoji="1" lang="ja-JP" altLang="en-US" sz="1100">
              <a:latin typeface="ＭＳ Ｐゴシック" panose="020B0600070205080204" pitchFamily="50" charset="-128"/>
              <a:ea typeface="ＭＳ Ｐゴシック" panose="020B0600070205080204" pitchFamily="50" charset="-128"/>
            </a:rPr>
            <a:t>　今後、地方債の現在高や債務負担行為に基づく支出予定額の増が見込まれるため、収支のバランスを勘案し、財政的な負担を考慮しながら取り組んでいきます。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218CCDA-B82D-4985-BF33-918C241EEDD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4AB3EA2-9D51-4ECB-96B9-9DFE96BE28D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87A6564-A2B4-421C-BF38-E3D90763936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AD67BE7-0F02-4F14-8257-A5FBE8A5C441}"/>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4F36784-8DC0-4F36-BBF8-9B6CEA19AF6A}"/>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BED508B-D8C5-4A50-950A-BDDFA735502C}"/>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64D843F-5463-45E6-A591-618357804AF8}"/>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B6C1462-BA5E-478F-BE29-B08DD7055DEB}"/>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9112539-5CCE-4D30-8D6D-9F32CCC6423C}"/>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973098F-A7AB-4196-8F2D-D7E2EE25F854}"/>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52CBC763-B6BE-4955-B92F-83177FBB445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BCA58B6-97D0-4BB1-B2D8-71CAD5503A61}"/>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12B5807-1C5C-46EC-8A13-0B6EC1311A07}"/>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1616752-DDF5-4E8E-8D78-BF3C9BEF845D}"/>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12B17DB-69A3-4634-9299-F9EAF5AA3A9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915CA47-704E-460A-9A26-92870603D43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A5CBEF6-2C64-4C6E-AC55-EDAFA4B7A11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a:extLst>
            <a:ext uri="{FF2B5EF4-FFF2-40B4-BE49-F238E27FC236}">
              <a16:creationId xmlns:a16="http://schemas.microsoft.com/office/drawing/2014/main" id="{25DC181C-B6BF-4C43-AE65-F48590C5084C}"/>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a:extLst>
            <a:ext uri="{FF2B5EF4-FFF2-40B4-BE49-F238E27FC236}">
              <a16:creationId xmlns:a16="http://schemas.microsoft.com/office/drawing/2014/main" id="{477310FA-E1F1-4209-9D91-C5017F87EC9D}"/>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a:extLst>
            <a:ext uri="{FF2B5EF4-FFF2-40B4-BE49-F238E27FC236}">
              <a16:creationId xmlns:a16="http://schemas.microsoft.com/office/drawing/2014/main" id="{E75667B0-E3C6-4875-BE96-CE1F002190C9}"/>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974C0EF-CD2F-46FF-8188-C6CDA3412244}"/>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CB4F19F-01DB-406F-B095-250D4177255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70357</xdr:rowOff>
    </xdr:from>
    <xdr:ext cx="469744" cy="259045"/>
    <xdr:sp macro="" textlink="">
      <xdr:nvSpPr>
        <xdr:cNvPr id="134" name="債務償還比率平均値テキスト">
          <a:extLst>
            <a:ext uri="{FF2B5EF4-FFF2-40B4-BE49-F238E27FC236}">
              <a16:creationId xmlns:a16="http://schemas.microsoft.com/office/drawing/2014/main" id="{0B13BB03-D18A-4FF9-A133-FFFBFF28DA9D}"/>
            </a:ext>
          </a:extLst>
        </xdr:cNvPr>
        <xdr:cNvSpPr txBox="1"/>
      </xdr:nvSpPr>
      <xdr:spPr>
        <a:xfrm>
          <a:off x="13080365" y="570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a:extLst>
            <a:ext uri="{FF2B5EF4-FFF2-40B4-BE49-F238E27FC236}">
              <a16:creationId xmlns:a16="http://schemas.microsoft.com/office/drawing/2014/main" id="{CA05875A-A8D9-4615-84F5-3E1C34062DEA}"/>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a:extLst>
            <a:ext uri="{FF2B5EF4-FFF2-40B4-BE49-F238E27FC236}">
              <a16:creationId xmlns:a16="http://schemas.microsoft.com/office/drawing/2014/main" id="{26AD0BF3-3EA8-4FAF-BCEF-272390886A3F}"/>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a:extLst>
            <a:ext uri="{FF2B5EF4-FFF2-40B4-BE49-F238E27FC236}">
              <a16:creationId xmlns:a16="http://schemas.microsoft.com/office/drawing/2014/main" id="{BB8C252E-E24F-474F-88BC-4D2A020124EE}"/>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a:extLst>
            <a:ext uri="{FF2B5EF4-FFF2-40B4-BE49-F238E27FC236}">
              <a16:creationId xmlns:a16="http://schemas.microsoft.com/office/drawing/2014/main" id="{6A1A8792-07D4-4246-844E-8769BCFC3DC5}"/>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a:extLst>
            <a:ext uri="{FF2B5EF4-FFF2-40B4-BE49-F238E27FC236}">
              <a16:creationId xmlns:a16="http://schemas.microsoft.com/office/drawing/2014/main" id="{4BABD93A-3681-4774-9BB2-458A52DD966F}"/>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D98B731-86EA-4999-8AA5-1A2BF12B3EF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3113F71-37EC-49CA-ACAB-F24CE1FD45A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EEE138C-8A32-4010-B4F7-3547D155943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EDBE235-5127-4CF9-832A-7A415C51284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263D831-B05D-4A0A-B5BB-39BECBA02F7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26507</xdr:rowOff>
    </xdr:from>
    <xdr:to>
      <xdr:col>76</xdr:col>
      <xdr:colOff>73025</xdr:colOff>
      <xdr:row>28</xdr:row>
      <xdr:rowOff>128107</xdr:rowOff>
    </xdr:to>
    <xdr:sp macro="" textlink="">
      <xdr:nvSpPr>
        <xdr:cNvPr id="145" name="楕円 144">
          <a:extLst>
            <a:ext uri="{FF2B5EF4-FFF2-40B4-BE49-F238E27FC236}">
              <a16:creationId xmlns:a16="http://schemas.microsoft.com/office/drawing/2014/main" id="{8C2217D9-C187-4B06-8A13-B2E21E6B02B5}"/>
            </a:ext>
          </a:extLst>
        </xdr:cNvPr>
        <xdr:cNvSpPr/>
      </xdr:nvSpPr>
      <xdr:spPr>
        <a:xfrm>
          <a:off x="13001625" y="5490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49384</xdr:rowOff>
    </xdr:from>
    <xdr:ext cx="469744" cy="259045"/>
    <xdr:sp macro="" textlink="">
      <xdr:nvSpPr>
        <xdr:cNvPr id="146" name="債務償還比率該当値テキスト">
          <a:extLst>
            <a:ext uri="{FF2B5EF4-FFF2-40B4-BE49-F238E27FC236}">
              <a16:creationId xmlns:a16="http://schemas.microsoft.com/office/drawing/2014/main" id="{00FA42B7-C8BA-4CC4-9BDF-823BFEEE84F3}"/>
            </a:ext>
          </a:extLst>
        </xdr:cNvPr>
        <xdr:cNvSpPr txBox="1"/>
      </xdr:nvSpPr>
      <xdr:spPr>
        <a:xfrm>
          <a:off x="13080365" y="5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123471</xdr:rowOff>
    </xdr:from>
    <xdr:to>
      <xdr:col>72</xdr:col>
      <xdr:colOff>123825</xdr:colOff>
      <xdr:row>28</xdr:row>
      <xdr:rowOff>53621</xdr:rowOff>
    </xdr:to>
    <xdr:sp macro="" textlink="">
      <xdr:nvSpPr>
        <xdr:cNvPr id="147" name="楕円 146">
          <a:extLst>
            <a:ext uri="{FF2B5EF4-FFF2-40B4-BE49-F238E27FC236}">
              <a16:creationId xmlns:a16="http://schemas.microsoft.com/office/drawing/2014/main" id="{08829AD8-91CA-4189-A11D-666E0D0498EC}"/>
            </a:ext>
          </a:extLst>
        </xdr:cNvPr>
        <xdr:cNvSpPr/>
      </xdr:nvSpPr>
      <xdr:spPr>
        <a:xfrm>
          <a:off x="12359005" y="5419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2821</xdr:rowOff>
    </xdr:from>
    <xdr:to>
      <xdr:col>76</xdr:col>
      <xdr:colOff>22225</xdr:colOff>
      <xdr:row>28</xdr:row>
      <xdr:rowOff>77307</xdr:rowOff>
    </xdr:to>
    <xdr:cxnSp macro="">
      <xdr:nvCxnSpPr>
        <xdr:cNvPr id="148" name="直線コネクタ 147">
          <a:extLst>
            <a:ext uri="{FF2B5EF4-FFF2-40B4-BE49-F238E27FC236}">
              <a16:creationId xmlns:a16="http://schemas.microsoft.com/office/drawing/2014/main" id="{3B660B1F-AF4B-4BFB-BD58-676AAAFB968B}"/>
            </a:ext>
          </a:extLst>
        </xdr:cNvPr>
        <xdr:cNvCxnSpPr/>
      </xdr:nvCxnSpPr>
      <xdr:spPr>
        <a:xfrm>
          <a:off x="12409805" y="5466361"/>
          <a:ext cx="61976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126592</xdr:rowOff>
    </xdr:from>
    <xdr:to>
      <xdr:col>68</xdr:col>
      <xdr:colOff>123825</xdr:colOff>
      <xdr:row>29</xdr:row>
      <xdr:rowOff>56742</xdr:rowOff>
    </xdr:to>
    <xdr:sp macro="" textlink="">
      <xdr:nvSpPr>
        <xdr:cNvPr id="149" name="楕円 148">
          <a:extLst>
            <a:ext uri="{FF2B5EF4-FFF2-40B4-BE49-F238E27FC236}">
              <a16:creationId xmlns:a16="http://schemas.microsoft.com/office/drawing/2014/main" id="{0B02B63D-46EA-414D-AA9A-D20DA19D8E8D}"/>
            </a:ext>
          </a:extLst>
        </xdr:cNvPr>
        <xdr:cNvSpPr/>
      </xdr:nvSpPr>
      <xdr:spPr>
        <a:xfrm>
          <a:off x="11688445" y="5590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2821</xdr:rowOff>
    </xdr:from>
    <xdr:to>
      <xdr:col>72</xdr:col>
      <xdr:colOff>73025</xdr:colOff>
      <xdr:row>29</xdr:row>
      <xdr:rowOff>5942</xdr:rowOff>
    </xdr:to>
    <xdr:cxnSp macro="">
      <xdr:nvCxnSpPr>
        <xdr:cNvPr id="150" name="直線コネクタ 149">
          <a:extLst>
            <a:ext uri="{FF2B5EF4-FFF2-40B4-BE49-F238E27FC236}">
              <a16:creationId xmlns:a16="http://schemas.microsoft.com/office/drawing/2014/main" id="{FACA9137-83A9-47AC-A01A-69459AF8B7C6}"/>
            </a:ext>
          </a:extLst>
        </xdr:cNvPr>
        <xdr:cNvCxnSpPr/>
      </xdr:nvCxnSpPr>
      <xdr:spPr>
        <a:xfrm flipV="1">
          <a:off x="11739245" y="5466361"/>
          <a:ext cx="670560" cy="17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170661</xdr:rowOff>
    </xdr:from>
    <xdr:to>
      <xdr:col>64</xdr:col>
      <xdr:colOff>123825</xdr:colOff>
      <xdr:row>28</xdr:row>
      <xdr:rowOff>100811</xdr:rowOff>
    </xdr:to>
    <xdr:sp macro="" textlink="">
      <xdr:nvSpPr>
        <xdr:cNvPr id="151" name="楕円 150">
          <a:extLst>
            <a:ext uri="{FF2B5EF4-FFF2-40B4-BE49-F238E27FC236}">
              <a16:creationId xmlns:a16="http://schemas.microsoft.com/office/drawing/2014/main" id="{8C872862-DC84-4EE7-A4F7-27CFD556F536}"/>
            </a:ext>
          </a:extLst>
        </xdr:cNvPr>
        <xdr:cNvSpPr/>
      </xdr:nvSpPr>
      <xdr:spPr>
        <a:xfrm>
          <a:off x="11017885" y="546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50011</xdr:rowOff>
    </xdr:from>
    <xdr:to>
      <xdr:col>68</xdr:col>
      <xdr:colOff>73025</xdr:colOff>
      <xdr:row>29</xdr:row>
      <xdr:rowOff>5942</xdr:rowOff>
    </xdr:to>
    <xdr:cxnSp macro="">
      <xdr:nvCxnSpPr>
        <xdr:cNvPr id="152" name="直線コネクタ 151">
          <a:extLst>
            <a:ext uri="{FF2B5EF4-FFF2-40B4-BE49-F238E27FC236}">
              <a16:creationId xmlns:a16="http://schemas.microsoft.com/office/drawing/2014/main" id="{4AA63095-6A3E-4083-A03C-E9DF074FDAF1}"/>
            </a:ext>
          </a:extLst>
        </xdr:cNvPr>
        <xdr:cNvCxnSpPr/>
      </xdr:nvCxnSpPr>
      <xdr:spPr>
        <a:xfrm>
          <a:off x="11068685" y="5513551"/>
          <a:ext cx="67056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118999</xdr:rowOff>
    </xdr:from>
    <xdr:to>
      <xdr:col>60</xdr:col>
      <xdr:colOff>123825</xdr:colOff>
      <xdr:row>28</xdr:row>
      <xdr:rowOff>49149</xdr:rowOff>
    </xdr:to>
    <xdr:sp macro="" textlink="">
      <xdr:nvSpPr>
        <xdr:cNvPr id="153" name="楕円 152">
          <a:extLst>
            <a:ext uri="{FF2B5EF4-FFF2-40B4-BE49-F238E27FC236}">
              <a16:creationId xmlns:a16="http://schemas.microsoft.com/office/drawing/2014/main" id="{5B95E0C9-1EC8-4E92-8772-1C002FAD4405}"/>
            </a:ext>
          </a:extLst>
        </xdr:cNvPr>
        <xdr:cNvSpPr/>
      </xdr:nvSpPr>
      <xdr:spPr>
        <a:xfrm>
          <a:off x="10347325" y="5414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169799</xdr:rowOff>
    </xdr:from>
    <xdr:to>
      <xdr:col>64</xdr:col>
      <xdr:colOff>73025</xdr:colOff>
      <xdr:row>28</xdr:row>
      <xdr:rowOff>50011</xdr:rowOff>
    </xdr:to>
    <xdr:cxnSp macro="">
      <xdr:nvCxnSpPr>
        <xdr:cNvPr id="154" name="直線コネクタ 153">
          <a:extLst>
            <a:ext uri="{FF2B5EF4-FFF2-40B4-BE49-F238E27FC236}">
              <a16:creationId xmlns:a16="http://schemas.microsoft.com/office/drawing/2014/main" id="{54021019-078D-465D-B316-23EDC40CEA16}"/>
            </a:ext>
          </a:extLst>
        </xdr:cNvPr>
        <xdr:cNvCxnSpPr/>
      </xdr:nvCxnSpPr>
      <xdr:spPr>
        <a:xfrm>
          <a:off x="10398125" y="5465699"/>
          <a:ext cx="67056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55" name="n_1aveValue債務償還比率">
          <a:extLst>
            <a:ext uri="{FF2B5EF4-FFF2-40B4-BE49-F238E27FC236}">
              <a16:creationId xmlns:a16="http://schemas.microsoft.com/office/drawing/2014/main" id="{836714E3-5382-4040-8B68-EBC8C0CEA8B4}"/>
            </a:ext>
          </a:extLst>
        </xdr:cNvPr>
        <xdr:cNvSpPr txBox="1"/>
      </xdr:nvSpPr>
      <xdr:spPr>
        <a:xfrm>
          <a:off x="12185092"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19257</xdr:rowOff>
    </xdr:from>
    <xdr:ext cx="469744" cy="259045"/>
    <xdr:sp macro="" textlink="">
      <xdr:nvSpPr>
        <xdr:cNvPr id="156" name="n_2aveValue債務償還比率">
          <a:extLst>
            <a:ext uri="{FF2B5EF4-FFF2-40B4-BE49-F238E27FC236}">
              <a16:creationId xmlns:a16="http://schemas.microsoft.com/office/drawing/2014/main" id="{5E25012B-F4F8-4504-A1C0-5DF3ECEE810F}"/>
            </a:ext>
          </a:extLst>
        </xdr:cNvPr>
        <xdr:cNvSpPr txBox="1"/>
      </xdr:nvSpPr>
      <xdr:spPr>
        <a:xfrm>
          <a:off x="11527232" y="59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88808</xdr:rowOff>
    </xdr:from>
    <xdr:ext cx="469744" cy="259045"/>
    <xdr:sp macro="" textlink="">
      <xdr:nvSpPr>
        <xdr:cNvPr id="157" name="n_3aveValue債務償還比率">
          <a:extLst>
            <a:ext uri="{FF2B5EF4-FFF2-40B4-BE49-F238E27FC236}">
              <a16:creationId xmlns:a16="http://schemas.microsoft.com/office/drawing/2014/main" id="{F8812809-7B1A-438D-A20F-003CF30E1214}"/>
            </a:ext>
          </a:extLst>
        </xdr:cNvPr>
        <xdr:cNvSpPr txBox="1"/>
      </xdr:nvSpPr>
      <xdr:spPr>
        <a:xfrm>
          <a:off x="10856672"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77088</xdr:rowOff>
    </xdr:from>
    <xdr:ext cx="469744" cy="259045"/>
    <xdr:sp macro="" textlink="">
      <xdr:nvSpPr>
        <xdr:cNvPr id="158" name="n_4aveValue債務償還比率">
          <a:extLst>
            <a:ext uri="{FF2B5EF4-FFF2-40B4-BE49-F238E27FC236}">
              <a16:creationId xmlns:a16="http://schemas.microsoft.com/office/drawing/2014/main" id="{E579A63E-523F-4AF3-9FDE-D6951C48BCCF}"/>
            </a:ext>
          </a:extLst>
        </xdr:cNvPr>
        <xdr:cNvSpPr txBox="1"/>
      </xdr:nvSpPr>
      <xdr:spPr>
        <a:xfrm>
          <a:off x="10186112" y="604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70148</xdr:rowOff>
    </xdr:from>
    <xdr:ext cx="469744" cy="259045"/>
    <xdr:sp macro="" textlink="">
      <xdr:nvSpPr>
        <xdr:cNvPr id="159" name="n_1mainValue債務償還比率">
          <a:extLst>
            <a:ext uri="{FF2B5EF4-FFF2-40B4-BE49-F238E27FC236}">
              <a16:creationId xmlns:a16="http://schemas.microsoft.com/office/drawing/2014/main" id="{A5159797-2C3C-4B3A-80AE-41610077A42D}"/>
            </a:ext>
          </a:extLst>
        </xdr:cNvPr>
        <xdr:cNvSpPr txBox="1"/>
      </xdr:nvSpPr>
      <xdr:spPr>
        <a:xfrm>
          <a:off x="12185092" y="51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73269</xdr:rowOff>
    </xdr:from>
    <xdr:ext cx="469744" cy="259045"/>
    <xdr:sp macro="" textlink="">
      <xdr:nvSpPr>
        <xdr:cNvPr id="160" name="n_2mainValue債務償還比率">
          <a:extLst>
            <a:ext uri="{FF2B5EF4-FFF2-40B4-BE49-F238E27FC236}">
              <a16:creationId xmlns:a16="http://schemas.microsoft.com/office/drawing/2014/main" id="{3D01169A-81F3-4209-8A30-E6D909D0D6EC}"/>
            </a:ext>
          </a:extLst>
        </xdr:cNvPr>
        <xdr:cNvSpPr txBox="1"/>
      </xdr:nvSpPr>
      <xdr:spPr>
        <a:xfrm>
          <a:off x="11527232" y="536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117338</xdr:rowOff>
    </xdr:from>
    <xdr:ext cx="469744" cy="259045"/>
    <xdr:sp macro="" textlink="">
      <xdr:nvSpPr>
        <xdr:cNvPr id="161" name="n_3mainValue債務償還比率">
          <a:extLst>
            <a:ext uri="{FF2B5EF4-FFF2-40B4-BE49-F238E27FC236}">
              <a16:creationId xmlns:a16="http://schemas.microsoft.com/office/drawing/2014/main" id="{6514C0EE-1A14-49B6-AB65-674220CE016F}"/>
            </a:ext>
          </a:extLst>
        </xdr:cNvPr>
        <xdr:cNvSpPr txBox="1"/>
      </xdr:nvSpPr>
      <xdr:spPr>
        <a:xfrm>
          <a:off x="10856672" y="52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65676</xdr:rowOff>
    </xdr:from>
    <xdr:ext cx="469744" cy="259045"/>
    <xdr:sp macro="" textlink="">
      <xdr:nvSpPr>
        <xdr:cNvPr id="162" name="n_4mainValue債務償還比率">
          <a:extLst>
            <a:ext uri="{FF2B5EF4-FFF2-40B4-BE49-F238E27FC236}">
              <a16:creationId xmlns:a16="http://schemas.microsoft.com/office/drawing/2014/main" id="{A0D3C9C5-593A-48DA-8A66-8475250845FD}"/>
            </a:ext>
          </a:extLst>
        </xdr:cNvPr>
        <xdr:cNvSpPr txBox="1"/>
      </xdr:nvSpPr>
      <xdr:spPr>
        <a:xfrm>
          <a:off x="10186112" y="519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F5A74F9-0F25-4A1F-BB6C-2FBD1D82069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B1FD66F-A689-4074-BC93-3C2935C2918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7EB68C1-86DB-4059-A57F-F98C929D28D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18BC963-3CBB-45F6-8C61-3FA06550CDE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8076E0F-36E8-4723-8105-21395029E24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4854A37-48F0-4EB1-A38A-DA8FAB4E535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B785AA-6095-4EF6-B2A1-C183EA590FC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D5A7EEB-9B69-44E5-90F3-C4A4593ADF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67A81B-2C17-488F-99BF-F026B829B2A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194B14-D2B0-469B-A85C-917240E6189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7C5DAE-C772-45FB-838E-A1C99B077B6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CCED91-D583-47CC-ACD6-5EF1208DBC2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B78C50-DFF4-471D-8C02-0D60BEB069A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97A715-6F2F-4A93-8D6E-80D2AF8DB94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0A2CA3-A068-471D-BB39-3878CB33F59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6B2AD3-1C4E-42D6-9949-55722E983B8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1A4E81-459C-4763-95C2-EDB3AF08E99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60F67B-A18A-491D-91C1-89294C16A5D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E682F4-599F-44FB-ADAF-EAE409953B3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442146-8CFB-459F-A4F3-E83C580D322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38AA39-8991-4E40-B604-33720FC1326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EB7CB3-82F0-40C0-94EA-15D35E84657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7818A8-298A-47E7-B56B-8C258F40E96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F80292-4B3E-4061-8434-9075D13D577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E160F5-7648-4217-948A-D6A01375853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A2E1F8-E17A-4200-B675-79D37116A53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A0E6D4-C0B5-4DA5-AC4F-CEB2B3FD908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EE05EC-10F7-476F-88F7-EA21096FBDB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8DBE90-FDF1-4D50-822B-09957470D51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D61EF4-76F5-490F-8612-843C61A59F4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23AAE6-DF61-47CD-A036-AF41983DCFE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45E043-25D5-4680-BEC1-DAC8E509E60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51CE0D-4D67-4109-A986-D1DD11FFFA5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342686-E4C3-4A88-B5EB-CED9F7C4BA0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1B9B42-49F1-4D9B-94A0-02330C75C40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7C3F43-CB28-4CBD-A4D1-8C20F7AB7BF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4825BE-27F6-4AFD-B3B3-D88E7E78BCA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7FD401-A016-41BA-B166-E8BBA0A855F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061859-A27A-4DFF-8395-DE099082062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CB2823-A3C1-4066-A366-EDF72F56AD7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D5D541-0697-41B8-A2CF-CBD5F8AA1FD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E4CC1C-BF67-4E6F-BCB2-C5C890C40EC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31B235-0FD2-44DF-96B4-61BC2F9B6DB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AE83B7-19D7-4076-90CF-948F72AB33F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24A10E-C1F9-4608-9816-48D1A5790D4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A494C4-5770-4409-90CE-16A8F8601C5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7EA313-8AA9-40F0-9305-0AB4B89F8C7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50B87C-4795-4A9C-AC11-546C367E839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D98E379-441C-4365-8004-022FD06310D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8A95C0C-8FDB-45F0-B901-6A309446349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6063300-9F82-4C54-A6D6-5C8FB2D367A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7A309F-36D9-4B59-B90A-5ED602DB31D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AE9B895-5CF5-4DC5-92CB-C265891F4E7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2B848A6-34C9-4D72-93B6-94837FF560D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BD567E-9993-4C83-84E2-CC459AD22FE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E356883-ADA2-4E07-893F-3B449A66536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2D5F85-1647-4B53-9572-936244CE9EB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6AA708-DA41-44D0-923D-08A7ED68FCA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EB2DC6-B231-4D60-9BD3-A4C393B25F5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75BFC5A-1435-4B5C-83AE-CA61DBAD1D1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CF2AE59-A8E0-4169-A804-149FAB85E54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B56EB97-8D03-44A2-9828-F9BCB30F032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399EC021-7AFB-442B-8222-A28A33E29101}"/>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227DABF7-107A-4557-B53B-26D13D1FF485}"/>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8956955E-FEE9-43A7-ADF5-7881BC64B4A0}"/>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BA5BAE63-049A-44F8-89E6-B0831170CC43}"/>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69088EBE-D06B-4478-872F-71AB4A9E0A72}"/>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a:extLst>
            <a:ext uri="{FF2B5EF4-FFF2-40B4-BE49-F238E27FC236}">
              <a16:creationId xmlns:a16="http://schemas.microsoft.com/office/drawing/2014/main" id="{1B481D08-464B-46F7-8E51-9E41ED91A791}"/>
            </a:ext>
          </a:extLst>
        </xdr:cNvPr>
        <xdr:cNvSpPr txBox="1"/>
      </xdr:nvSpPr>
      <xdr:spPr>
        <a:xfrm>
          <a:off x="4124960" y="6389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6DC9D33C-00BE-4D7C-9EF5-BB5A6A0063B5}"/>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84F745FE-571C-4934-8482-28E85E84BDFF}"/>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61097CB6-127C-43FE-B008-0EF4C6BE1B76}"/>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B1379E12-CD14-4B06-82C4-93C55E9A14BA}"/>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9830C7E8-9163-47C9-95DB-6E0A2C681373}"/>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230005-7D95-45A5-9925-D05A92FA38F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599C9C-7C00-4480-B451-45B98A3748C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80B4BD-498E-4C54-A996-64E4E6092DD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0D447A-0611-4D04-8B08-3FDF10CE599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A2B28A-403D-4E90-80E9-78D372F7106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12337</xdr:rowOff>
    </xdr:from>
    <xdr:to>
      <xdr:col>24</xdr:col>
      <xdr:colOff>114300</xdr:colOff>
      <xdr:row>41</xdr:row>
      <xdr:rowOff>113937</xdr:rowOff>
    </xdr:to>
    <xdr:sp macro="" textlink="">
      <xdr:nvSpPr>
        <xdr:cNvPr id="74" name="楕円 73">
          <a:extLst>
            <a:ext uri="{FF2B5EF4-FFF2-40B4-BE49-F238E27FC236}">
              <a16:creationId xmlns:a16="http://schemas.microsoft.com/office/drawing/2014/main" id="{D235AE63-2F8F-4B7A-83A8-AB73CB9298C0}"/>
            </a:ext>
          </a:extLst>
        </xdr:cNvPr>
        <xdr:cNvSpPr/>
      </xdr:nvSpPr>
      <xdr:spPr>
        <a:xfrm>
          <a:off x="4036060" y="68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98714</xdr:rowOff>
    </xdr:from>
    <xdr:ext cx="405111" cy="259045"/>
    <xdr:sp macro="" textlink="">
      <xdr:nvSpPr>
        <xdr:cNvPr id="75" name="【道路】&#10;有形固定資産減価償却率該当値テキスト">
          <a:extLst>
            <a:ext uri="{FF2B5EF4-FFF2-40B4-BE49-F238E27FC236}">
              <a16:creationId xmlns:a16="http://schemas.microsoft.com/office/drawing/2014/main" id="{F46651AB-9D3E-4B1F-B226-8A26885D269F}"/>
            </a:ext>
          </a:extLst>
        </xdr:cNvPr>
        <xdr:cNvSpPr txBox="1"/>
      </xdr:nvSpPr>
      <xdr:spPr>
        <a:xfrm>
          <a:off x="412496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4173</xdr:rowOff>
    </xdr:from>
    <xdr:to>
      <xdr:col>20</xdr:col>
      <xdr:colOff>38100</xdr:colOff>
      <xdr:row>41</xdr:row>
      <xdr:rowOff>105773</xdr:rowOff>
    </xdr:to>
    <xdr:sp macro="" textlink="">
      <xdr:nvSpPr>
        <xdr:cNvPr id="76" name="楕円 75">
          <a:extLst>
            <a:ext uri="{FF2B5EF4-FFF2-40B4-BE49-F238E27FC236}">
              <a16:creationId xmlns:a16="http://schemas.microsoft.com/office/drawing/2014/main" id="{865D99CB-B435-4741-ACEC-2A6C20F1DA47}"/>
            </a:ext>
          </a:extLst>
        </xdr:cNvPr>
        <xdr:cNvSpPr/>
      </xdr:nvSpPr>
      <xdr:spPr>
        <a:xfrm>
          <a:off x="3312160" y="6877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54973</xdr:rowOff>
    </xdr:from>
    <xdr:to>
      <xdr:col>24</xdr:col>
      <xdr:colOff>63500</xdr:colOff>
      <xdr:row>41</xdr:row>
      <xdr:rowOff>63137</xdr:rowOff>
    </xdr:to>
    <xdr:cxnSp macro="">
      <xdr:nvCxnSpPr>
        <xdr:cNvPr id="77" name="直線コネクタ 76">
          <a:extLst>
            <a:ext uri="{FF2B5EF4-FFF2-40B4-BE49-F238E27FC236}">
              <a16:creationId xmlns:a16="http://schemas.microsoft.com/office/drawing/2014/main" id="{06BD4CFA-EB28-4434-AC25-25A88C79D9CB}"/>
            </a:ext>
          </a:extLst>
        </xdr:cNvPr>
        <xdr:cNvCxnSpPr/>
      </xdr:nvCxnSpPr>
      <xdr:spPr>
        <a:xfrm>
          <a:off x="3355340" y="6928213"/>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20501</xdr:rowOff>
    </xdr:from>
    <xdr:to>
      <xdr:col>15</xdr:col>
      <xdr:colOff>101600</xdr:colOff>
      <xdr:row>41</xdr:row>
      <xdr:rowOff>122101</xdr:rowOff>
    </xdr:to>
    <xdr:sp macro="" textlink="">
      <xdr:nvSpPr>
        <xdr:cNvPr id="78" name="楕円 77">
          <a:extLst>
            <a:ext uri="{FF2B5EF4-FFF2-40B4-BE49-F238E27FC236}">
              <a16:creationId xmlns:a16="http://schemas.microsoft.com/office/drawing/2014/main" id="{9748AD20-B8AD-4FAA-8EDB-3251BF753BCA}"/>
            </a:ext>
          </a:extLst>
        </xdr:cNvPr>
        <xdr:cNvSpPr/>
      </xdr:nvSpPr>
      <xdr:spPr>
        <a:xfrm>
          <a:off x="2514600" y="68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54973</xdr:rowOff>
    </xdr:from>
    <xdr:to>
      <xdr:col>19</xdr:col>
      <xdr:colOff>177800</xdr:colOff>
      <xdr:row>41</xdr:row>
      <xdr:rowOff>71301</xdr:rowOff>
    </xdr:to>
    <xdr:cxnSp macro="">
      <xdr:nvCxnSpPr>
        <xdr:cNvPr id="79" name="直線コネクタ 78">
          <a:extLst>
            <a:ext uri="{FF2B5EF4-FFF2-40B4-BE49-F238E27FC236}">
              <a16:creationId xmlns:a16="http://schemas.microsoft.com/office/drawing/2014/main" id="{90DDD8F2-4558-4114-9ED3-4AFDD3679FAF}"/>
            </a:ext>
          </a:extLst>
        </xdr:cNvPr>
        <xdr:cNvCxnSpPr/>
      </xdr:nvCxnSpPr>
      <xdr:spPr>
        <a:xfrm flipV="1">
          <a:off x="2565400" y="6928213"/>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100512</xdr:rowOff>
    </xdr:from>
    <xdr:to>
      <xdr:col>10</xdr:col>
      <xdr:colOff>165100</xdr:colOff>
      <xdr:row>42</xdr:row>
      <xdr:rowOff>30662</xdr:rowOff>
    </xdr:to>
    <xdr:sp macro="" textlink="">
      <xdr:nvSpPr>
        <xdr:cNvPr id="80" name="楕円 79">
          <a:extLst>
            <a:ext uri="{FF2B5EF4-FFF2-40B4-BE49-F238E27FC236}">
              <a16:creationId xmlns:a16="http://schemas.microsoft.com/office/drawing/2014/main" id="{C1E5C92B-211D-451B-8E9C-2AA597FE6C31}"/>
            </a:ext>
          </a:extLst>
        </xdr:cNvPr>
        <xdr:cNvSpPr/>
      </xdr:nvSpPr>
      <xdr:spPr>
        <a:xfrm>
          <a:off x="1739900" y="6973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71301</xdr:rowOff>
    </xdr:from>
    <xdr:to>
      <xdr:col>15</xdr:col>
      <xdr:colOff>50800</xdr:colOff>
      <xdr:row>41</xdr:row>
      <xdr:rowOff>151312</xdr:rowOff>
    </xdr:to>
    <xdr:cxnSp macro="">
      <xdr:nvCxnSpPr>
        <xdr:cNvPr id="81" name="直線コネクタ 80">
          <a:extLst>
            <a:ext uri="{FF2B5EF4-FFF2-40B4-BE49-F238E27FC236}">
              <a16:creationId xmlns:a16="http://schemas.microsoft.com/office/drawing/2014/main" id="{D207DC40-3E70-4196-9B0E-5D1C04D3270E}"/>
            </a:ext>
          </a:extLst>
        </xdr:cNvPr>
        <xdr:cNvCxnSpPr/>
      </xdr:nvCxnSpPr>
      <xdr:spPr>
        <a:xfrm flipV="1">
          <a:off x="1790700" y="6944541"/>
          <a:ext cx="7747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133169</xdr:rowOff>
    </xdr:from>
    <xdr:to>
      <xdr:col>6</xdr:col>
      <xdr:colOff>38100</xdr:colOff>
      <xdr:row>42</xdr:row>
      <xdr:rowOff>63319</xdr:rowOff>
    </xdr:to>
    <xdr:sp macro="" textlink="">
      <xdr:nvSpPr>
        <xdr:cNvPr id="82" name="楕円 81">
          <a:extLst>
            <a:ext uri="{FF2B5EF4-FFF2-40B4-BE49-F238E27FC236}">
              <a16:creationId xmlns:a16="http://schemas.microsoft.com/office/drawing/2014/main" id="{9E46E11D-4259-4D89-995F-899A3050966C}"/>
            </a:ext>
          </a:extLst>
        </xdr:cNvPr>
        <xdr:cNvSpPr/>
      </xdr:nvSpPr>
      <xdr:spPr>
        <a:xfrm>
          <a:off x="965200" y="7006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151312</xdr:rowOff>
    </xdr:from>
    <xdr:to>
      <xdr:col>10</xdr:col>
      <xdr:colOff>114300</xdr:colOff>
      <xdr:row>42</xdr:row>
      <xdr:rowOff>12519</xdr:rowOff>
    </xdr:to>
    <xdr:cxnSp macro="">
      <xdr:nvCxnSpPr>
        <xdr:cNvPr id="83" name="直線コネクタ 82">
          <a:extLst>
            <a:ext uri="{FF2B5EF4-FFF2-40B4-BE49-F238E27FC236}">
              <a16:creationId xmlns:a16="http://schemas.microsoft.com/office/drawing/2014/main" id="{33A325F8-DBD2-4C38-9FA9-B7F5872F2E16}"/>
            </a:ext>
          </a:extLst>
        </xdr:cNvPr>
        <xdr:cNvCxnSpPr/>
      </xdr:nvCxnSpPr>
      <xdr:spPr>
        <a:xfrm flipV="1">
          <a:off x="1008380" y="7024552"/>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a:extLst>
            <a:ext uri="{FF2B5EF4-FFF2-40B4-BE49-F238E27FC236}">
              <a16:creationId xmlns:a16="http://schemas.microsoft.com/office/drawing/2014/main" id="{CD381F88-9D52-4045-B993-3AF5ACE2F5AC}"/>
            </a:ext>
          </a:extLst>
        </xdr:cNvPr>
        <xdr:cNvSpPr txBox="1"/>
      </xdr:nvSpPr>
      <xdr:spPr>
        <a:xfrm>
          <a:off x="317056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a:extLst>
            <a:ext uri="{FF2B5EF4-FFF2-40B4-BE49-F238E27FC236}">
              <a16:creationId xmlns:a16="http://schemas.microsoft.com/office/drawing/2014/main" id="{77B75822-0A6E-4CEB-BE24-62DAF0D80334}"/>
            </a:ext>
          </a:extLst>
        </xdr:cNvPr>
        <xdr:cNvSpPr txBox="1"/>
      </xdr:nvSpPr>
      <xdr:spPr>
        <a:xfrm>
          <a:off x="23857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a:extLst>
            <a:ext uri="{FF2B5EF4-FFF2-40B4-BE49-F238E27FC236}">
              <a16:creationId xmlns:a16="http://schemas.microsoft.com/office/drawing/2014/main" id="{495F95A0-3D48-4E93-A8EC-F56EA5546795}"/>
            </a:ext>
          </a:extLst>
        </xdr:cNvPr>
        <xdr:cNvSpPr txBox="1"/>
      </xdr:nvSpPr>
      <xdr:spPr>
        <a:xfrm>
          <a:off x="1611004" y="621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a:extLst>
            <a:ext uri="{FF2B5EF4-FFF2-40B4-BE49-F238E27FC236}">
              <a16:creationId xmlns:a16="http://schemas.microsoft.com/office/drawing/2014/main" id="{C0937A09-5480-46FA-96A1-7EB9C246A974}"/>
            </a:ext>
          </a:extLst>
        </xdr:cNvPr>
        <xdr:cNvSpPr txBox="1"/>
      </xdr:nvSpPr>
      <xdr:spPr>
        <a:xfrm>
          <a:off x="8363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96900</xdr:rowOff>
    </xdr:from>
    <xdr:ext cx="405111" cy="259045"/>
    <xdr:sp macro="" textlink="">
      <xdr:nvSpPr>
        <xdr:cNvPr id="88" name="n_1mainValue【道路】&#10;有形固定資産減価償却率">
          <a:extLst>
            <a:ext uri="{FF2B5EF4-FFF2-40B4-BE49-F238E27FC236}">
              <a16:creationId xmlns:a16="http://schemas.microsoft.com/office/drawing/2014/main" id="{E9C76D38-8683-4B46-9D0C-3A49AE2D35EB}"/>
            </a:ext>
          </a:extLst>
        </xdr:cNvPr>
        <xdr:cNvSpPr txBox="1"/>
      </xdr:nvSpPr>
      <xdr:spPr>
        <a:xfrm>
          <a:off x="3170564" y="697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113228</xdr:rowOff>
    </xdr:from>
    <xdr:ext cx="405111" cy="259045"/>
    <xdr:sp macro="" textlink="">
      <xdr:nvSpPr>
        <xdr:cNvPr id="89" name="n_2mainValue【道路】&#10;有形固定資産減価償却率">
          <a:extLst>
            <a:ext uri="{FF2B5EF4-FFF2-40B4-BE49-F238E27FC236}">
              <a16:creationId xmlns:a16="http://schemas.microsoft.com/office/drawing/2014/main" id="{5CF4862D-A955-4B71-90AC-D8F10894763F}"/>
            </a:ext>
          </a:extLst>
        </xdr:cNvPr>
        <xdr:cNvSpPr txBox="1"/>
      </xdr:nvSpPr>
      <xdr:spPr>
        <a:xfrm>
          <a:off x="2385704" y="698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21789</xdr:rowOff>
    </xdr:from>
    <xdr:ext cx="405111" cy="259045"/>
    <xdr:sp macro="" textlink="">
      <xdr:nvSpPr>
        <xdr:cNvPr id="90" name="n_3mainValue【道路】&#10;有形固定資産減価償却率">
          <a:extLst>
            <a:ext uri="{FF2B5EF4-FFF2-40B4-BE49-F238E27FC236}">
              <a16:creationId xmlns:a16="http://schemas.microsoft.com/office/drawing/2014/main" id="{81070A38-3796-4566-A0AD-801D31EB4B69}"/>
            </a:ext>
          </a:extLst>
        </xdr:cNvPr>
        <xdr:cNvSpPr txBox="1"/>
      </xdr:nvSpPr>
      <xdr:spPr>
        <a:xfrm>
          <a:off x="1611004" y="706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54446</xdr:rowOff>
    </xdr:from>
    <xdr:ext cx="405111" cy="259045"/>
    <xdr:sp macro="" textlink="">
      <xdr:nvSpPr>
        <xdr:cNvPr id="91" name="n_4mainValue【道路】&#10;有形固定資産減価償却率">
          <a:extLst>
            <a:ext uri="{FF2B5EF4-FFF2-40B4-BE49-F238E27FC236}">
              <a16:creationId xmlns:a16="http://schemas.microsoft.com/office/drawing/2014/main" id="{62D1F1F1-7D3D-4ADE-AAF7-662E2093818D}"/>
            </a:ext>
          </a:extLst>
        </xdr:cNvPr>
        <xdr:cNvSpPr txBox="1"/>
      </xdr:nvSpPr>
      <xdr:spPr>
        <a:xfrm>
          <a:off x="83630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34DB333-3050-4717-B9FC-632B76FF89F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B9C6038-E9EB-4126-B6D5-A5180B6E36B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6536AD0-5707-4C20-8820-E7E989BD119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7FD9538-1385-43B0-8B7B-EDCF2D8A0B2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EB13731-4CD9-4AC8-B542-F4B654C4905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B175236-696D-4E5B-8A57-B156CBA8CC9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FB0852C-E781-48AB-893C-DE98B51716F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8FF138-4DCF-4127-9AED-62CEF54ABB8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922900A-9A54-41EF-B89C-B29C498201D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200CCD-2FE0-456A-945E-A2FBC560A9F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4754917-A356-4710-9722-A59FAB5E22EA}"/>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8DE0420-09A4-4CD9-AA4E-A73CE1DD43EE}"/>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A6FE7E2-F450-444E-9A43-3DE5766D41F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5D41E99A-6A8A-4CF6-8084-DC6A45287205}"/>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AAC5C7A-16A3-4789-ACB7-CC837F65DAA7}"/>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8D67400B-D315-4E6A-A18E-B2B1268B0C85}"/>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0F1D692-664C-4A0B-B38E-F4C9A0F398C1}"/>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656888F0-D2EB-4595-B228-6C6037ACC281}"/>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70BE19C-6F5E-41E8-8041-2E9764B1435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EBBCA9C2-54D4-402A-B464-FC6210C96FAF}"/>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F86D4BF-A1AF-4703-A55C-46F5C38DE90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BD8B0621-8F95-4D15-B8BA-157860EA4DE7}"/>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99B8B3AD-474F-4472-94A5-9D355341D2CC}"/>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21D91984-EB8A-4127-8A0A-6C10B3B0F3E7}"/>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39132B74-C5AA-4013-BE6E-1DA26B3078D0}"/>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D9E83814-F5E7-4AF9-BA32-3A4EE986D6C6}"/>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838530E9-5AE8-44A4-A2B3-244D1CF9569A}"/>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7435F5B2-C404-4E53-A4FF-D3E9BFDE60E4}"/>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C7ACF5F8-88A6-4812-A57C-0EB0D3780022}"/>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E0EE1A8F-9AD7-440A-8D8D-DEBAA16DA5E2}"/>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FBCD1CF7-904E-4568-94F2-22C98CE88B00}"/>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9C6DDA48-E0CF-4434-BACE-E1432778337A}"/>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4C6017-74A2-4141-B86A-2D095D49758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11AB96-2300-4E14-B076-12A2989C609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5916AF-C319-4827-AEAC-11614F1E173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399103-0BD0-40F1-819D-A8BA97CEDCE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7D9FFDC-A362-4C26-B790-D61BF2C21CD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19639</xdr:rowOff>
    </xdr:from>
    <xdr:to>
      <xdr:col>55</xdr:col>
      <xdr:colOff>50800</xdr:colOff>
      <xdr:row>41</xdr:row>
      <xdr:rowOff>121239</xdr:rowOff>
    </xdr:to>
    <xdr:sp macro="" textlink="">
      <xdr:nvSpPr>
        <xdr:cNvPr id="129" name="楕円 128">
          <a:extLst>
            <a:ext uri="{FF2B5EF4-FFF2-40B4-BE49-F238E27FC236}">
              <a16:creationId xmlns:a16="http://schemas.microsoft.com/office/drawing/2014/main" id="{2DD1A5C1-F3CB-4424-9B08-5BE4E9B0A006}"/>
            </a:ext>
          </a:extLst>
        </xdr:cNvPr>
        <xdr:cNvSpPr/>
      </xdr:nvSpPr>
      <xdr:spPr>
        <a:xfrm>
          <a:off x="9192260" y="6892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106016</xdr:rowOff>
    </xdr:from>
    <xdr:ext cx="469744" cy="259045"/>
    <xdr:sp macro="" textlink="">
      <xdr:nvSpPr>
        <xdr:cNvPr id="130" name="【道路】&#10;一人当たり延長該当値テキスト">
          <a:extLst>
            <a:ext uri="{FF2B5EF4-FFF2-40B4-BE49-F238E27FC236}">
              <a16:creationId xmlns:a16="http://schemas.microsoft.com/office/drawing/2014/main" id="{08B30851-CD4D-414F-9AA0-F70872F9B39C}"/>
            </a:ext>
          </a:extLst>
        </xdr:cNvPr>
        <xdr:cNvSpPr txBox="1"/>
      </xdr:nvSpPr>
      <xdr:spPr>
        <a:xfrm>
          <a:off x="9258300" y="68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19456</xdr:rowOff>
    </xdr:from>
    <xdr:to>
      <xdr:col>50</xdr:col>
      <xdr:colOff>165100</xdr:colOff>
      <xdr:row>41</xdr:row>
      <xdr:rowOff>121056</xdr:rowOff>
    </xdr:to>
    <xdr:sp macro="" textlink="">
      <xdr:nvSpPr>
        <xdr:cNvPr id="131" name="楕円 130">
          <a:extLst>
            <a:ext uri="{FF2B5EF4-FFF2-40B4-BE49-F238E27FC236}">
              <a16:creationId xmlns:a16="http://schemas.microsoft.com/office/drawing/2014/main" id="{DC585A72-3DE5-4AEE-84D1-E38D6747DF49}"/>
            </a:ext>
          </a:extLst>
        </xdr:cNvPr>
        <xdr:cNvSpPr/>
      </xdr:nvSpPr>
      <xdr:spPr>
        <a:xfrm>
          <a:off x="8445500" y="68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70256</xdr:rowOff>
    </xdr:from>
    <xdr:to>
      <xdr:col>55</xdr:col>
      <xdr:colOff>0</xdr:colOff>
      <xdr:row>41</xdr:row>
      <xdr:rowOff>70439</xdr:rowOff>
    </xdr:to>
    <xdr:cxnSp macro="">
      <xdr:nvCxnSpPr>
        <xdr:cNvPr id="132" name="直線コネクタ 131">
          <a:extLst>
            <a:ext uri="{FF2B5EF4-FFF2-40B4-BE49-F238E27FC236}">
              <a16:creationId xmlns:a16="http://schemas.microsoft.com/office/drawing/2014/main" id="{E737EE37-2000-41B9-9946-1F33B29A825D}"/>
            </a:ext>
          </a:extLst>
        </xdr:cNvPr>
        <xdr:cNvCxnSpPr/>
      </xdr:nvCxnSpPr>
      <xdr:spPr>
        <a:xfrm>
          <a:off x="8496300" y="6943496"/>
          <a:ext cx="7239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21696</xdr:rowOff>
    </xdr:from>
    <xdr:to>
      <xdr:col>46</xdr:col>
      <xdr:colOff>38100</xdr:colOff>
      <xdr:row>41</xdr:row>
      <xdr:rowOff>123296</xdr:rowOff>
    </xdr:to>
    <xdr:sp macro="" textlink="">
      <xdr:nvSpPr>
        <xdr:cNvPr id="133" name="楕円 132">
          <a:extLst>
            <a:ext uri="{FF2B5EF4-FFF2-40B4-BE49-F238E27FC236}">
              <a16:creationId xmlns:a16="http://schemas.microsoft.com/office/drawing/2014/main" id="{3CB451B5-C52D-4818-8864-3126EBF8672C}"/>
            </a:ext>
          </a:extLst>
        </xdr:cNvPr>
        <xdr:cNvSpPr/>
      </xdr:nvSpPr>
      <xdr:spPr>
        <a:xfrm>
          <a:off x="7670800" y="6894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70256</xdr:rowOff>
    </xdr:from>
    <xdr:to>
      <xdr:col>50</xdr:col>
      <xdr:colOff>114300</xdr:colOff>
      <xdr:row>41</xdr:row>
      <xdr:rowOff>72496</xdr:rowOff>
    </xdr:to>
    <xdr:cxnSp macro="">
      <xdr:nvCxnSpPr>
        <xdr:cNvPr id="134" name="直線コネクタ 133">
          <a:extLst>
            <a:ext uri="{FF2B5EF4-FFF2-40B4-BE49-F238E27FC236}">
              <a16:creationId xmlns:a16="http://schemas.microsoft.com/office/drawing/2014/main" id="{81FA2250-76F0-4904-BBC3-D668CB3D9BA0}"/>
            </a:ext>
          </a:extLst>
        </xdr:cNvPr>
        <xdr:cNvCxnSpPr/>
      </xdr:nvCxnSpPr>
      <xdr:spPr>
        <a:xfrm flipV="1">
          <a:off x="7713980" y="6943496"/>
          <a:ext cx="78232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22428</xdr:rowOff>
    </xdr:from>
    <xdr:to>
      <xdr:col>41</xdr:col>
      <xdr:colOff>101600</xdr:colOff>
      <xdr:row>41</xdr:row>
      <xdr:rowOff>124028</xdr:rowOff>
    </xdr:to>
    <xdr:sp macro="" textlink="">
      <xdr:nvSpPr>
        <xdr:cNvPr id="135" name="楕円 134">
          <a:extLst>
            <a:ext uri="{FF2B5EF4-FFF2-40B4-BE49-F238E27FC236}">
              <a16:creationId xmlns:a16="http://schemas.microsoft.com/office/drawing/2014/main" id="{360F7184-DCB3-4308-B9A3-B3EEC7E18DC1}"/>
            </a:ext>
          </a:extLst>
        </xdr:cNvPr>
        <xdr:cNvSpPr/>
      </xdr:nvSpPr>
      <xdr:spPr>
        <a:xfrm>
          <a:off x="6873240" y="68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72496</xdr:rowOff>
    </xdr:from>
    <xdr:to>
      <xdr:col>45</xdr:col>
      <xdr:colOff>177800</xdr:colOff>
      <xdr:row>41</xdr:row>
      <xdr:rowOff>73228</xdr:rowOff>
    </xdr:to>
    <xdr:cxnSp macro="">
      <xdr:nvCxnSpPr>
        <xdr:cNvPr id="136" name="直線コネクタ 135">
          <a:extLst>
            <a:ext uri="{FF2B5EF4-FFF2-40B4-BE49-F238E27FC236}">
              <a16:creationId xmlns:a16="http://schemas.microsoft.com/office/drawing/2014/main" id="{DE8B5305-AEFE-40BA-A75B-30F2A3652F36}"/>
            </a:ext>
          </a:extLst>
        </xdr:cNvPr>
        <xdr:cNvCxnSpPr/>
      </xdr:nvCxnSpPr>
      <xdr:spPr>
        <a:xfrm flipV="1">
          <a:off x="6924040" y="6945736"/>
          <a:ext cx="78994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22108</xdr:rowOff>
    </xdr:from>
    <xdr:to>
      <xdr:col>36</xdr:col>
      <xdr:colOff>165100</xdr:colOff>
      <xdr:row>41</xdr:row>
      <xdr:rowOff>123708</xdr:rowOff>
    </xdr:to>
    <xdr:sp macro="" textlink="">
      <xdr:nvSpPr>
        <xdr:cNvPr id="137" name="楕円 136">
          <a:extLst>
            <a:ext uri="{FF2B5EF4-FFF2-40B4-BE49-F238E27FC236}">
              <a16:creationId xmlns:a16="http://schemas.microsoft.com/office/drawing/2014/main" id="{6B050697-F544-49E8-BA6B-DDF1A7CE7F57}"/>
            </a:ext>
          </a:extLst>
        </xdr:cNvPr>
        <xdr:cNvSpPr/>
      </xdr:nvSpPr>
      <xdr:spPr>
        <a:xfrm>
          <a:off x="6098540" y="68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72908</xdr:rowOff>
    </xdr:from>
    <xdr:to>
      <xdr:col>41</xdr:col>
      <xdr:colOff>50800</xdr:colOff>
      <xdr:row>41</xdr:row>
      <xdr:rowOff>73228</xdr:rowOff>
    </xdr:to>
    <xdr:cxnSp macro="">
      <xdr:nvCxnSpPr>
        <xdr:cNvPr id="138" name="直線コネクタ 137">
          <a:extLst>
            <a:ext uri="{FF2B5EF4-FFF2-40B4-BE49-F238E27FC236}">
              <a16:creationId xmlns:a16="http://schemas.microsoft.com/office/drawing/2014/main" id="{76C329A8-89F3-448C-ADCF-D0D02A393140}"/>
            </a:ext>
          </a:extLst>
        </xdr:cNvPr>
        <xdr:cNvCxnSpPr/>
      </xdr:nvCxnSpPr>
      <xdr:spPr>
        <a:xfrm>
          <a:off x="6149340" y="6946148"/>
          <a:ext cx="7747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A4D0A80C-E4F9-47D1-95CE-929B9C7FF385}"/>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BCF9C3FC-8E5F-46F8-9337-B109278A23AE}"/>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ED21C7CE-BFA5-490E-A83B-469632FB3006}"/>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C296A5E4-717D-4522-AA61-E9F75CDA2D15}"/>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112183</xdr:rowOff>
    </xdr:from>
    <xdr:ext cx="469744" cy="259045"/>
    <xdr:sp macro="" textlink="">
      <xdr:nvSpPr>
        <xdr:cNvPr id="143" name="n_1mainValue【道路】&#10;一人当たり延長">
          <a:extLst>
            <a:ext uri="{FF2B5EF4-FFF2-40B4-BE49-F238E27FC236}">
              <a16:creationId xmlns:a16="http://schemas.microsoft.com/office/drawing/2014/main" id="{C95D1522-FC06-4D49-BCE5-453CB0100378}"/>
            </a:ext>
          </a:extLst>
        </xdr:cNvPr>
        <xdr:cNvSpPr txBox="1"/>
      </xdr:nvSpPr>
      <xdr:spPr>
        <a:xfrm>
          <a:off x="8271587" y="698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114423</xdr:rowOff>
    </xdr:from>
    <xdr:ext cx="469744" cy="259045"/>
    <xdr:sp macro="" textlink="">
      <xdr:nvSpPr>
        <xdr:cNvPr id="144" name="n_2mainValue【道路】&#10;一人当たり延長">
          <a:extLst>
            <a:ext uri="{FF2B5EF4-FFF2-40B4-BE49-F238E27FC236}">
              <a16:creationId xmlns:a16="http://schemas.microsoft.com/office/drawing/2014/main" id="{ECD47534-EC4F-4501-B761-97C9D95DF976}"/>
            </a:ext>
          </a:extLst>
        </xdr:cNvPr>
        <xdr:cNvSpPr txBox="1"/>
      </xdr:nvSpPr>
      <xdr:spPr>
        <a:xfrm>
          <a:off x="7509587" y="6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115155</xdr:rowOff>
    </xdr:from>
    <xdr:ext cx="469744" cy="259045"/>
    <xdr:sp macro="" textlink="">
      <xdr:nvSpPr>
        <xdr:cNvPr id="145" name="n_3mainValue【道路】&#10;一人当たり延長">
          <a:extLst>
            <a:ext uri="{FF2B5EF4-FFF2-40B4-BE49-F238E27FC236}">
              <a16:creationId xmlns:a16="http://schemas.microsoft.com/office/drawing/2014/main" id="{3E4E7BBD-FAEB-4161-8DBD-9B39EF199704}"/>
            </a:ext>
          </a:extLst>
        </xdr:cNvPr>
        <xdr:cNvSpPr txBox="1"/>
      </xdr:nvSpPr>
      <xdr:spPr>
        <a:xfrm>
          <a:off x="6712027" y="698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114835</xdr:rowOff>
    </xdr:from>
    <xdr:ext cx="469744" cy="259045"/>
    <xdr:sp macro="" textlink="">
      <xdr:nvSpPr>
        <xdr:cNvPr id="146" name="n_4mainValue【道路】&#10;一人当たり延長">
          <a:extLst>
            <a:ext uri="{FF2B5EF4-FFF2-40B4-BE49-F238E27FC236}">
              <a16:creationId xmlns:a16="http://schemas.microsoft.com/office/drawing/2014/main" id="{B442A7E2-51A0-4D88-BBF3-66A12E44A000}"/>
            </a:ext>
          </a:extLst>
        </xdr:cNvPr>
        <xdr:cNvSpPr txBox="1"/>
      </xdr:nvSpPr>
      <xdr:spPr>
        <a:xfrm>
          <a:off x="5937327" y="69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8E705D1-9D23-4946-9B0F-10BBE0F4EE6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90D2D79-A51E-4382-A06E-62E50AAE0DA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A39D6CB-FC83-4FF3-9630-6492BB7FD2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631B37B-B74D-48AE-8934-2A757A8C90D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41749D0-1876-4E8D-8140-CE62B11073F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57C7384-74DA-446B-8459-07721AD2385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D55B758-29BA-4F59-BFC4-696524EA859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C8E7115-F60F-4911-80DF-BE904B21881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1C4AAE2-9B45-4AF8-9A5F-301627F5263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6BE5369-C10F-4659-8165-CE528A23F4A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08426AA-599D-42D6-8222-1C1096C0326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F4B96D0-BC8C-4A79-B1FF-2743A773291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262F5D1-27D3-4EAB-A30D-91610092AD9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0764927-F0B1-481F-8950-A5193D5A3A3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471DE055-D360-40D6-A708-AB754E7E972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C6D12BCD-BE8C-4A29-8244-8BCCF07BF5D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90A26A55-7754-4F0A-8827-499FE518C74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DD42A10-3AE2-4B3E-B0B8-47E963C2528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B877182B-3FCE-4A2C-8CC8-18FA0F467BF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EC8F8B4-97E3-4D81-A1BA-ACBB6ED50CE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D5BE4A8-C8A8-427B-AF3C-E69500B39C8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E4DD525-C4C1-4C42-A34D-14128B32F47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F163795-F9F0-4AF7-A429-0C611A33793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F0581F7-5EBF-4EBC-B9AF-294B3AE91E1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7D49410-585D-486B-8136-0AB4A26B328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CCAD03EE-5C88-436E-8DF0-E6E92D0BB0E7}"/>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D222577-00EA-4788-8012-AA4B919E5D87}"/>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D2AEE2F8-CA19-46A1-BAAD-4A64FD2B5329}"/>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125BF566-155A-44A1-929F-C6CBD344D321}"/>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2276504A-C981-4ECE-AF40-F83C4FB95692}"/>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B1DB994-9CE7-4381-8A24-49D44199DEDE}"/>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928A7BC5-F927-46B3-A9C2-D0920C41B0F0}"/>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3D1ADB01-4B4F-45C0-9EC4-E00FB8451903}"/>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1D8DFEAF-ED44-452A-AC13-2F8CF0A0572C}"/>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83DDE722-C0DC-4AC2-9B7B-86F221F52D24}"/>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78FF256C-DC15-494B-A42D-6EB4222CE6EC}"/>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3A2ADD1-9CCF-4F4F-BA32-FB86E5B39A3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A58200-3AC2-48E5-A25E-3BDF58DBD12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64E2C1-27C6-4452-9E8B-B37B28737BD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EFF407D-B363-44BE-9165-CB89A52B4D9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9DD115-1573-4B67-BD01-A127753FB5B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88" name="楕円 187">
          <a:extLst>
            <a:ext uri="{FF2B5EF4-FFF2-40B4-BE49-F238E27FC236}">
              <a16:creationId xmlns:a16="http://schemas.microsoft.com/office/drawing/2014/main" id="{3C66BB35-196B-4F88-BBF7-ABAF90956BDF}"/>
            </a:ext>
          </a:extLst>
        </xdr:cNvPr>
        <xdr:cNvSpPr/>
      </xdr:nvSpPr>
      <xdr:spPr>
        <a:xfrm>
          <a:off x="4036060" y="102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22333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77D36D8-0902-4D57-B54D-C3A095D05C28}"/>
            </a:ext>
          </a:extLst>
        </xdr:cNvPr>
        <xdr:cNvSpPr txBox="1"/>
      </xdr:nvSpPr>
      <xdr:spPr>
        <a:xfrm>
          <a:off x="4124960"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0" name="楕円 189">
          <a:extLst>
            <a:ext uri="{FF2B5EF4-FFF2-40B4-BE49-F238E27FC236}">
              <a16:creationId xmlns:a16="http://schemas.microsoft.com/office/drawing/2014/main" id="{B926342A-F465-495C-9933-66F6385004F3}"/>
            </a:ext>
          </a:extLst>
        </xdr:cNvPr>
        <xdr:cNvSpPr/>
      </xdr:nvSpPr>
      <xdr:spPr>
        <a:xfrm>
          <a:off x="3312160" y="10238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94706</xdr:rowOff>
    </xdr:to>
    <xdr:cxnSp macro="">
      <xdr:nvCxnSpPr>
        <xdr:cNvPr id="191" name="直線コネクタ 190">
          <a:extLst>
            <a:ext uri="{FF2B5EF4-FFF2-40B4-BE49-F238E27FC236}">
              <a16:creationId xmlns:a16="http://schemas.microsoft.com/office/drawing/2014/main" id="{64A7B594-E67C-4411-9203-A9E075525CCA}"/>
            </a:ext>
          </a:extLst>
        </xdr:cNvPr>
        <xdr:cNvCxnSpPr/>
      </xdr:nvCxnSpPr>
      <xdr:spPr>
        <a:xfrm>
          <a:off x="3355340" y="10289721"/>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2" name="楕円 191">
          <a:extLst>
            <a:ext uri="{FF2B5EF4-FFF2-40B4-BE49-F238E27FC236}">
              <a16:creationId xmlns:a16="http://schemas.microsoft.com/office/drawing/2014/main" id="{936285EF-1322-4952-A23F-FBB79E08D1CD}"/>
            </a:ext>
          </a:extLst>
        </xdr:cNvPr>
        <xdr:cNvSpPr/>
      </xdr:nvSpPr>
      <xdr:spPr>
        <a:xfrm>
          <a:off x="2514600" y="10193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63681</xdr:rowOff>
    </xdr:to>
    <xdr:cxnSp macro="">
      <xdr:nvCxnSpPr>
        <xdr:cNvPr id="193" name="直線コネクタ 192">
          <a:extLst>
            <a:ext uri="{FF2B5EF4-FFF2-40B4-BE49-F238E27FC236}">
              <a16:creationId xmlns:a16="http://schemas.microsoft.com/office/drawing/2014/main" id="{DE9A6B5B-D57E-41BD-ACF9-11CA650BAFE0}"/>
            </a:ext>
          </a:extLst>
        </xdr:cNvPr>
        <xdr:cNvCxnSpPr/>
      </xdr:nvCxnSpPr>
      <xdr:spPr>
        <a:xfrm>
          <a:off x="2565400" y="10240736"/>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4" name="楕円 193">
          <a:extLst>
            <a:ext uri="{FF2B5EF4-FFF2-40B4-BE49-F238E27FC236}">
              <a16:creationId xmlns:a16="http://schemas.microsoft.com/office/drawing/2014/main" id="{28777785-C75B-4DA9-9E27-904F7F0C0B77}"/>
            </a:ext>
          </a:extLst>
        </xdr:cNvPr>
        <xdr:cNvSpPr/>
      </xdr:nvSpPr>
      <xdr:spPr>
        <a:xfrm>
          <a:off x="1739900" y="101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14696</xdr:rowOff>
    </xdr:to>
    <xdr:cxnSp macro="">
      <xdr:nvCxnSpPr>
        <xdr:cNvPr id="195" name="直線コネクタ 194">
          <a:extLst>
            <a:ext uri="{FF2B5EF4-FFF2-40B4-BE49-F238E27FC236}">
              <a16:creationId xmlns:a16="http://schemas.microsoft.com/office/drawing/2014/main" id="{F9BA9505-BA71-48DF-84B2-88F17ADD8159}"/>
            </a:ext>
          </a:extLst>
        </xdr:cNvPr>
        <xdr:cNvCxnSpPr/>
      </xdr:nvCxnSpPr>
      <xdr:spPr>
        <a:xfrm>
          <a:off x="1790700" y="10215154"/>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78196</xdr:rowOff>
    </xdr:from>
    <xdr:to>
      <xdr:col>6</xdr:col>
      <xdr:colOff>38100</xdr:colOff>
      <xdr:row>61</xdr:row>
      <xdr:rowOff>8346</xdr:rowOff>
    </xdr:to>
    <xdr:sp macro="" textlink="">
      <xdr:nvSpPr>
        <xdr:cNvPr id="196" name="楕円 195">
          <a:extLst>
            <a:ext uri="{FF2B5EF4-FFF2-40B4-BE49-F238E27FC236}">
              <a16:creationId xmlns:a16="http://schemas.microsoft.com/office/drawing/2014/main" id="{6FE98BAF-59DE-4C65-A67B-276D0260B1D3}"/>
            </a:ext>
          </a:extLst>
        </xdr:cNvPr>
        <xdr:cNvSpPr/>
      </xdr:nvSpPr>
      <xdr:spPr>
        <a:xfrm>
          <a:off x="965200" y="10136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128996</xdr:rowOff>
    </xdr:from>
    <xdr:to>
      <xdr:col>10</xdr:col>
      <xdr:colOff>114300</xdr:colOff>
      <xdr:row>60</xdr:row>
      <xdr:rowOff>156754</xdr:rowOff>
    </xdr:to>
    <xdr:cxnSp macro="">
      <xdr:nvCxnSpPr>
        <xdr:cNvPr id="197" name="直線コネクタ 196">
          <a:extLst>
            <a:ext uri="{FF2B5EF4-FFF2-40B4-BE49-F238E27FC236}">
              <a16:creationId xmlns:a16="http://schemas.microsoft.com/office/drawing/2014/main" id="{3ACB6F64-8C91-474A-AB70-408611B3FF4B}"/>
            </a:ext>
          </a:extLst>
        </xdr:cNvPr>
        <xdr:cNvCxnSpPr/>
      </xdr:nvCxnSpPr>
      <xdr:spPr>
        <a:xfrm>
          <a:off x="1008380" y="1018739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1AA7AAE-CEA1-43DD-AB2A-DDA4597ED418}"/>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10C00F1-D070-4FF1-8019-ECACE9DBEBC7}"/>
            </a:ext>
          </a:extLst>
        </xdr:cNvPr>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C4AFA561-B23F-4419-85A5-279FC52B9CBC}"/>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DA80901-D4E1-41A6-9062-E68429583DA1}"/>
            </a:ext>
          </a:extLst>
        </xdr:cNvPr>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F7C2CCC-E0DA-415E-BC4E-3E68D094448C}"/>
            </a:ext>
          </a:extLst>
        </xdr:cNvPr>
        <xdr:cNvSpPr txBox="1"/>
      </xdr:nvSpPr>
      <xdr:spPr>
        <a:xfrm>
          <a:off x="3170564" y="1033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FD546D9-F5F4-4287-B3C6-5BC0F7A5DA61}"/>
            </a:ext>
          </a:extLst>
        </xdr:cNvPr>
        <xdr:cNvSpPr txBox="1"/>
      </xdr:nvSpPr>
      <xdr:spPr>
        <a:xfrm>
          <a:off x="23857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EB1A382-F718-4BEF-9579-94944724A05F}"/>
            </a:ext>
          </a:extLst>
        </xdr:cNvPr>
        <xdr:cNvSpPr txBox="1"/>
      </xdr:nvSpPr>
      <xdr:spPr>
        <a:xfrm>
          <a:off x="16110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24873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CF669CD-2E0A-4F90-BFFC-911F18A43101}"/>
            </a:ext>
          </a:extLst>
        </xdr:cNvPr>
        <xdr:cNvSpPr txBox="1"/>
      </xdr:nvSpPr>
      <xdr:spPr>
        <a:xfrm>
          <a:off x="836304" y="991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7E41504-C81D-4DE6-AF75-FC7E14C9995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30C7385-1799-4C24-86FB-44BB877D9F5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1D96C8E-934C-4C9C-BD5F-516E2A1B984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5259564-E3E1-4B3B-AFD0-2A2EF274583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D108E63-A95A-452F-BE68-0BBE21DE647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867C14B-4785-47C2-AF1D-D440E84EE89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3AEB7EC-B111-43B2-ACBB-73D59DAE23E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6FBEB47-1E66-4AF4-984D-F79E119773F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E1900B6-7F94-49D0-B827-E2AEF9BCFB7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ABA5C12-26E0-42C2-8AFA-D8BE8E884CA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B322B8D9-DE24-4D5A-A099-DE671684BBB2}"/>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C3C541DB-64D8-4BFC-8BE2-EA48F930FE33}"/>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844FC4E4-F273-4FB0-B04C-53A2266BD7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FA7BEC6D-7CDF-4338-B98D-F32590677A3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4262F611-8BF9-47B5-94EE-FEE9127E79BF}"/>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843C15F7-38B4-4068-B30A-90485F5599EE}"/>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11107BA-BA13-4ADF-9E5A-B632C7375DF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FFB1F04B-4D95-404B-8A0A-AE9F4D8B995A}"/>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683DA69-9BA4-4DA9-AA06-E53464720BB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78B9F54C-C3BE-4C72-8E22-C10A5E9FAE3B}"/>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86853046-F3F8-4A80-B2C7-23A174A48347}"/>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C3A1FEB1-D73F-4DD5-BD9E-303BBCEF79F9}"/>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46D3E0B-3632-4D24-9E72-E35770613BD1}"/>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5E23FA69-B6ED-4139-8DDC-37C2737C0B26}"/>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3E29FAA2-9D87-41E1-B517-4AF47C7B5D45}"/>
            </a:ext>
          </a:extLst>
        </xdr:cNvPr>
        <xdr:cNvSpPr txBox="1"/>
      </xdr:nvSpPr>
      <xdr:spPr>
        <a:xfrm>
          <a:off x="9258300" y="998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2FBABB7E-7E2B-45E8-B7FC-E0F07A54D2F3}"/>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544D8AC6-103C-4466-8DA0-8BE2FBCD5C64}"/>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2FE7D9E8-1114-4BEF-B8DD-67525DAF0163}"/>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408604E6-08C6-460C-B2D8-D3D8E7CFE455}"/>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1B5CE738-7013-49C1-A869-7D9A9C645DF9}"/>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E46B183-42ED-4755-8140-DC7C8E372F7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3298B3C-D764-44B8-A58A-F3AE0C59D4E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AC853F8-E778-4BFB-9E94-49ABC922C61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C17195C-1E86-4276-9409-5C0B7000541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B0D751-9254-4F38-8697-8CCD805918D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1246</xdr:rowOff>
    </xdr:from>
    <xdr:to>
      <xdr:col>55</xdr:col>
      <xdr:colOff>50800</xdr:colOff>
      <xdr:row>61</xdr:row>
      <xdr:rowOff>102846</xdr:rowOff>
    </xdr:to>
    <xdr:sp macro="" textlink="">
      <xdr:nvSpPr>
        <xdr:cNvPr id="241" name="楕円 240">
          <a:extLst>
            <a:ext uri="{FF2B5EF4-FFF2-40B4-BE49-F238E27FC236}">
              <a16:creationId xmlns:a16="http://schemas.microsoft.com/office/drawing/2014/main" id="{FF744CD1-2A9D-45E0-88EE-ADDCA8FE3DD1}"/>
            </a:ext>
          </a:extLst>
        </xdr:cNvPr>
        <xdr:cNvSpPr/>
      </xdr:nvSpPr>
      <xdr:spPr>
        <a:xfrm>
          <a:off x="9192260" y="10227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151123</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82C8B31B-8CC5-4F0D-B63C-4A82A32A2871}"/>
            </a:ext>
          </a:extLst>
        </xdr:cNvPr>
        <xdr:cNvSpPr txBox="1"/>
      </xdr:nvSpPr>
      <xdr:spPr>
        <a:xfrm>
          <a:off x="9258300" y="10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170851</xdr:rowOff>
    </xdr:from>
    <xdr:to>
      <xdr:col>50</xdr:col>
      <xdr:colOff>165100</xdr:colOff>
      <xdr:row>61</xdr:row>
      <xdr:rowOff>101001</xdr:rowOff>
    </xdr:to>
    <xdr:sp macro="" textlink="">
      <xdr:nvSpPr>
        <xdr:cNvPr id="243" name="楕円 242">
          <a:extLst>
            <a:ext uri="{FF2B5EF4-FFF2-40B4-BE49-F238E27FC236}">
              <a16:creationId xmlns:a16="http://schemas.microsoft.com/office/drawing/2014/main" id="{5F034328-1B22-4BED-BED7-B05D85FE18C9}"/>
            </a:ext>
          </a:extLst>
        </xdr:cNvPr>
        <xdr:cNvSpPr/>
      </xdr:nvSpPr>
      <xdr:spPr>
        <a:xfrm>
          <a:off x="8445500" y="10229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50201</xdr:rowOff>
    </xdr:from>
    <xdr:to>
      <xdr:col>55</xdr:col>
      <xdr:colOff>0</xdr:colOff>
      <xdr:row>61</xdr:row>
      <xdr:rowOff>52046</xdr:rowOff>
    </xdr:to>
    <xdr:cxnSp macro="">
      <xdr:nvCxnSpPr>
        <xdr:cNvPr id="244" name="直線コネクタ 243">
          <a:extLst>
            <a:ext uri="{FF2B5EF4-FFF2-40B4-BE49-F238E27FC236}">
              <a16:creationId xmlns:a16="http://schemas.microsoft.com/office/drawing/2014/main" id="{5748DBE2-D7B1-4159-B375-565DC6C09CC5}"/>
            </a:ext>
          </a:extLst>
        </xdr:cNvPr>
        <xdr:cNvCxnSpPr/>
      </xdr:nvCxnSpPr>
      <xdr:spPr>
        <a:xfrm>
          <a:off x="8496300" y="10276241"/>
          <a:ext cx="7239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29308</xdr:rowOff>
    </xdr:from>
    <xdr:to>
      <xdr:col>46</xdr:col>
      <xdr:colOff>38100</xdr:colOff>
      <xdr:row>60</xdr:row>
      <xdr:rowOff>130908</xdr:rowOff>
    </xdr:to>
    <xdr:sp macro="" textlink="">
      <xdr:nvSpPr>
        <xdr:cNvPr id="245" name="楕円 244">
          <a:extLst>
            <a:ext uri="{FF2B5EF4-FFF2-40B4-BE49-F238E27FC236}">
              <a16:creationId xmlns:a16="http://schemas.microsoft.com/office/drawing/2014/main" id="{A937829F-ACC2-4FAC-B804-9C9274590A9B}"/>
            </a:ext>
          </a:extLst>
        </xdr:cNvPr>
        <xdr:cNvSpPr/>
      </xdr:nvSpPr>
      <xdr:spPr>
        <a:xfrm>
          <a:off x="7670800" y="10087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80108</xdr:rowOff>
    </xdr:from>
    <xdr:to>
      <xdr:col>50</xdr:col>
      <xdr:colOff>114300</xdr:colOff>
      <xdr:row>61</xdr:row>
      <xdr:rowOff>50201</xdr:rowOff>
    </xdr:to>
    <xdr:cxnSp macro="">
      <xdr:nvCxnSpPr>
        <xdr:cNvPr id="246" name="直線コネクタ 245">
          <a:extLst>
            <a:ext uri="{FF2B5EF4-FFF2-40B4-BE49-F238E27FC236}">
              <a16:creationId xmlns:a16="http://schemas.microsoft.com/office/drawing/2014/main" id="{B091D980-E97F-4F82-841D-FAAF27D2CB52}"/>
            </a:ext>
          </a:extLst>
        </xdr:cNvPr>
        <xdr:cNvCxnSpPr/>
      </xdr:nvCxnSpPr>
      <xdr:spPr>
        <a:xfrm>
          <a:off x="7713980" y="10138508"/>
          <a:ext cx="782320" cy="13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30033</xdr:rowOff>
    </xdr:from>
    <xdr:to>
      <xdr:col>41</xdr:col>
      <xdr:colOff>101600</xdr:colOff>
      <xdr:row>60</xdr:row>
      <xdr:rowOff>131633</xdr:rowOff>
    </xdr:to>
    <xdr:sp macro="" textlink="">
      <xdr:nvSpPr>
        <xdr:cNvPr id="247" name="楕円 246">
          <a:extLst>
            <a:ext uri="{FF2B5EF4-FFF2-40B4-BE49-F238E27FC236}">
              <a16:creationId xmlns:a16="http://schemas.microsoft.com/office/drawing/2014/main" id="{D372CC57-2471-4050-90D4-5E4515F9CCD8}"/>
            </a:ext>
          </a:extLst>
        </xdr:cNvPr>
        <xdr:cNvSpPr/>
      </xdr:nvSpPr>
      <xdr:spPr>
        <a:xfrm>
          <a:off x="6873240" y="100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80108</xdr:rowOff>
    </xdr:from>
    <xdr:to>
      <xdr:col>45</xdr:col>
      <xdr:colOff>177800</xdr:colOff>
      <xdr:row>60</xdr:row>
      <xdr:rowOff>80833</xdr:rowOff>
    </xdr:to>
    <xdr:cxnSp macro="">
      <xdr:nvCxnSpPr>
        <xdr:cNvPr id="248" name="直線コネクタ 247">
          <a:extLst>
            <a:ext uri="{FF2B5EF4-FFF2-40B4-BE49-F238E27FC236}">
              <a16:creationId xmlns:a16="http://schemas.microsoft.com/office/drawing/2014/main" id="{0E856FAB-E340-4AFB-94DD-5655D86E4503}"/>
            </a:ext>
          </a:extLst>
        </xdr:cNvPr>
        <xdr:cNvCxnSpPr/>
      </xdr:nvCxnSpPr>
      <xdr:spPr>
        <a:xfrm flipV="1">
          <a:off x="6924040" y="10138508"/>
          <a:ext cx="78994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27930</xdr:rowOff>
    </xdr:from>
    <xdr:to>
      <xdr:col>36</xdr:col>
      <xdr:colOff>165100</xdr:colOff>
      <xdr:row>60</xdr:row>
      <xdr:rowOff>129530</xdr:rowOff>
    </xdr:to>
    <xdr:sp macro="" textlink="">
      <xdr:nvSpPr>
        <xdr:cNvPr id="249" name="楕円 248">
          <a:extLst>
            <a:ext uri="{FF2B5EF4-FFF2-40B4-BE49-F238E27FC236}">
              <a16:creationId xmlns:a16="http://schemas.microsoft.com/office/drawing/2014/main" id="{E0EED51C-2ED5-41A4-8ACC-A0A75A6911B5}"/>
            </a:ext>
          </a:extLst>
        </xdr:cNvPr>
        <xdr:cNvSpPr/>
      </xdr:nvSpPr>
      <xdr:spPr>
        <a:xfrm>
          <a:off x="6098540" y="100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78730</xdr:rowOff>
    </xdr:from>
    <xdr:to>
      <xdr:col>41</xdr:col>
      <xdr:colOff>50800</xdr:colOff>
      <xdr:row>60</xdr:row>
      <xdr:rowOff>80833</xdr:rowOff>
    </xdr:to>
    <xdr:cxnSp macro="">
      <xdr:nvCxnSpPr>
        <xdr:cNvPr id="250" name="直線コネクタ 249">
          <a:extLst>
            <a:ext uri="{FF2B5EF4-FFF2-40B4-BE49-F238E27FC236}">
              <a16:creationId xmlns:a16="http://schemas.microsoft.com/office/drawing/2014/main" id="{F974F195-922A-4231-AB7D-487E750AD2AC}"/>
            </a:ext>
          </a:extLst>
        </xdr:cNvPr>
        <xdr:cNvCxnSpPr/>
      </xdr:nvCxnSpPr>
      <xdr:spPr>
        <a:xfrm>
          <a:off x="6149340" y="10137130"/>
          <a:ext cx="7747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77F9D182-21DB-464C-A745-7579DC2F73F3}"/>
            </a:ext>
          </a:extLst>
        </xdr:cNvPr>
        <xdr:cNvSpPr txBox="1"/>
      </xdr:nvSpPr>
      <xdr:spPr>
        <a:xfrm>
          <a:off x="8239271" y="99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78DBACD7-8F20-4E2C-95CA-BCE8CE5F6009}"/>
            </a:ext>
          </a:extLst>
        </xdr:cNvPr>
        <xdr:cNvSpPr txBox="1"/>
      </xdr:nvSpPr>
      <xdr:spPr>
        <a:xfrm>
          <a:off x="7477271" y="102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D8F10BAA-51F8-4CE5-A232-3E37CF836C93}"/>
            </a:ext>
          </a:extLst>
        </xdr:cNvPr>
        <xdr:cNvSpPr txBox="1"/>
      </xdr:nvSpPr>
      <xdr:spPr>
        <a:xfrm>
          <a:off x="670257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88CB1363-5863-4BD7-98D4-67A527AAC435}"/>
            </a:ext>
          </a:extLst>
        </xdr:cNvPr>
        <xdr:cNvSpPr txBox="1"/>
      </xdr:nvSpPr>
      <xdr:spPr>
        <a:xfrm>
          <a:off x="5905011" y="102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92128</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6A7F87EC-80E0-419E-A2F2-A72C05C57CB7}"/>
            </a:ext>
          </a:extLst>
        </xdr:cNvPr>
        <xdr:cNvSpPr txBox="1"/>
      </xdr:nvSpPr>
      <xdr:spPr>
        <a:xfrm>
          <a:off x="8239271" y="103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147435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D6C55A57-15C5-4729-8D19-A72A0AB8B327}"/>
            </a:ext>
          </a:extLst>
        </xdr:cNvPr>
        <xdr:cNvSpPr txBox="1"/>
      </xdr:nvSpPr>
      <xdr:spPr>
        <a:xfrm>
          <a:off x="7477271" y="98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148160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677A7ADA-AB99-4433-A00F-20CC5D2A6A0F}"/>
            </a:ext>
          </a:extLst>
        </xdr:cNvPr>
        <xdr:cNvSpPr txBox="1"/>
      </xdr:nvSpPr>
      <xdr:spPr>
        <a:xfrm>
          <a:off x="6702571" y="987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146057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6F94E532-3F94-4367-865A-9CC6753FA702}"/>
            </a:ext>
          </a:extLst>
        </xdr:cNvPr>
        <xdr:cNvSpPr txBox="1"/>
      </xdr:nvSpPr>
      <xdr:spPr>
        <a:xfrm>
          <a:off x="5905011" y="98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444BCD3-B2EE-4BAE-BAC8-0F2E41B021C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5DE5B7F-D05A-4C8E-AFA3-D6D8D7C8EB2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392B1D7-0756-4DE2-B577-7FD06D57E6D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D82A972-30B7-4B1A-B0B3-24C590AB14C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D0D8AD66-332D-4CE2-8AF4-AE860B857DF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18F7DA8-E339-4238-A0B6-75B82887F97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A610646-AFEC-4357-9D89-CC6947D994D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D00C465-A55A-4AB3-B58A-E684C71A7FD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ED0B563-6060-4D92-8E4C-0622EE77D8E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BB39562-93D1-4548-8CCD-AF9ECE59892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8ADFE54-E8C2-4E4D-84F5-18BE9D9E942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A9A5181C-5F0D-4511-B1E4-94DD0DB2435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A2465D82-32D6-4330-B6C6-147DAF6AB83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E0C256B6-A98B-4BD3-A791-18B4B0CBF0A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1789D3D5-579B-4533-8D33-8EEA52ACEB0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4F95283D-985E-43CE-B338-A53263589A9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9C0A317-16F3-4664-9A32-6BC8D2FDF2B4}"/>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7D58D98C-3735-4AB5-BD9A-7D81C6EA1BC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C8ACC69D-B7D3-48B8-BF43-5CAD7AC8BAD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D1720E49-DAFD-4A42-AF66-248CFB2DA14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FD3BA02-537F-4F9B-831C-4972F246145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43F8B5DB-56E2-452F-BDC5-001568810A8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28E520CC-157C-4AD6-A74F-504B663A32AE}"/>
            </a:ext>
          </a:extLst>
        </xdr:cNvPr>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8BE4136E-1E8A-4DFC-9086-033A0FF43E1C}"/>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27D0DBC5-0FE7-467F-B91B-58F847BD3CE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ECC09BED-412B-4B22-95C5-BF24E13B858B}"/>
            </a:ext>
          </a:extLst>
        </xdr:cNvPr>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a:extLst>
            <a:ext uri="{FF2B5EF4-FFF2-40B4-BE49-F238E27FC236}">
              <a16:creationId xmlns:a16="http://schemas.microsoft.com/office/drawing/2014/main" id="{8AD6D373-A7E6-4AA3-850E-9D27218A734C}"/>
            </a:ext>
          </a:extLst>
        </xdr:cNvPr>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24EE7CAD-6928-4AB7-9538-D5BD6C24941F}"/>
            </a:ext>
          </a:extLst>
        </xdr:cNvPr>
        <xdr:cNvSpPr txBox="1"/>
      </xdr:nvSpPr>
      <xdr:spPr>
        <a:xfrm>
          <a:off x="4124960" y="13656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a:extLst>
            <a:ext uri="{FF2B5EF4-FFF2-40B4-BE49-F238E27FC236}">
              <a16:creationId xmlns:a16="http://schemas.microsoft.com/office/drawing/2014/main" id="{35A6BABB-E1A2-470B-AA85-B99D1D534C57}"/>
            </a:ext>
          </a:extLst>
        </xdr:cNvPr>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a:extLst>
            <a:ext uri="{FF2B5EF4-FFF2-40B4-BE49-F238E27FC236}">
              <a16:creationId xmlns:a16="http://schemas.microsoft.com/office/drawing/2014/main" id="{2B75804B-8DE2-4317-9869-2D4964C179DF}"/>
            </a:ext>
          </a:extLst>
        </xdr:cNvPr>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a:extLst>
            <a:ext uri="{FF2B5EF4-FFF2-40B4-BE49-F238E27FC236}">
              <a16:creationId xmlns:a16="http://schemas.microsoft.com/office/drawing/2014/main" id="{0FEED2BB-82F4-472C-A365-F4C89ED3D833}"/>
            </a:ext>
          </a:extLst>
        </xdr:cNvPr>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a:extLst>
            <a:ext uri="{FF2B5EF4-FFF2-40B4-BE49-F238E27FC236}">
              <a16:creationId xmlns:a16="http://schemas.microsoft.com/office/drawing/2014/main" id="{119E6009-284A-45E6-B8D5-1E842ECB218B}"/>
            </a:ext>
          </a:extLst>
        </xdr:cNvPr>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a:extLst>
            <a:ext uri="{FF2B5EF4-FFF2-40B4-BE49-F238E27FC236}">
              <a16:creationId xmlns:a16="http://schemas.microsoft.com/office/drawing/2014/main" id="{1DF01128-9EA5-4573-BFBB-CB9763628268}"/>
            </a:ext>
          </a:extLst>
        </xdr:cNvPr>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9CFFB44-9C54-48B6-B67E-48A9D588D38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F2887C7-EDCE-46D1-9E99-6C43D74E943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71A36F5-796C-417F-8EB4-99B1EA045AD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6261ECB-5E49-4057-9821-C255D2DBC5F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A8F3F76-BC6C-47E1-A084-2CFBFAA8328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97" name="楕円 296">
          <a:extLst>
            <a:ext uri="{FF2B5EF4-FFF2-40B4-BE49-F238E27FC236}">
              <a16:creationId xmlns:a16="http://schemas.microsoft.com/office/drawing/2014/main" id="{9B190461-A536-427C-8123-E8661EF1679D}"/>
            </a:ext>
          </a:extLst>
        </xdr:cNvPr>
        <xdr:cNvSpPr/>
      </xdr:nvSpPr>
      <xdr:spPr>
        <a:xfrm>
          <a:off x="4036060" y="13666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110762</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2F3C92F8-6770-4A2F-8BA0-129BABBC270B}"/>
            </a:ext>
          </a:extLst>
        </xdr:cNvPr>
        <xdr:cNvSpPr txBox="1"/>
      </xdr:nvSpPr>
      <xdr:spPr>
        <a:xfrm>
          <a:off x="4124960"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92456</xdr:rowOff>
    </xdr:from>
    <xdr:to>
      <xdr:col>20</xdr:col>
      <xdr:colOff>38100</xdr:colOff>
      <xdr:row>82</xdr:row>
      <xdr:rowOff>22606</xdr:rowOff>
    </xdr:to>
    <xdr:sp macro="" textlink="">
      <xdr:nvSpPr>
        <xdr:cNvPr id="299" name="楕円 298">
          <a:extLst>
            <a:ext uri="{FF2B5EF4-FFF2-40B4-BE49-F238E27FC236}">
              <a16:creationId xmlns:a16="http://schemas.microsoft.com/office/drawing/2014/main" id="{1053671E-B08B-420A-8114-B36331DD63AA}"/>
            </a:ext>
          </a:extLst>
        </xdr:cNvPr>
        <xdr:cNvSpPr/>
      </xdr:nvSpPr>
      <xdr:spPr>
        <a:xfrm>
          <a:off x="3312160" y="13671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81</xdr:row>
      <xdr:rowOff>143256</xdr:rowOff>
    </xdr:to>
    <xdr:cxnSp macro="">
      <xdr:nvCxnSpPr>
        <xdr:cNvPr id="300" name="直線コネクタ 299">
          <a:extLst>
            <a:ext uri="{FF2B5EF4-FFF2-40B4-BE49-F238E27FC236}">
              <a16:creationId xmlns:a16="http://schemas.microsoft.com/office/drawing/2014/main" id="{4CC0E473-044B-47E8-B069-5B60E762967F}"/>
            </a:ext>
          </a:extLst>
        </xdr:cNvPr>
        <xdr:cNvCxnSpPr/>
      </xdr:nvCxnSpPr>
      <xdr:spPr>
        <a:xfrm flipV="1">
          <a:off x="3355340" y="13717525"/>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53594</xdr:rowOff>
    </xdr:from>
    <xdr:to>
      <xdr:col>15</xdr:col>
      <xdr:colOff>101600</xdr:colOff>
      <xdr:row>81</xdr:row>
      <xdr:rowOff>155194</xdr:rowOff>
    </xdr:to>
    <xdr:sp macro="" textlink="">
      <xdr:nvSpPr>
        <xdr:cNvPr id="301" name="楕円 300">
          <a:extLst>
            <a:ext uri="{FF2B5EF4-FFF2-40B4-BE49-F238E27FC236}">
              <a16:creationId xmlns:a16="http://schemas.microsoft.com/office/drawing/2014/main" id="{80C13577-53A8-4C92-915E-D0E927EC6990}"/>
            </a:ext>
          </a:extLst>
        </xdr:cNvPr>
        <xdr:cNvSpPr/>
      </xdr:nvSpPr>
      <xdr:spPr>
        <a:xfrm>
          <a:off x="251460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104394</xdr:rowOff>
    </xdr:from>
    <xdr:to>
      <xdr:col>19</xdr:col>
      <xdr:colOff>177800</xdr:colOff>
      <xdr:row>81</xdr:row>
      <xdr:rowOff>143256</xdr:rowOff>
    </xdr:to>
    <xdr:cxnSp macro="">
      <xdr:nvCxnSpPr>
        <xdr:cNvPr id="302" name="直線コネクタ 301">
          <a:extLst>
            <a:ext uri="{FF2B5EF4-FFF2-40B4-BE49-F238E27FC236}">
              <a16:creationId xmlns:a16="http://schemas.microsoft.com/office/drawing/2014/main" id="{E54EAB38-6836-450A-8135-2B999F0B70E4}"/>
            </a:ext>
          </a:extLst>
        </xdr:cNvPr>
        <xdr:cNvCxnSpPr/>
      </xdr:nvCxnSpPr>
      <xdr:spPr>
        <a:xfrm>
          <a:off x="2565400" y="13683234"/>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03" name="楕円 302">
          <a:extLst>
            <a:ext uri="{FF2B5EF4-FFF2-40B4-BE49-F238E27FC236}">
              <a16:creationId xmlns:a16="http://schemas.microsoft.com/office/drawing/2014/main" id="{395D0206-CA7B-4771-A2FD-01E39B697CC0}"/>
            </a:ext>
          </a:extLst>
        </xdr:cNvPr>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104394</xdr:rowOff>
    </xdr:to>
    <xdr:cxnSp macro="">
      <xdr:nvCxnSpPr>
        <xdr:cNvPr id="304" name="直線コネクタ 303">
          <a:extLst>
            <a:ext uri="{FF2B5EF4-FFF2-40B4-BE49-F238E27FC236}">
              <a16:creationId xmlns:a16="http://schemas.microsoft.com/office/drawing/2014/main" id="{11E3B750-79B5-469C-BE4B-D2DF2A6A0829}"/>
            </a:ext>
          </a:extLst>
        </xdr:cNvPr>
        <xdr:cNvCxnSpPr/>
      </xdr:nvCxnSpPr>
      <xdr:spPr>
        <a:xfrm>
          <a:off x="1790700" y="13651229"/>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151892</xdr:rowOff>
    </xdr:from>
    <xdr:to>
      <xdr:col>6</xdr:col>
      <xdr:colOff>38100</xdr:colOff>
      <xdr:row>81</xdr:row>
      <xdr:rowOff>82042</xdr:rowOff>
    </xdr:to>
    <xdr:sp macro="" textlink="">
      <xdr:nvSpPr>
        <xdr:cNvPr id="305" name="楕円 304">
          <a:extLst>
            <a:ext uri="{FF2B5EF4-FFF2-40B4-BE49-F238E27FC236}">
              <a16:creationId xmlns:a16="http://schemas.microsoft.com/office/drawing/2014/main" id="{82190972-EDE6-466B-A7B5-A7CAC8A5616C}"/>
            </a:ext>
          </a:extLst>
        </xdr:cNvPr>
        <xdr:cNvSpPr/>
      </xdr:nvSpPr>
      <xdr:spPr>
        <a:xfrm>
          <a:off x="965200" y="1356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31242</xdr:rowOff>
    </xdr:from>
    <xdr:to>
      <xdr:col>10</xdr:col>
      <xdr:colOff>114300</xdr:colOff>
      <xdr:row>81</xdr:row>
      <xdr:rowOff>72389</xdr:rowOff>
    </xdr:to>
    <xdr:cxnSp macro="">
      <xdr:nvCxnSpPr>
        <xdr:cNvPr id="306" name="直線コネクタ 305">
          <a:extLst>
            <a:ext uri="{FF2B5EF4-FFF2-40B4-BE49-F238E27FC236}">
              <a16:creationId xmlns:a16="http://schemas.microsoft.com/office/drawing/2014/main" id="{34BFE946-FAFC-44E5-BC33-95DB1EC8B955}"/>
            </a:ext>
          </a:extLst>
        </xdr:cNvPr>
        <xdr:cNvCxnSpPr/>
      </xdr:nvCxnSpPr>
      <xdr:spPr>
        <a:xfrm>
          <a:off x="1008380" y="13610082"/>
          <a:ext cx="78232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a:extLst>
            <a:ext uri="{FF2B5EF4-FFF2-40B4-BE49-F238E27FC236}">
              <a16:creationId xmlns:a16="http://schemas.microsoft.com/office/drawing/2014/main" id="{D2EFCE59-F88D-40DA-8CD0-36F179269FD7}"/>
            </a:ext>
          </a:extLst>
        </xdr:cNvPr>
        <xdr:cNvSpPr txBox="1"/>
      </xdr:nvSpPr>
      <xdr:spPr>
        <a:xfrm>
          <a:off x="317056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a:extLst>
            <a:ext uri="{FF2B5EF4-FFF2-40B4-BE49-F238E27FC236}">
              <a16:creationId xmlns:a16="http://schemas.microsoft.com/office/drawing/2014/main" id="{0F53EEE6-714D-4EBF-9179-DAE6B0FD2950}"/>
            </a:ext>
          </a:extLst>
        </xdr:cNvPr>
        <xdr:cNvSpPr txBox="1"/>
      </xdr:nvSpPr>
      <xdr:spPr>
        <a:xfrm>
          <a:off x="2385704" y="1340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a:extLst>
            <a:ext uri="{FF2B5EF4-FFF2-40B4-BE49-F238E27FC236}">
              <a16:creationId xmlns:a16="http://schemas.microsoft.com/office/drawing/2014/main" id="{80ADD165-4C34-446B-9300-7296122E92DB}"/>
            </a:ext>
          </a:extLst>
        </xdr:cNvPr>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a:extLst>
            <a:ext uri="{FF2B5EF4-FFF2-40B4-BE49-F238E27FC236}">
              <a16:creationId xmlns:a16="http://schemas.microsoft.com/office/drawing/2014/main" id="{402562EF-E170-417C-B6DD-387CF0477D58}"/>
            </a:ext>
          </a:extLst>
        </xdr:cNvPr>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13733</xdr:rowOff>
    </xdr:from>
    <xdr:ext cx="405111" cy="259045"/>
    <xdr:sp macro="" textlink="">
      <xdr:nvSpPr>
        <xdr:cNvPr id="311" name="n_1mainValue【公営住宅】&#10;有形固定資産減価償却率">
          <a:extLst>
            <a:ext uri="{FF2B5EF4-FFF2-40B4-BE49-F238E27FC236}">
              <a16:creationId xmlns:a16="http://schemas.microsoft.com/office/drawing/2014/main" id="{1D275A95-A2E0-45CB-8196-E48AF828F010}"/>
            </a:ext>
          </a:extLst>
        </xdr:cNvPr>
        <xdr:cNvSpPr txBox="1"/>
      </xdr:nvSpPr>
      <xdr:spPr>
        <a:xfrm>
          <a:off x="317056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146321</xdr:rowOff>
    </xdr:from>
    <xdr:ext cx="405111" cy="259045"/>
    <xdr:sp macro="" textlink="">
      <xdr:nvSpPr>
        <xdr:cNvPr id="312" name="n_2mainValue【公営住宅】&#10;有形固定資産減価償却率">
          <a:extLst>
            <a:ext uri="{FF2B5EF4-FFF2-40B4-BE49-F238E27FC236}">
              <a16:creationId xmlns:a16="http://schemas.microsoft.com/office/drawing/2014/main" id="{4D6B307E-3C7E-4960-9A18-DF1E7DED1039}"/>
            </a:ext>
          </a:extLst>
        </xdr:cNvPr>
        <xdr:cNvSpPr txBox="1"/>
      </xdr:nvSpPr>
      <xdr:spPr>
        <a:xfrm>
          <a:off x="2385704" y="137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313" name="n_3mainValue【公営住宅】&#10;有形固定資産減価償却率">
          <a:extLst>
            <a:ext uri="{FF2B5EF4-FFF2-40B4-BE49-F238E27FC236}">
              <a16:creationId xmlns:a16="http://schemas.microsoft.com/office/drawing/2014/main" id="{A55776A5-10CE-4187-8D8A-C938E2EECE75}"/>
            </a:ext>
          </a:extLst>
        </xdr:cNvPr>
        <xdr:cNvSpPr txBox="1"/>
      </xdr:nvSpPr>
      <xdr:spPr>
        <a:xfrm>
          <a:off x="16110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73169</xdr:rowOff>
    </xdr:from>
    <xdr:ext cx="405111" cy="259045"/>
    <xdr:sp macro="" textlink="">
      <xdr:nvSpPr>
        <xdr:cNvPr id="314" name="n_4mainValue【公営住宅】&#10;有形固定資産減価償却率">
          <a:extLst>
            <a:ext uri="{FF2B5EF4-FFF2-40B4-BE49-F238E27FC236}">
              <a16:creationId xmlns:a16="http://schemas.microsoft.com/office/drawing/2014/main" id="{701C8449-92FE-48D3-9788-FB36E4BF6FF3}"/>
            </a:ext>
          </a:extLst>
        </xdr:cNvPr>
        <xdr:cNvSpPr txBox="1"/>
      </xdr:nvSpPr>
      <xdr:spPr>
        <a:xfrm>
          <a:off x="836304" y="1365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8CAE5889-6BB8-4C3D-B8A7-3BB09CB4115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2FF716DD-6300-4BBB-A935-E934B6C421D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62442C0F-9381-4A3E-B2DF-641C324295E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0B34B98-A1DC-4C7E-B25F-9E265FFC8CF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8A92E92-3B04-4BBE-A76D-8E9768557CC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8A1AF840-4FAB-43E2-91CE-F72BA45AB72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969EA269-541A-456E-A32F-637E5E7E546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B82977B-2F1D-4BEF-80FE-F45714BAE0C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1D34F870-78A7-48B8-960E-9E9F4F114DF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4732E37-9E8A-4BED-8BE0-58196C5AE7F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1E645177-4C67-4C9B-A7A1-D64FB587EE8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B8A372A0-9656-4DAD-91DB-85EDE8A0F57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1C1407C7-0E67-406A-B9CA-21B66B55DB1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2CFFF21B-D224-42A3-95F4-BACDC5321592}"/>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5B8F4E75-237C-4F5D-B554-4782B4AC3F8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ABBA0B3C-88B9-4DFB-8890-029E61D1F2D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CABB452A-20DB-4136-B798-1E5633A79DF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588924C-D5AB-4AB4-9EB9-474AE46F013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C74A25C-85C2-4BF3-81BD-47B6D339615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B7003F0C-92A7-48CA-A11E-FDFBDE28013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DA6AF109-2CE1-4BF9-8983-A61C0EAF738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6650967D-5B7D-499D-A92C-8BD37492BDAE}"/>
            </a:ext>
          </a:extLst>
        </xdr:cNvPr>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D59908CB-4D45-40B7-9A0E-18D410F69409}"/>
            </a:ext>
          </a:extLst>
        </xdr:cNvPr>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79250E65-DD7D-40CC-B419-811B0A2153A3}"/>
            </a:ext>
          </a:extLst>
        </xdr:cNvPr>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03FB3D3A-BFBF-4DA1-9EE2-9FC96486AF7E}"/>
            </a:ext>
          </a:extLst>
        </xdr:cNvPr>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8907FD8B-5A8D-4ADD-8CCB-34DF782269A8}"/>
            </a:ext>
          </a:extLst>
        </xdr:cNvPr>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41" name="【公営住宅】&#10;一人当たり面積平均値テキスト">
          <a:extLst>
            <a:ext uri="{FF2B5EF4-FFF2-40B4-BE49-F238E27FC236}">
              <a16:creationId xmlns:a16="http://schemas.microsoft.com/office/drawing/2014/main" id="{742C564B-E9FA-4E60-9A6B-0403E12AC15D}"/>
            </a:ext>
          </a:extLst>
        </xdr:cNvPr>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a:extLst>
            <a:ext uri="{FF2B5EF4-FFF2-40B4-BE49-F238E27FC236}">
              <a16:creationId xmlns:a16="http://schemas.microsoft.com/office/drawing/2014/main" id="{11E195DF-71F3-46F9-AB6F-13C39E474E01}"/>
            </a:ext>
          </a:extLst>
        </xdr:cNvPr>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a:extLst>
            <a:ext uri="{FF2B5EF4-FFF2-40B4-BE49-F238E27FC236}">
              <a16:creationId xmlns:a16="http://schemas.microsoft.com/office/drawing/2014/main" id="{D7FD189E-A614-4661-90AE-C964DDE679A4}"/>
            </a:ext>
          </a:extLst>
        </xdr:cNvPr>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a:extLst>
            <a:ext uri="{FF2B5EF4-FFF2-40B4-BE49-F238E27FC236}">
              <a16:creationId xmlns:a16="http://schemas.microsoft.com/office/drawing/2014/main" id="{A44444D2-96F9-433B-98B7-E438FE973D55}"/>
            </a:ext>
          </a:extLst>
        </xdr:cNvPr>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a:extLst>
            <a:ext uri="{FF2B5EF4-FFF2-40B4-BE49-F238E27FC236}">
              <a16:creationId xmlns:a16="http://schemas.microsoft.com/office/drawing/2014/main" id="{3232516E-B1C4-4B54-A187-11C4B4F3447B}"/>
            </a:ext>
          </a:extLst>
        </xdr:cNvPr>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a:extLst>
            <a:ext uri="{FF2B5EF4-FFF2-40B4-BE49-F238E27FC236}">
              <a16:creationId xmlns:a16="http://schemas.microsoft.com/office/drawing/2014/main" id="{D074443B-2F40-4EB8-95CC-82ACE65ECE0C}"/>
            </a:ext>
          </a:extLst>
        </xdr:cNvPr>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86C4999-24AB-40C2-AE8C-32A267F21BB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FD299DE-9C77-42D4-88E7-7EFAF5124B2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2B883BE-B69A-43D4-AE70-A857E3F90B2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A573F7B-9D81-41FC-9501-22BC981D0B3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E6E439B-A6C0-4778-B241-974533B4D07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52" name="楕円 351">
          <a:extLst>
            <a:ext uri="{FF2B5EF4-FFF2-40B4-BE49-F238E27FC236}">
              <a16:creationId xmlns:a16="http://schemas.microsoft.com/office/drawing/2014/main" id="{05DE01B3-AF91-4578-8B43-3F0DF1915A20}"/>
            </a:ext>
          </a:extLst>
        </xdr:cNvPr>
        <xdr:cNvSpPr/>
      </xdr:nvSpPr>
      <xdr:spPr>
        <a:xfrm>
          <a:off x="9192260" y="14391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53" name="【公営住宅】&#10;一人当たり面積該当値テキスト">
          <a:extLst>
            <a:ext uri="{FF2B5EF4-FFF2-40B4-BE49-F238E27FC236}">
              <a16:creationId xmlns:a16="http://schemas.microsoft.com/office/drawing/2014/main" id="{A5DBD800-AF6A-4F6D-98DB-A150506C3DF9}"/>
            </a:ext>
          </a:extLst>
        </xdr:cNvPr>
        <xdr:cNvSpPr txBox="1"/>
      </xdr:nvSpPr>
      <xdr:spPr>
        <a:xfrm>
          <a:off x="9258300" y="1430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54" name="楕円 353">
          <a:extLst>
            <a:ext uri="{FF2B5EF4-FFF2-40B4-BE49-F238E27FC236}">
              <a16:creationId xmlns:a16="http://schemas.microsoft.com/office/drawing/2014/main" id="{4F846C4F-BE23-4BD0-A888-A9F3398B70F9}"/>
            </a:ext>
          </a:extLst>
        </xdr:cNvPr>
        <xdr:cNvSpPr/>
      </xdr:nvSpPr>
      <xdr:spPr>
        <a:xfrm>
          <a:off x="8445500" y="14391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55" name="直線コネクタ 354">
          <a:extLst>
            <a:ext uri="{FF2B5EF4-FFF2-40B4-BE49-F238E27FC236}">
              <a16:creationId xmlns:a16="http://schemas.microsoft.com/office/drawing/2014/main" id="{7D409D2A-753A-450D-A57C-813147036A14}"/>
            </a:ext>
          </a:extLst>
        </xdr:cNvPr>
        <xdr:cNvCxnSpPr/>
      </xdr:nvCxnSpPr>
      <xdr:spPr>
        <a:xfrm>
          <a:off x="8496300" y="1443868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142291</xdr:rowOff>
    </xdr:from>
    <xdr:to>
      <xdr:col>46</xdr:col>
      <xdr:colOff>38100</xdr:colOff>
      <xdr:row>86</xdr:row>
      <xdr:rowOff>72441</xdr:rowOff>
    </xdr:to>
    <xdr:sp macro="" textlink="">
      <xdr:nvSpPr>
        <xdr:cNvPr id="356" name="楕円 355">
          <a:extLst>
            <a:ext uri="{FF2B5EF4-FFF2-40B4-BE49-F238E27FC236}">
              <a16:creationId xmlns:a16="http://schemas.microsoft.com/office/drawing/2014/main" id="{B90A887D-447C-4625-B22C-A51859F48396}"/>
            </a:ext>
          </a:extLst>
        </xdr:cNvPr>
        <xdr:cNvSpPr/>
      </xdr:nvSpPr>
      <xdr:spPr>
        <a:xfrm>
          <a:off x="7670800" y="14391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21641</xdr:rowOff>
    </xdr:from>
    <xdr:to>
      <xdr:col>50</xdr:col>
      <xdr:colOff>114300</xdr:colOff>
      <xdr:row>86</xdr:row>
      <xdr:rowOff>21641</xdr:rowOff>
    </xdr:to>
    <xdr:cxnSp macro="">
      <xdr:nvCxnSpPr>
        <xdr:cNvPr id="357" name="直線コネクタ 356">
          <a:extLst>
            <a:ext uri="{FF2B5EF4-FFF2-40B4-BE49-F238E27FC236}">
              <a16:creationId xmlns:a16="http://schemas.microsoft.com/office/drawing/2014/main" id="{C0D470F9-8AF8-4DF7-9E27-EFC5FB5BFAE6}"/>
            </a:ext>
          </a:extLst>
        </xdr:cNvPr>
        <xdr:cNvCxnSpPr/>
      </xdr:nvCxnSpPr>
      <xdr:spPr>
        <a:xfrm>
          <a:off x="7713980" y="144386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142291</xdr:rowOff>
    </xdr:from>
    <xdr:to>
      <xdr:col>41</xdr:col>
      <xdr:colOff>101600</xdr:colOff>
      <xdr:row>86</xdr:row>
      <xdr:rowOff>72441</xdr:rowOff>
    </xdr:to>
    <xdr:sp macro="" textlink="">
      <xdr:nvSpPr>
        <xdr:cNvPr id="358" name="楕円 357">
          <a:extLst>
            <a:ext uri="{FF2B5EF4-FFF2-40B4-BE49-F238E27FC236}">
              <a16:creationId xmlns:a16="http://schemas.microsoft.com/office/drawing/2014/main" id="{15735610-9DA9-41B1-B8B3-218A69792E06}"/>
            </a:ext>
          </a:extLst>
        </xdr:cNvPr>
        <xdr:cNvSpPr/>
      </xdr:nvSpPr>
      <xdr:spPr>
        <a:xfrm>
          <a:off x="6873240" y="14391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21641</xdr:rowOff>
    </xdr:from>
    <xdr:to>
      <xdr:col>45</xdr:col>
      <xdr:colOff>177800</xdr:colOff>
      <xdr:row>86</xdr:row>
      <xdr:rowOff>21641</xdr:rowOff>
    </xdr:to>
    <xdr:cxnSp macro="">
      <xdr:nvCxnSpPr>
        <xdr:cNvPr id="359" name="直線コネクタ 358">
          <a:extLst>
            <a:ext uri="{FF2B5EF4-FFF2-40B4-BE49-F238E27FC236}">
              <a16:creationId xmlns:a16="http://schemas.microsoft.com/office/drawing/2014/main" id="{3757BDD1-DD09-426C-AE9E-7927DFF0857C}"/>
            </a:ext>
          </a:extLst>
        </xdr:cNvPr>
        <xdr:cNvCxnSpPr/>
      </xdr:nvCxnSpPr>
      <xdr:spPr>
        <a:xfrm>
          <a:off x="6924040" y="144386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142291</xdr:rowOff>
    </xdr:from>
    <xdr:to>
      <xdr:col>36</xdr:col>
      <xdr:colOff>165100</xdr:colOff>
      <xdr:row>86</xdr:row>
      <xdr:rowOff>72441</xdr:rowOff>
    </xdr:to>
    <xdr:sp macro="" textlink="">
      <xdr:nvSpPr>
        <xdr:cNvPr id="360" name="楕円 359">
          <a:extLst>
            <a:ext uri="{FF2B5EF4-FFF2-40B4-BE49-F238E27FC236}">
              <a16:creationId xmlns:a16="http://schemas.microsoft.com/office/drawing/2014/main" id="{0AA99CDB-2B34-4321-846D-5EE2FCCC2FD9}"/>
            </a:ext>
          </a:extLst>
        </xdr:cNvPr>
        <xdr:cNvSpPr/>
      </xdr:nvSpPr>
      <xdr:spPr>
        <a:xfrm>
          <a:off x="6098540" y="14391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21641</xdr:rowOff>
    </xdr:from>
    <xdr:to>
      <xdr:col>41</xdr:col>
      <xdr:colOff>50800</xdr:colOff>
      <xdr:row>86</xdr:row>
      <xdr:rowOff>21641</xdr:rowOff>
    </xdr:to>
    <xdr:cxnSp macro="">
      <xdr:nvCxnSpPr>
        <xdr:cNvPr id="361" name="直線コネクタ 360">
          <a:extLst>
            <a:ext uri="{FF2B5EF4-FFF2-40B4-BE49-F238E27FC236}">
              <a16:creationId xmlns:a16="http://schemas.microsoft.com/office/drawing/2014/main" id="{A286FFFA-C418-4C70-8DB9-DB1B60842569}"/>
            </a:ext>
          </a:extLst>
        </xdr:cNvPr>
        <xdr:cNvCxnSpPr/>
      </xdr:nvCxnSpPr>
      <xdr:spPr>
        <a:xfrm>
          <a:off x="6149340" y="144386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62" name="n_1aveValue【公営住宅】&#10;一人当たり面積">
          <a:extLst>
            <a:ext uri="{FF2B5EF4-FFF2-40B4-BE49-F238E27FC236}">
              <a16:creationId xmlns:a16="http://schemas.microsoft.com/office/drawing/2014/main" id="{79E251FC-3C38-4726-A07C-2D898224A3FD}"/>
            </a:ext>
          </a:extLst>
        </xdr:cNvPr>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63" name="n_2aveValue【公営住宅】&#10;一人当たり面積">
          <a:extLst>
            <a:ext uri="{FF2B5EF4-FFF2-40B4-BE49-F238E27FC236}">
              <a16:creationId xmlns:a16="http://schemas.microsoft.com/office/drawing/2014/main" id="{C1D3816C-B641-4F80-BB93-4CF37224D2BC}"/>
            </a:ext>
          </a:extLst>
        </xdr:cNvPr>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64" name="n_3aveValue【公営住宅】&#10;一人当たり面積">
          <a:extLst>
            <a:ext uri="{FF2B5EF4-FFF2-40B4-BE49-F238E27FC236}">
              <a16:creationId xmlns:a16="http://schemas.microsoft.com/office/drawing/2014/main" id="{5B2265D5-D489-48BE-AAA5-DC11C9C9AB47}"/>
            </a:ext>
          </a:extLst>
        </xdr:cNvPr>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65" name="n_4aveValue【公営住宅】&#10;一人当たり面積">
          <a:extLst>
            <a:ext uri="{FF2B5EF4-FFF2-40B4-BE49-F238E27FC236}">
              <a16:creationId xmlns:a16="http://schemas.microsoft.com/office/drawing/2014/main" id="{DE878FFB-D8FC-47E8-95C1-022006A13AC1}"/>
            </a:ext>
          </a:extLst>
        </xdr:cNvPr>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66" name="n_1mainValue【公営住宅】&#10;一人当たり面積">
          <a:extLst>
            <a:ext uri="{FF2B5EF4-FFF2-40B4-BE49-F238E27FC236}">
              <a16:creationId xmlns:a16="http://schemas.microsoft.com/office/drawing/2014/main" id="{87DFAC27-1B7B-4A66-BE47-11480C477ABC}"/>
            </a:ext>
          </a:extLst>
        </xdr:cNvPr>
        <xdr:cNvSpPr txBox="1"/>
      </xdr:nvSpPr>
      <xdr:spPr>
        <a:xfrm>
          <a:off x="8271587" y="144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63568</xdr:rowOff>
    </xdr:from>
    <xdr:ext cx="469744" cy="259045"/>
    <xdr:sp macro="" textlink="">
      <xdr:nvSpPr>
        <xdr:cNvPr id="367" name="n_2mainValue【公営住宅】&#10;一人当たり面積">
          <a:extLst>
            <a:ext uri="{FF2B5EF4-FFF2-40B4-BE49-F238E27FC236}">
              <a16:creationId xmlns:a16="http://schemas.microsoft.com/office/drawing/2014/main" id="{6213B377-E94D-4632-80E4-E95795549659}"/>
            </a:ext>
          </a:extLst>
        </xdr:cNvPr>
        <xdr:cNvSpPr txBox="1"/>
      </xdr:nvSpPr>
      <xdr:spPr>
        <a:xfrm>
          <a:off x="7509587" y="144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63568</xdr:rowOff>
    </xdr:from>
    <xdr:ext cx="469744" cy="259045"/>
    <xdr:sp macro="" textlink="">
      <xdr:nvSpPr>
        <xdr:cNvPr id="368" name="n_3mainValue【公営住宅】&#10;一人当たり面積">
          <a:extLst>
            <a:ext uri="{FF2B5EF4-FFF2-40B4-BE49-F238E27FC236}">
              <a16:creationId xmlns:a16="http://schemas.microsoft.com/office/drawing/2014/main" id="{503F04CF-5CB2-4490-BA34-95960CF27E1E}"/>
            </a:ext>
          </a:extLst>
        </xdr:cNvPr>
        <xdr:cNvSpPr txBox="1"/>
      </xdr:nvSpPr>
      <xdr:spPr>
        <a:xfrm>
          <a:off x="6712027" y="144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63568</xdr:rowOff>
    </xdr:from>
    <xdr:ext cx="469744" cy="259045"/>
    <xdr:sp macro="" textlink="">
      <xdr:nvSpPr>
        <xdr:cNvPr id="369" name="n_4mainValue【公営住宅】&#10;一人当たり面積">
          <a:extLst>
            <a:ext uri="{FF2B5EF4-FFF2-40B4-BE49-F238E27FC236}">
              <a16:creationId xmlns:a16="http://schemas.microsoft.com/office/drawing/2014/main" id="{11275498-0A9F-4930-9A40-3B8A2B14B867}"/>
            </a:ext>
          </a:extLst>
        </xdr:cNvPr>
        <xdr:cNvSpPr txBox="1"/>
      </xdr:nvSpPr>
      <xdr:spPr>
        <a:xfrm>
          <a:off x="5937327" y="1448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D883A165-A073-4944-838A-7155A8FA691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BD238E70-C045-4E1F-8E31-5A29508439C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D277AB3A-E64D-4F57-B883-C1CB6233E7E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8BFF52CA-861B-4A40-843E-19FBB403397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84D9922D-D445-4ED3-930B-7558806D0BE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38F665CF-8F39-44F7-83DE-4FF2AC297FD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44A086B1-5F3B-48BA-89C2-E9B465673F4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C8ACCE98-5664-49F0-ABA5-51473162C37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DAFA4680-3FB6-4510-8F96-3ABDBB49CC8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D0ADAB66-4271-4CA8-858C-59B8E1D6AD2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4517A11-42C6-4C41-B4BA-478DD03FFA0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6E5A7F10-115D-4500-9772-F2702A8F082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32D35CCB-366A-4AAD-93A2-7569B4D85E0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340099F2-4F48-4C71-8BC7-180212C0BD1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76C1B27D-AAC6-4228-94E1-227564AD40B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041861A2-4FE8-4CE2-94B9-BFF83B69A27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DAECC413-5059-4EE9-B060-F5DE9CA20C1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64C7563B-A854-4795-848C-2896CDA70ED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8F6EF32F-36C4-4D59-9353-FBFEA2CE943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D1B93B9D-66AD-44EF-B15F-79A10ADF575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995A5943-A8C2-483B-A0A9-E68FE08391A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7028BE7D-467D-4EDD-A4C9-7F22F48C0E66}"/>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E3E20CD4-BC49-4BA0-AC24-92C29701E9A5}"/>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B8CAF106-6EC1-40EE-B178-810BE7436F3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FFE8153C-5B68-40F4-B4AF-1C81EE33D8B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4355</xdr:rowOff>
    </xdr:to>
    <xdr:cxnSp macro="">
      <xdr:nvCxnSpPr>
        <xdr:cNvPr id="395" name="直線コネクタ 394">
          <a:extLst>
            <a:ext uri="{FF2B5EF4-FFF2-40B4-BE49-F238E27FC236}">
              <a16:creationId xmlns:a16="http://schemas.microsoft.com/office/drawing/2014/main" id="{7D1D9700-9EF0-4140-91BC-05B00B65A4D2}"/>
            </a:ext>
          </a:extLst>
        </xdr:cNvPr>
        <xdr:cNvCxnSpPr/>
      </xdr:nvCxnSpPr>
      <xdr:spPr>
        <a:xfrm flipV="1">
          <a:off x="4086225" y="16861427"/>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18C4CC25-7F25-41EC-958F-5C204A40A9A1}"/>
            </a:ext>
          </a:extLst>
        </xdr:cNvPr>
        <xdr:cNvSpPr txBox="1"/>
      </xdr:nvSpPr>
      <xdr:spPr>
        <a:xfrm>
          <a:off x="4124960" y="1828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97" name="直線コネクタ 396">
          <a:extLst>
            <a:ext uri="{FF2B5EF4-FFF2-40B4-BE49-F238E27FC236}">
              <a16:creationId xmlns:a16="http://schemas.microsoft.com/office/drawing/2014/main" id="{2ADD1455-1B68-401F-9BF3-3DA1E5A08302}"/>
            </a:ext>
          </a:extLst>
        </xdr:cNvPr>
        <xdr:cNvCxnSpPr/>
      </xdr:nvCxnSpPr>
      <xdr:spPr>
        <a:xfrm>
          <a:off x="402082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5085E515-6FFB-4875-9F1A-F0D0B91D44CD}"/>
            </a:ext>
          </a:extLst>
        </xdr:cNvPr>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9" name="直線コネクタ 398">
          <a:extLst>
            <a:ext uri="{FF2B5EF4-FFF2-40B4-BE49-F238E27FC236}">
              <a16:creationId xmlns:a16="http://schemas.microsoft.com/office/drawing/2014/main" id="{2321987B-2B6D-4B38-85EC-46B64AF12FF2}"/>
            </a:ext>
          </a:extLst>
        </xdr:cNvPr>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138084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65F4171C-EB46-4DC4-A5AF-0EB91C490760}"/>
            </a:ext>
          </a:extLst>
        </xdr:cNvPr>
        <xdr:cNvSpPr txBox="1"/>
      </xdr:nvSpPr>
      <xdr:spPr>
        <a:xfrm>
          <a:off x="4124960" y="1757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01" name="フローチャート: 判断 400">
          <a:extLst>
            <a:ext uri="{FF2B5EF4-FFF2-40B4-BE49-F238E27FC236}">
              <a16:creationId xmlns:a16="http://schemas.microsoft.com/office/drawing/2014/main" id="{F219B40E-F617-46D0-978A-C31CE61F221A}"/>
            </a:ext>
          </a:extLst>
        </xdr:cNvPr>
        <xdr:cNvSpPr/>
      </xdr:nvSpPr>
      <xdr:spPr>
        <a:xfrm>
          <a:off x="403606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402" name="フローチャート: 判断 401">
          <a:extLst>
            <a:ext uri="{FF2B5EF4-FFF2-40B4-BE49-F238E27FC236}">
              <a16:creationId xmlns:a16="http://schemas.microsoft.com/office/drawing/2014/main" id="{B550EE28-C0A7-43B9-835A-8E0F0F6B0AB8}"/>
            </a:ext>
          </a:extLst>
        </xdr:cNvPr>
        <xdr:cNvSpPr/>
      </xdr:nvSpPr>
      <xdr:spPr>
        <a:xfrm>
          <a:off x="331216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03" name="フローチャート: 判断 402">
          <a:extLst>
            <a:ext uri="{FF2B5EF4-FFF2-40B4-BE49-F238E27FC236}">
              <a16:creationId xmlns:a16="http://schemas.microsoft.com/office/drawing/2014/main" id="{14BE6F20-0143-48B2-A035-2F56670E7798}"/>
            </a:ext>
          </a:extLst>
        </xdr:cNvPr>
        <xdr:cNvSpPr/>
      </xdr:nvSpPr>
      <xdr:spPr>
        <a:xfrm>
          <a:off x="251460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04" name="フローチャート: 判断 403">
          <a:extLst>
            <a:ext uri="{FF2B5EF4-FFF2-40B4-BE49-F238E27FC236}">
              <a16:creationId xmlns:a16="http://schemas.microsoft.com/office/drawing/2014/main" id="{70B63FE6-EA4F-4E2B-857C-21C347BFB4BA}"/>
            </a:ext>
          </a:extLst>
        </xdr:cNvPr>
        <xdr:cNvSpPr/>
      </xdr:nvSpPr>
      <xdr:spPr>
        <a:xfrm>
          <a:off x="1739900" y="1769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05" name="フローチャート: 判断 404">
          <a:extLst>
            <a:ext uri="{FF2B5EF4-FFF2-40B4-BE49-F238E27FC236}">
              <a16:creationId xmlns:a16="http://schemas.microsoft.com/office/drawing/2014/main" id="{CE1A1F65-F2EE-4E50-AE43-C46A9366D7DA}"/>
            </a:ext>
          </a:extLst>
        </xdr:cNvPr>
        <xdr:cNvSpPr/>
      </xdr:nvSpPr>
      <xdr:spPr>
        <a:xfrm>
          <a:off x="965200" y="176569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897B2BE-9D96-4AD1-B697-CC2D165DA87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125E1D7-D562-4CF3-A6EB-508C3545B6C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40AF7A5-63D5-46A3-86A4-09D151B39D4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511804D-F72E-4DE5-B5C0-FB5367DC855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E140C09-09A6-4266-B347-ED8E9EE1107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125005</xdr:rowOff>
    </xdr:from>
    <xdr:to>
      <xdr:col>24</xdr:col>
      <xdr:colOff>114300</xdr:colOff>
      <xdr:row>109</xdr:row>
      <xdr:rowOff>55155</xdr:rowOff>
    </xdr:to>
    <xdr:sp macro="" textlink="">
      <xdr:nvSpPr>
        <xdr:cNvPr id="411" name="楕円 410">
          <a:extLst>
            <a:ext uri="{FF2B5EF4-FFF2-40B4-BE49-F238E27FC236}">
              <a16:creationId xmlns:a16="http://schemas.microsoft.com/office/drawing/2014/main" id="{6A14EB42-A80E-47D4-9C89-A12DC062F9B2}"/>
            </a:ext>
          </a:extLst>
        </xdr:cNvPr>
        <xdr:cNvSpPr/>
      </xdr:nvSpPr>
      <xdr:spPr>
        <a:xfrm>
          <a:off x="4036060" y="18230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39932</xdr:rowOff>
    </xdr:from>
    <xdr:ext cx="405111" cy="259045"/>
    <xdr:sp macro="" textlink="">
      <xdr:nvSpPr>
        <xdr:cNvPr id="412" name="【港湾・漁港】&#10;有形固定資産減価償却率該当値テキスト">
          <a:extLst>
            <a:ext uri="{FF2B5EF4-FFF2-40B4-BE49-F238E27FC236}">
              <a16:creationId xmlns:a16="http://schemas.microsoft.com/office/drawing/2014/main" id="{9161F812-3376-4929-99A1-4A6CBC1CC356}"/>
            </a:ext>
          </a:extLst>
        </xdr:cNvPr>
        <xdr:cNvSpPr txBox="1"/>
      </xdr:nvSpPr>
      <xdr:spPr>
        <a:xfrm>
          <a:off x="4124960" y="1814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115207</xdr:rowOff>
    </xdr:from>
    <xdr:to>
      <xdr:col>20</xdr:col>
      <xdr:colOff>38100</xdr:colOff>
      <xdr:row>109</xdr:row>
      <xdr:rowOff>45357</xdr:rowOff>
    </xdr:to>
    <xdr:sp macro="" textlink="">
      <xdr:nvSpPr>
        <xdr:cNvPr id="413" name="楕円 412">
          <a:extLst>
            <a:ext uri="{FF2B5EF4-FFF2-40B4-BE49-F238E27FC236}">
              <a16:creationId xmlns:a16="http://schemas.microsoft.com/office/drawing/2014/main" id="{EEBF0044-81D8-4644-B5A9-63F42551B79B}"/>
            </a:ext>
          </a:extLst>
        </xdr:cNvPr>
        <xdr:cNvSpPr/>
      </xdr:nvSpPr>
      <xdr:spPr>
        <a:xfrm>
          <a:off x="3312160" y="182203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166007</xdr:rowOff>
    </xdr:from>
    <xdr:to>
      <xdr:col>24</xdr:col>
      <xdr:colOff>63500</xdr:colOff>
      <xdr:row>109</xdr:row>
      <xdr:rowOff>4355</xdr:rowOff>
    </xdr:to>
    <xdr:cxnSp macro="">
      <xdr:nvCxnSpPr>
        <xdr:cNvPr id="414" name="直線コネクタ 413">
          <a:extLst>
            <a:ext uri="{FF2B5EF4-FFF2-40B4-BE49-F238E27FC236}">
              <a16:creationId xmlns:a16="http://schemas.microsoft.com/office/drawing/2014/main" id="{27EB5AB9-A375-4C29-BC8B-0F0C87B11F54}"/>
            </a:ext>
          </a:extLst>
        </xdr:cNvPr>
        <xdr:cNvCxnSpPr/>
      </xdr:nvCxnSpPr>
      <xdr:spPr>
        <a:xfrm>
          <a:off x="3355340" y="18271127"/>
          <a:ext cx="73152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103777</xdr:rowOff>
    </xdr:from>
    <xdr:to>
      <xdr:col>15</xdr:col>
      <xdr:colOff>101600</xdr:colOff>
      <xdr:row>109</xdr:row>
      <xdr:rowOff>33927</xdr:rowOff>
    </xdr:to>
    <xdr:sp macro="" textlink="">
      <xdr:nvSpPr>
        <xdr:cNvPr id="415" name="楕円 414">
          <a:extLst>
            <a:ext uri="{FF2B5EF4-FFF2-40B4-BE49-F238E27FC236}">
              <a16:creationId xmlns:a16="http://schemas.microsoft.com/office/drawing/2014/main" id="{830BA947-0299-46FE-A92D-C5751501ACAC}"/>
            </a:ext>
          </a:extLst>
        </xdr:cNvPr>
        <xdr:cNvSpPr/>
      </xdr:nvSpPr>
      <xdr:spPr>
        <a:xfrm>
          <a:off x="2514600" y="18208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154577</xdr:rowOff>
    </xdr:from>
    <xdr:to>
      <xdr:col>19</xdr:col>
      <xdr:colOff>177800</xdr:colOff>
      <xdr:row>108</xdr:row>
      <xdr:rowOff>166007</xdr:rowOff>
    </xdr:to>
    <xdr:cxnSp macro="">
      <xdr:nvCxnSpPr>
        <xdr:cNvPr id="416" name="直線コネクタ 415">
          <a:extLst>
            <a:ext uri="{FF2B5EF4-FFF2-40B4-BE49-F238E27FC236}">
              <a16:creationId xmlns:a16="http://schemas.microsoft.com/office/drawing/2014/main" id="{38BA311B-7E55-4073-BE76-D979643865A8}"/>
            </a:ext>
          </a:extLst>
        </xdr:cNvPr>
        <xdr:cNvCxnSpPr/>
      </xdr:nvCxnSpPr>
      <xdr:spPr>
        <a:xfrm>
          <a:off x="2565400" y="18259697"/>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93980</xdr:rowOff>
    </xdr:from>
    <xdr:to>
      <xdr:col>10</xdr:col>
      <xdr:colOff>165100</xdr:colOff>
      <xdr:row>109</xdr:row>
      <xdr:rowOff>24130</xdr:rowOff>
    </xdr:to>
    <xdr:sp macro="" textlink="">
      <xdr:nvSpPr>
        <xdr:cNvPr id="417" name="楕円 416">
          <a:extLst>
            <a:ext uri="{FF2B5EF4-FFF2-40B4-BE49-F238E27FC236}">
              <a16:creationId xmlns:a16="http://schemas.microsoft.com/office/drawing/2014/main" id="{590635B2-4946-4639-832B-17668B725734}"/>
            </a:ext>
          </a:extLst>
        </xdr:cNvPr>
        <xdr:cNvSpPr/>
      </xdr:nvSpPr>
      <xdr:spPr>
        <a:xfrm>
          <a:off x="173990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144780</xdr:rowOff>
    </xdr:from>
    <xdr:to>
      <xdr:col>15</xdr:col>
      <xdr:colOff>50800</xdr:colOff>
      <xdr:row>108</xdr:row>
      <xdr:rowOff>154577</xdr:rowOff>
    </xdr:to>
    <xdr:cxnSp macro="">
      <xdr:nvCxnSpPr>
        <xdr:cNvPr id="418" name="直線コネクタ 417">
          <a:extLst>
            <a:ext uri="{FF2B5EF4-FFF2-40B4-BE49-F238E27FC236}">
              <a16:creationId xmlns:a16="http://schemas.microsoft.com/office/drawing/2014/main" id="{D22F5BB0-E6B4-42F4-B2AE-D0BF0197620A}"/>
            </a:ext>
          </a:extLst>
        </xdr:cNvPr>
        <xdr:cNvCxnSpPr/>
      </xdr:nvCxnSpPr>
      <xdr:spPr>
        <a:xfrm>
          <a:off x="1790700" y="18249900"/>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35198</xdr:rowOff>
    </xdr:from>
    <xdr:to>
      <xdr:col>6</xdr:col>
      <xdr:colOff>38100</xdr:colOff>
      <xdr:row>108</xdr:row>
      <xdr:rowOff>136798</xdr:rowOff>
    </xdr:to>
    <xdr:sp macro="" textlink="">
      <xdr:nvSpPr>
        <xdr:cNvPr id="419" name="楕円 418">
          <a:extLst>
            <a:ext uri="{FF2B5EF4-FFF2-40B4-BE49-F238E27FC236}">
              <a16:creationId xmlns:a16="http://schemas.microsoft.com/office/drawing/2014/main" id="{E838EA4B-53F7-47CA-BCD2-903ABAE60D8D}"/>
            </a:ext>
          </a:extLst>
        </xdr:cNvPr>
        <xdr:cNvSpPr/>
      </xdr:nvSpPr>
      <xdr:spPr>
        <a:xfrm>
          <a:off x="965200" y="18140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85998</xdr:rowOff>
    </xdr:from>
    <xdr:to>
      <xdr:col>10</xdr:col>
      <xdr:colOff>114300</xdr:colOff>
      <xdr:row>108</xdr:row>
      <xdr:rowOff>144780</xdr:rowOff>
    </xdr:to>
    <xdr:cxnSp macro="">
      <xdr:nvCxnSpPr>
        <xdr:cNvPr id="420" name="直線コネクタ 419">
          <a:extLst>
            <a:ext uri="{FF2B5EF4-FFF2-40B4-BE49-F238E27FC236}">
              <a16:creationId xmlns:a16="http://schemas.microsoft.com/office/drawing/2014/main" id="{3F99E00D-3308-4222-B092-7F67DDC6657B}"/>
            </a:ext>
          </a:extLst>
        </xdr:cNvPr>
        <xdr:cNvCxnSpPr/>
      </xdr:nvCxnSpPr>
      <xdr:spPr>
        <a:xfrm>
          <a:off x="1008380" y="18191118"/>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40657</xdr:rowOff>
    </xdr:from>
    <xdr:ext cx="405111" cy="259045"/>
    <xdr:sp macro="" textlink="">
      <xdr:nvSpPr>
        <xdr:cNvPr id="421" name="n_1aveValue【港湾・漁港】&#10;有形固定資産減価償却率">
          <a:extLst>
            <a:ext uri="{FF2B5EF4-FFF2-40B4-BE49-F238E27FC236}">
              <a16:creationId xmlns:a16="http://schemas.microsoft.com/office/drawing/2014/main" id="{F040DF27-7886-4987-92C8-D61495F3BA55}"/>
            </a:ext>
          </a:extLst>
        </xdr:cNvPr>
        <xdr:cNvSpPr txBox="1"/>
      </xdr:nvSpPr>
      <xdr:spPr>
        <a:xfrm>
          <a:off x="3170564" y="1747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58619</xdr:rowOff>
    </xdr:from>
    <xdr:ext cx="405111" cy="259045"/>
    <xdr:sp macro="" textlink="">
      <xdr:nvSpPr>
        <xdr:cNvPr id="422" name="n_2aveValue【港湾・漁港】&#10;有形固定資産減価償却率">
          <a:extLst>
            <a:ext uri="{FF2B5EF4-FFF2-40B4-BE49-F238E27FC236}">
              <a16:creationId xmlns:a16="http://schemas.microsoft.com/office/drawing/2014/main" id="{6EF07D44-7D3A-4629-82AF-D87D6897C11E}"/>
            </a:ext>
          </a:extLst>
        </xdr:cNvPr>
        <xdr:cNvSpPr txBox="1"/>
      </xdr:nvSpPr>
      <xdr:spPr>
        <a:xfrm>
          <a:off x="2385704" y="1749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35758</xdr:rowOff>
    </xdr:from>
    <xdr:ext cx="405111" cy="259045"/>
    <xdr:sp macro="" textlink="">
      <xdr:nvSpPr>
        <xdr:cNvPr id="423" name="n_3aveValue【港湾・漁港】&#10;有形固定資産減価償却率">
          <a:extLst>
            <a:ext uri="{FF2B5EF4-FFF2-40B4-BE49-F238E27FC236}">
              <a16:creationId xmlns:a16="http://schemas.microsoft.com/office/drawing/2014/main" id="{5BD292DD-2204-40DA-BCD3-AB7B5A4D4EA9}"/>
            </a:ext>
          </a:extLst>
        </xdr:cNvPr>
        <xdr:cNvSpPr txBox="1"/>
      </xdr:nvSpPr>
      <xdr:spPr>
        <a:xfrm>
          <a:off x="1611004" y="1747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1469</xdr:rowOff>
    </xdr:from>
    <xdr:ext cx="405111" cy="259045"/>
    <xdr:sp macro="" textlink="">
      <xdr:nvSpPr>
        <xdr:cNvPr id="424" name="n_4aveValue【港湾・漁港】&#10;有形固定資産減価償却率">
          <a:extLst>
            <a:ext uri="{FF2B5EF4-FFF2-40B4-BE49-F238E27FC236}">
              <a16:creationId xmlns:a16="http://schemas.microsoft.com/office/drawing/2014/main" id="{9E1830A4-C55D-4391-ACB4-60D92071D8E5}"/>
            </a:ext>
          </a:extLst>
        </xdr:cNvPr>
        <xdr:cNvSpPr txBox="1"/>
      </xdr:nvSpPr>
      <xdr:spPr>
        <a:xfrm>
          <a:off x="836304" y="1743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36484</xdr:rowOff>
    </xdr:from>
    <xdr:ext cx="405111" cy="259045"/>
    <xdr:sp macro="" textlink="">
      <xdr:nvSpPr>
        <xdr:cNvPr id="425" name="n_1mainValue【港湾・漁港】&#10;有形固定資産減価償却率">
          <a:extLst>
            <a:ext uri="{FF2B5EF4-FFF2-40B4-BE49-F238E27FC236}">
              <a16:creationId xmlns:a16="http://schemas.microsoft.com/office/drawing/2014/main" id="{36785FE1-6756-4FF4-BDA3-150E32159887}"/>
            </a:ext>
          </a:extLst>
        </xdr:cNvPr>
        <xdr:cNvSpPr txBox="1"/>
      </xdr:nvSpPr>
      <xdr:spPr>
        <a:xfrm>
          <a:off x="317056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25054</xdr:rowOff>
    </xdr:from>
    <xdr:ext cx="405111" cy="259045"/>
    <xdr:sp macro="" textlink="">
      <xdr:nvSpPr>
        <xdr:cNvPr id="426" name="n_2mainValue【港湾・漁港】&#10;有形固定資産減価償却率">
          <a:extLst>
            <a:ext uri="{FF2B5EF4-FFF2-40B4-BE49-F238E27FC236}">
              <a16:creationId xmlns:a16="http://schemas.microsoft.com/office/drawing/2014/main" id="{5039D5AE-5CD2-4FC2-AA60-244EB8D1ECA5}"/>
            </a:ext>
          </a:extLst>
        </xdr:cNvPr>
        <xdr:cNvSpPr txBox="1"/>
      </xdr:nvSpPr>
      <xdr:spPr>
        <a:xfrm>
          <a:off x="2385704" y="1829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15257</xdr:rowOff>
    </xdr:from>
    <xdr:ext cx="405111" cy="259045"/>
    <xdr:sp macro="" textlink="">
      <xdr:nvSpPr>
        <xdr:cNvPr id="427" name="n_3mainValue【港湾・漁港】&#10;有形固定資産減価償却率">
          <a:extLst>
            <a:ext uri="{FF2B5EF4-FFF2-40B4-BE49-F238E27FC236}">
              <a16:creationId xmlns:a16="http://schemas.microsoft.com/office/drawing/2014/main" id="{2F25EBCA-8454-4E28-A545-6B971D8B9D95}"/>
            </a:ext>
          </a:extLst>
        </xdr:cNvPr>
        <xdr:cNvSpPr txBox="1"/>
      </xdr:nvSpPr>
      <xdr:spPr>
        <a:xfrm>
          <a:off x="1611004" y="182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127925</xdr:rowOff>
    </xdr:from>
    <xdr:ext cx="405111" cy="259045"/>
    <xdr:sp macro="" textlink="">
      <xdr:nvSpPr>
        <xdr:cNvPr id="428" name="n_4mainValue【港湾・漁港】&#10;有形固定資産減価償却率">
          <a:extLst>
            <a:ext uri="{FF2B5EF4-FFF2-40B4-BE49-F238E27FC236}">
              <a16:creationId xmlns:a16="http://schemas.microsoft.com/office/drawing/2014/main" id="{3D690177-2AEA-43EB-B602-B48B5B29208B}"/>
            </a:ext>
          </a:extLst>
        </xdr:cNvPr>
        <xdr:cNvSpPr txBox="1"/>
      </xdr:nvSpPr>
      <xdr:spPr>
        <a:xfrm>
          <a:off x="83630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7E1126CC-596F-4D5F-A539-B87AFA262E0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E60309BC-83BC-43A0-A382-95A79A941ED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C679AC58-C00B-4947-98CC-0353BC33CE3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36FCEDF1-F3C1-4302-BBF4-901D2F80498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051B40C8-7301-4C52-A17F-58F3EEAF95B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2BDE6C76-2C49-4CBD-957F-51B05B30F0B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A0D8D92E-A375-4BAB-AC2B-CC3D0CC345D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2B161EFE-2C6D-4631-82FD-848E8A4E573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0C54293A-DCDB-4C4A-AD7A-0645F42E6D4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4AD2ABDE-546A-4659-A79E-D4A15913636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04E9160F-F531-4324-83F9-975AA003403C}"/>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6047A7D3-6A71-4BFE-9950-C34605BAE274}"/>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4D1D0B3A-080B-42E5-B6A0-F8FF0DC0DFC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927A85F6-8849-47D5-A43D-65ED0C3B1247}"/>
            </a:ext>
          </a:extLst>
        </xdr:cNvPr>
        <xdr:cNvSpPr txBox="1"/>
      </xdr:nvSpPr>
      <xdr:spPr>
        <a:xfrm>
          <a:off x="5364041" y="17745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3F594361-CB10-4BEF-B94B-1F9CB1DF28A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6285E68B-040B-4F6D-9D06-796AA941A4C8}"/>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2A1D280D-75A4-40FA-8417-2FA706218F4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EAE7B6D1-4971-4BAC-86EF-9DBDA870FF6E}"/>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73D42BF2-53EF-4885-ABBB-3ABC087C925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8D02AAC0-2D25-40FD-BE73-B202D02C74A8}"/>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13F350A3-2E4C-4CAA-9E1D-376D8B30461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40C6AE2B-038C-41E6-88AB-F1661B4F4E00}"/>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C06E25FD-415D-4B23-87BB-59B6F23B4A2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68016</xdr:rowOff>
    </xdr:from>
    <xdr:to>
      <xdr:col>54</xdr:col>
      <xdr:colOff>189865</xdr:colOff>
      <xdr:row>108</xdr:row>
      <xdr:rowOff>145641</xdr:rowOff>
    </xdr:to>
    <xdr:cxnSp macro="">
      <xdr:nvCxnSpPr>
        <xdr:cNvPr id="452" name="直線コネクタ 451">
          <a:extLst>
            <a:ext uri="{FF2B5EF4-FFF2-40B4-BE49-F238E27FC236}">
              <a16:creationId xmlns:a16="http://schemas.microsoft.com/office/drawing/2014/main" id="{839FA012-A349-4FD8-9202-AA88D8C1AA6B}"/>
            </a:ext>
          </a:extLst>
        </xdr:cNvPr>
        <xdr:cNvCxnSpPr/>
      </xdr:nvCxnSpPr>
      <xdr:spPr>
        <a:xfrm flipV="1">
          <a:off x="9219565" y="16832016"/>
          <a:ext cx="0" cy="141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149468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094B7DF5-E887-4B2D-9C68-75C084A31396}"/>
            </a:ext>
          </a:extLst>
        </xdr:cNvPr>
        <xdr:cNvSpPr txBox="1"/>
      </xdr:nvSpPr>
      <xdr:spPr>
        <a:xfrm>
          <a:off x="9258300" y="1825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145641</xdr:rowOff>
    </xdr:from>
    <xdr:to>
      <xdr:col>55</xdr:col>
      <xdr:colOff>88900</xdr:colOff>
      <xdr:row>108</xdr:row>
      <xdr:rowOff>145641</xdr:rowOff>
    </xdr:to>
    <xdr:cxnSp macro="">
      <xdr:nvCxnSpPr>
        <xdr:cNvPr id="454" name="直線コネクタ 453">
          <a:extLst>
            <a:ext uri="{FF2B5EF4-FFF2-40B4-BE49-F238E27FC236}">
              <a16:creationId xmlns:a16="http://schemas.microsoft.com/office/drawing/2014/main" id="{1145BCF4-B6E9-451D-9910-A8F3CFAFE9E1}"/>
            </a:ext>
          </a:extLst>
        </xdr:cNvPr>
        <xdr:cNvCxnSpPr/>
      </xdr:nvCxnSpPr>
      <xdr:spPr>
        <a:xfrm>
          <a:off x="9154160" y="182507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14693</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946CFF12-A6CB-418D-9695-F23E826627AF}"/>
            </a:ext>
          </a:extLst>
        </xdr:cNvPr>
        <xdr:cNvSpPr txBox="1"/>
      </xdr:nvSpPr>
      <xdr:spPr>
        <a:xfrm>
          <a:off x="9258300" y="1661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68016</xdr:rowOff>
    </xdr:from>
    <xdr:to>
      <xdr:col>55</xdr:col>
      <xdr:colOff>88900</xdr:colOff>
      <xdr:row>100</xdr:row>
      <xdr:rowOff>68016</xdr:rowOff>
    </xdr:to>
    <xdr:cxnSp macro="">
      <xdr:nvCxnSpPr>
        <xdr:cNvPr id="456" name="直線コネクタ 455">
          <a:extLst>
            <a:ext uri="{FF2B5EF4-FFF2-40B4-BE49-F238E27FC236}">
              <a16:creationId xmlns:a16="http://schemas.microsoft.com/office/drawing/2014/main" id="{BA56474C-D100-4B51-857D-F90E2198303F}"/>
            </a:ext>
          </a:extLst>
        </xdr:cNvPr>
        <xdr:cNvCxnSpPr/>
      </xdr:nvCxnSpPr>
      <xdr:spPr>
        <a:xfrm>
          <a:off x="9154160" y="1683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41099</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CF14FAF7-5658-4D8E-A703-BBE41B837FC5}"/>
            </a:ext>
          </a:extLst>
        </xdr:cNvPr>
        <xdr:cNvSpPr txBox="1"/>
      </xdr:nvSpPr>
      <xdr:spPr>
        <a:xfrm>
          <a:off x="9258300" y="1781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18222</xdr:rowOff>
    </xdr:from>
    <xdr:to>
      <xdr:col>55</xdr:col>
      <xdr:colOff>50800</xdr:colOff>
      <xdr:row>107</xdr:row>
      <xdr:rowOff>119822</xdr:rowOff>
    </xdr:to>
    <xdr:sp macro="" textlink="">
      <xdr:nvSpPr>
        <xdr:cNvPr id="458" name="フローチャート: 判断 457">
          <a:extLst>
            <a:ext uri="{FF2B5EF4-FFF2-40B4-BE49-F238E27FC236}">
              <a16:creationId xmlns:a16="http://schemas.microsoft.com/office/drawing/2014/main" id="{B501FD81-CF04-4016-B2FB-B250B01EE4FF}"/>
            </a:ext>
          </a:extLst>
        </xdr:cNvPr>
        <xdr:cNvSpPr/>
      </xdr:nvSpPr>
      <xdr:spPr>
        <a:xfrm>
          <a:off x="9192260" y="179557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20303</xdr:rowOff>
    </xdr:from>
    <xdr:to>
      <xdr:col>50</xdr:col>
      <xdr:colOff>165100</xdr:colOff>
      <xdr:row>107</xdr:row>
      <xdr:rowOff>121903</xdr:rowOff>
    </xdr:to>
    <xdr:sp macro="" textlink="">
      <xdr:nvSpPr>
        <xdr:cNvPr id="459" name="フローチャート: 判断 458">
          <a:extLst>
            <a:ext uri="{FF2B5EF4-FFF2-40B4-BE49-F238E27FC236}">
              <a16:creationId xmlns:a16="http://schemas.microsoft.com/office/drawing/2014/main" id="{1B3520D5-750A-4616-B495-29A572785D4F}"/>
            </a:ext>
          </a:extLst>
        </xdr:cNvPr>
        <xdr:cNvSpPr/>
      </xdr:nvSpPr>
      <xdr:spPr>
        <a:xfrm>
          <a:off x="8445500" y="1795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10891</xdr:rowOff>
    </xdr:from>
    <xdr:to>
      <xdr:col>46</xdr:col>
      <xdr:colOff>38100</xdr:colOff>
      <xdr:row>107</xdr:row>
      <xdr:rowOff>112491</xdr:rowOff>
    </xdr:to>
    <xdr:sp macro="" textlink="">
      <xdr:nvSpPr>
        <xdr:cNvPr id="460" name="フローチャート: 判断 459">
          <a:extLst>
            <a:ext uri="{FF2B5EF4-FFF2-40B4-BE49-F238E27FC236}">
              <a16:creationId xmlns:a16="http://schemas.microsoft.com/office/drawing/2014/main" id="{12E754B0-8208-41BD-92FE-9B9803CBF4FE}"/>
            </a:ext>
          </a:extLst>
        </xdr:cNvPr>
        <xdr:cNvSpPr/>
      </xdr:nvSpPr>
      <xdr:spPr>
        <a:xfrm>
          <a:off x="7670800" y="179483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12979</xdr:rowOff>
    </xdr:from>
    <xdr:to>
      <xdr:col>41</xdr:col>
      <xdr:colOff>101600</xdr:colOff>
      <xdr:row>107</xdr:row>
      <xdr:rowOff>114579</xdr:rowOff>
    </xdr:to>
    <xdr:sp macro="" textlink="">
      <xdr:nvSpPr>
        <xdr:cNvPr id="461" name="フローチャート: 判断 460">
          <a:extLst>
            <a:ext uri="{FF2B5EF4-FFF2-40B4-BE49-F238E27FC236}">
              <a16:creationId xmlns:a16="http://schemas.microsoft.com/office/drawing/2014/main" id="{14871696-25D1-4890-9C61-3AA2BEE34B50}"/>
            </a:ext>
          </a:extLst>
        </xdr:cNvPr>
        <xdr:cNvSpPr/>
      </xdr:nvSpPr>
      <xdr:spPr>
        <a:xfrm>
          <a:off x="6873240" y="17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13071</xdr:rowOff>
    </xdr:from>
    <xdr:to>
      <xdr:col>36</xdr:col>
      <xdr:colOff>165100</xdr:colOff>
      <xdr:row>107</xdr:row>
      <xdr:rowOff>114671</xdr:rowOff>
    </xdr:to>
    <xdr:sp macro="" textlink="">
      <xdr:nvSpPr>
        <xdr:cNvPr id="462" name="フローチャート: 判断 461">
          <a:extLst>
            <a:ext uri="{FF2B5EF4-FFF2-40B4-BE49-F238E27FC236}">
              <a16:creationId xmlns:a16="http://schemas.microsoft.com/office/drawing/2014/main" id="{B2AAAC9B-B460-4869-A5A2-4902CCA2411C}"/>
            </a:ext>
          </a:extLst>
        </xdr:cNvPr>
        <xdr:cNvSpPr/>
      </xdr:nvSpPr>
      <xdr:spPr>
        <a:xfrm>
          <a:off x="6098540" y="1795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464899C-4676-4513-864D-87527C8F224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0211A97-82BF-467E-8E6A-5100AC89D01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EC4352A-0E5A-44BD-A552-056030C8393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48CA8AF-0919-4A9C-8630-4C7BF81B8F5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95CC9EA-CA1C-483B-B903-E9F311DA66E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94841</xdr:rowOff>
    </xdr:from>
    <xdr:to>
      <xdr:col>55</xdr:col>
      <xdr:colOff>50800</xdr:colOff>
      <xdr:row>109</xdr:row>
      <xdr:rowOff>24991</xdr:rowOff>
    </xdr:to>
    <xdr:sp macro="" textlink="">
      <xdr:nvSpPr>
        <xdr:cNvPr id="468" name="楕円 467">
          <a:extLst>
            <a:ext uri="{FF2B5EF4-FFF2-40B4-BE49-F238E27FC236}">
              <a16:creationId xmlns:a16="http://schemas.microsoft.com/office/drawing/2014/main" id="{B7580761-D77B-427D-935B-BAA4A0A66B71}"/>
            </a:ext>
          </a:extLst>
        </xdr:cNvPr>
        <xdr:cNvSpPr/>
      </xdr:nvSpPr>
      <xdr:spPr>
        <a:xfrm>
          <a:off x="9192260" y="181999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9768</xdr:rowOff>
    </xdr:from>
    <xdr:ext cx="378565" cy="259045"/>
    <xdr:sp macro="" textlink="">
      <xdr:nvSpPr>
        <xdr:cNvPr id="469" name="【港湾・漁港】&#10;一人当たり有形固定資産（償却資産）額該当値テキスト">
          <a:extLst>
            <a:ext uri="{FF2B5EF4-FFF2-40B4-BE49-F238E27FC236}">
              <a16:creationId xmlns:a16="http://schemas.microsoft.com/office/drawing/2014/main" id="{F257DE27-1564-407C-AAB4-10B628DAB4DA}"/>
            </a:ext>
          </a:extLst>
        </xdr:cNvPr>
        <xdr:cNvSpPr txBox="1"/>
      </xdr:nvSpPr>
      <xdr:spPr>
        <a:xfrm>
          <a:off x="9258300" y="1811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94811</xdr:rowOff>
    </xdr:from>
    <xdr:to>
      <xdr:col>50</xdr:col>
      <xdr:colOff>165100</xdr:colOff>
      <xdr:row>109</xdr:row>
      <xdr:rowOff>24961</xdr:rowOff>
    </xdr:to>
    <xdr:sp macro="" textlink="">
      <xdr:nvSpPr>
        <xdr:cNvPr id="470" name="楕円 469">
          <a:extLst>
            <a:ext uri="{FF2B5EF4-FFF2-40B4-BE49-F238E27FC236}">
              <a16:creationId xmlns:a16="http://schemas.microsoft.com/office/drawing/2014/main" id="{5432C179-F069-45F4-9641-3E63304E5130}"/>
            </a:ext>
          </a:extLst>
        </xdr:cNvPr>
        <xdr:cNvSpPr/>
      </xdr:nvSpPr>
      <xdr:spPr>
        <a:xfrm>
          <a:off x="8445500" y="18199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145611</xdr:rowOff>
    </xdr:from>
    <xdr:to>
      <xdr:col>55</xdr:col>
      <xdr:colOff>0</xdr:colOff>
      <xdr:row>108</xdr:row>
      <xdr:rowOff>145641</xdr:rowOff>
    </xdr:to>
    <xdr:cxnSp macro="">
      <xdr:nvCxnSpPr>
        <xdr:cNvPr id="471" name="直線コネクタ 470">
          <a:extLst>
            <a:ext uri="{FF2B5EF4-FFF2-40B4-BE49-F238E27FC236}">
              <a16:creationId xmlns:a16="http://schemas.microsoft.com/office/drawing/2014/main" id="{360DF233-271C-4736-8B2A-36AD1109AE38}"/>
            </a:ext>
          </a:extLst>
        </xdr:cNvPr>
        <xdr:cNvCxnSpPr/>
      </xdr:nvCxnSpPr>
      <xdr:spPr>
        <a:xfrm>
          <a:off x="8496300" y="18250731"/>
          <a:ext cx="7239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94856</xdr:rowOff>
    </xdr:from>
    <xdr:to>
      <xdr:col>46</xdr:col>
      <xdr:colOff>38100</xdr:colOff>
      <xdr:row>109</xdr:row>
      <xdr:rowOff>25006</xdr:rowOff>
    </xdr:to>
    <xdr:sp macro="" textlink="">
      <xdr:nvSpPr>
        <xdr:cNvPr id="472" name="楕円 471">
          <a:extLst>
            <a:ext uri="{FF2B5EF4-FFF2-40B4-BE49-F238E27FC236}">
              <a16:creationId xmlns:a16="http://schemas.microsoft.com/office/drawing/2014/main" id="{0622C559-8514-47A8-A238-92CE74FD2E95}"/>
            </a:ext>
          </a:extLst>
        </xdr:cNvPr>
        <xdr:cNvSpPr/>
      </xdr:nvSpPr>
      <xdr:spPr>
        <a:xfrm>
          <a:off x="7670800" y="18199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145611</xdr:rowOff>
    </xdr:from>
    <xdr:to>
      <xdr:col>50</xdr:col>
      <xdr:colOff>114300</xdr:colOff>
      <xdr:row>108</xdr:row>
      <xdr:rowOff>145656</xdr:rowOff>
    </xdr:to>
    <xdr:cxnSp macro="">
      <xdr:nvCxnSpPr>
        <xdr:cNvPr id="473" name="直線コネクタ 472">
          <a:extLst>
            <a:ext uri="{FF2B5EF4-FFF2-40B4-BE49-F238E27FC236}">
              <a16:creationId xmlns:a16="http://schemas.microsoft.com/office/drawing/2014/main" id="{709FD6D1-CD79-4E1E-BA25-9B3D4419A376}"/>
            </a:ext>
          </a:extLst>
        </xdr:cNvPr>
        <xdr:cNvCxnSpPr/>
      </xdr:nvCxnSpPr>
      <xdr:spPr>
        <a:xfrm flipV="1">
          <a:off x="7713980" y="18250731"/>
          <a:ext cx="7823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94872</xdr:rowOff>
    </xdr:from>
    <xdr:to>
      <xdr:col>41</xdr:col>
      <xdr:colOff>101600</xdr:colOff>
      <xdr:row>109</xdr:row>
      <xdr:rowOff>25022</xdr:rowOff>
    </xdr:to>
    <xdr:sp macro="" textlink="">
      <xdr:nvSpPr>
        <xdr:cNvPr id="474" name="楕円 473">
          <a:extLst>
            <a:ext uri="{FF2B5EF4-FFF2-40B4-BE49-F238E27FC236}">
              <a16:creationId xmlns:a16="http://schemas.microsoft.com/office/drawing/2014/main" id="{C5E138D6-688D-436D-8247-F63F8073CB10}"/>
            </a:ext>
          </a:extLst>
        </xdr:cNvPr>
        <xdr:cNvSpPr/>
      </xdr:nvSpPr>
      <xdr:spPr>
        <a:xfrm>
          <a:off x="6873240" y="18199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145656</xdr:rowOff>
    </xdr:from>
    <xdr:to>
      <xdr:col>45</xdr:col>
      <xdr:colOff>177800</xdr:colOff>
      <xdr:row>108</xdr:row>
      <xdr:rowOff>145672</xdr:rowOff>
    </xdr:to>
    <xdr:cxnSp macro="">
      <xdr:nvCxnSpPr>
        <xdr:cNvPr id="475" name="直線コネクタ 474">
          <a:extLst>
            <a:ext uri="{FF2B5EF4-FFF2-40B4-BE49-F238E27FC236}">
              <a16:creationId xmlns:a16="http://schemas.microsoft.com/office/drawing/2014/main" id="{BF6B4D86-F48E-4AE7-A5F4-CC7D739190CE}"/>
            </a:ext>
          </a:extLst>
        </xdr:cNvPr>
        <xdr:cNvCxnSpPr/>
      </xdr:nvCxnSpPr>
      <xdr:spPr>
        <a:xfrm flipV="1">
          <a:off x="6924040" y="18250776"/>
          <a:ext cx="78994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94841</xdr:rowOff>
    </xdr:from>
    <xdr:to>
      <xdr:col>36</xdr:col>
      <xdr:colOff>165100</xdr:colOff>
      <xdr:row>109</xdr:row>
      <xdr:rowOff>24991</xdr:rowOff>
    </xdr:to>
    <xdr:sp macro="" textlink="">
      <xdr:nvSpPr>
        <xdr:cNvPr id="476" name="楕円 475">
          <a:extLst>
            <a:ext uri="{FF2B5EF4-FFF2-40B4-BE49-F238E27FC236}">
              <a16:creationId xmlns:a16="http://schemas.microsoft.com/office/drawing/2014/main" id="{A1B0D9C6-6277-462F-89B1-7B47A2776C04}"/>
            </a:ext>
          </a:extLst>
        </xdr:cNvPr>
        <xdr:cNvSpPr/>
      </xdr:nvSpPr>
      <xdr:spPr>
        <a:xfrm>
          <a:off x="6098540" y="18199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145641</xdr:rowOff>
    </xdr:from>
    <xdr:to>
      <xdr:col>41</xdr:col>
      <xdr:colOff>50800</xdr:colOff>
      <xdr:row>108</xdr:row>
      <xdr:rowOff>145672</xdr:rowOff>
    </xdr:to>
    <xdr:cxnSp macro="">
      <xdr:nvCxnSpPr>
        <xdr:cNvPr id="477" name="直線コネクタ 476">
          <a:extLst>
            <a:ext uri="{FF2B5EF4-FFF2-40B4-BE49-F238E27FC236}">
              <a16:creationId xmlns:a16="http://schemas.microsoft.com/office/drawing/2014/main" id="{4E7B008B-9BCB-47D9-8398-4D52C8E31260}"/>
            </a:ext>
          </a:extLst>
        </xdr:cNvPr>
        <xdr:cNvCxnSpPr/>
      </xdr:nvCxnSpPr>
      <xdr:spPr>
        <a:xfrm>
          <a:off x="6149340" y="18250761"/>
          <a:ext cx="7747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138430</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0D1FEB5A-0973-4EC9-86EA-2E59ECC5AB47}"/>
            </a:ext>
          </a:extLst>
        </xdr:cNvPr>
        <xdr:cNvSpPr txBox="1"/>
      </xdr:nvSpPr>
      <xdr:spPr>
        <a:xfrm>
          <a:off x="8239271" y="177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129018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58E6C204-E62E-4C16-976B-A459C3B3A34E}"/>
            </a:ext>
          </a:extLst>
        </xdr:cNvPr>
        <xdr:cNvSpPr txBox="1"/>
      </xdr:nvSpPr>
      <xdr:spPr>
        <a:xfrm>
          <a:off x="7477271" y="177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131106</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6D06F893-33CB-42BE-AC6C-634D0655F1AD}"/>
            </a:ext>
          </a:extLst>
        </xdr:cNvPr>
        <xdr:cNvSpPr txBox="1"/>
      </xdr:nvSpPr>
      <xdr:spPr>
        <a:xfrm>
          <a:off x="6702571" y="177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131198</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26C5B680-977A-4845-A8BF-93AE76E7C164}"/>
            </a:ext>
          </a:extLst>
        </xdr:cNvPr>
        <xdr:cNvSpPr txBox="1"/>
      </xdr:nvSpPr>
      <xdr:spPr>
        <a:xfrm>
          <a:off x="5905011" y="177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16088</xdr:rowOff>
    </xdr:from>
    <xdr:ext cx="378565" cy="259045"/>
    <xdr:sp macro="" textlink="">
      <xdr:nvSpPr>
        <xdr:cNvPr id="482" name="n_1mainValue【港湾・漁港】&#10;一人当たり有形固定資産（償却資産）額">
          <a:extLst>
            <a:ext uri="{FF2B5EF4-FFF2-40B4-BE49-F238E27FC236}">
              <a16:creationId xmlns:a16="http://schemas.microsoft.com/office/drawing/2014/main" id="{EF9A19E0-E650-4C94-8773-F9BB4E673C7E}"/>
            </a:ext>
          </a:extLst>
        </xdr:cNvPr>
        <xdr:cNvSpPr txBox="1"/>
      </xdr:nvSpPr>
      <xdr:spPr>
        <a:xfrm>
          <a:off x="8317177" y="18288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16133</xdr:rowOff>
    </xdr:from>
    <xdr:ext cx="378565" cy="259045"/>
    <xdr:sp macro="" textlink="">
      <xdr:nvSpPr>
        <xdr:cNvPr id="483" name="n_2mainValue【港湾・漁港】&#10;一人当たり有形固定資産（償却資産）額">
          <a:extLst>
            <a:ext uri="{FF2B5EF4-FFF2-40B4-BE49-F238E27FC236}">
              <a16:creationId xmlns:a16="http://schemas.microsoft.com/office/drawing/2014/main" id="{D55C4996-7EB5-4200-A4BE-CC71B2DD3BF6}"/>
            </a:ext>
          </a:extLst>
        </xdr:cNvPr>
        <xdr:cNvSpPr txBox="1"/>
      </xdr:nvSpPr>
      <xdr:spPr>
        <a:xfrm>
          <a:off x="7547557" y="18288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16149</xdr:rowOff>
    </xdr:from>
    <xdr:ext cx="378565" cy="259045"/>
    <xdr:sp macro="" textlink="">
      <xdr:nvSpPr>
        <xdr:cNvPr id="484" name="n_3mainValue【港湾・漁港】&#10;一人当たり有形固定資産（償却資産）額">
          <a:extLst>
            <a:ext uri="{FF2B5EF4-FFF2-40B4-BE49-F238E27FC236}">
              <a16:creationId xmlns:a16="http://schemas.microsoft.com/office/drawing/2014/main" id="{C01D4A9D-40F8-47B7-ABA7-1C3DAC550C37}"/>
            </a:ext>
          </a:extLst>
        </xdr:cNvPr>
        <xdr:cNvSpPr txBox="1"/>
      </xdr:nvSpPr>
      <xdr:spPr>
        <a:xfrm>
          <a:off x="6757617" y="182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16118</xdr:rowOff>
    </xdr:from>
    <xdr:ext cx="378565" cy="259045"/>
    <xdr:sp macro="" textlink="">
      <xdr:nvSpPr>
        <xdr:cNvPr id="485" name="n_4mainValue【港湾・漁港】&#10;一人当たり有形固定資産（償却資産）額">
          <a:extLst>
            <a:ext uri="{FF2B5EF4-FFF2-40B4-BE49-F238E27FC236}">
              <a16:creationId xmlns:a16="http://schemas.microsoft.com/office/drawing/2014/main" id="{0E0BCA69-6344-43F2-8923-E970018079DC}"/>
            </a:ext>
          </a:extLst>
        </xdr:cNvPr>
        <xdr:cNvSpPr txBox="1"/>
      </xdr:nvSpPr>
      <xdr:spPr>
        <a:xfrm>
          <a:off x="5982917" y="1828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ADCCC76-7EDE-486E-8369-D56F99CB0B5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BC70458D-D1F7-49DA-9A88-C0BE277914D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4ED40421-15AB-4C95-B45E-45FEF4E44FF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73D0B3CA-7789-4F8D-8EF6-46BA268B153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94375A87-3804-4C48-B62F-54F31C71587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808AC102-C6C9-4BC1-8923-189C240D7B6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9AD1C2D5-DD01-41CF-8AE5-4F9F0E3ED99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057BB0F-B132-4AAC-BB0A-097AE243203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B86B9D6E-3CC5-4F1F-B7C7-A3B3362DF2B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33627DFB-DDDE-49C7-8033-EC4FDE49650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2FB66036-D452-40E1-9FAD-5F067049DD9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AEA4C939-35A1-42C2-8287-81B5860B3E0D}"/>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FF34E000-CA28-41B9-B88F-8575A133E823}"/>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B91CDDB1-E0E6-43A0-A240-54D4DE9027B8}"/>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7A9D651F-2543-4553-88B8-AC60F54C3442}"/>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DCC1F67C-B479-433A-A9C3-4B6ABC787A38}"/>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5F8EF9C-C82C-478E-A94B-EC8F82E2950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C9960752-7CA9-452E-82AE-01C39B84977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E7A524DB-F51E-4AD4-9141-FA08ABD08395}"/>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F2CE2A7E-7D37-4C24-8FB8-727AE1AAB7A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634FDEB2-837C-40C3-AC5C-D4E4184BFFB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46E8A5B1-A9E6-48A9-BC55-CF73CC2C015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508" name="直線コネクタ 507">
          <a:extLst>
            <a:ext uri="{FF2B5EF4-FFF2-40B4-BE49-F238E27FC236}">
              <a16:creationId xmlns:a16="http://schemas.microsoft.com/office/drawing/2014/main" id="{853F2E7C-B53B-4523-B4E5-AFB706BAE0E2}"/>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95C53487-BDA3-46F1-BF74-3670CC8BEE25}"/>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0" name="直線コネクタ 509">
          <a:extLst>
            <a:ext uri="{FF2B5EF4-FFF2-40B4-BE49-F238E27FC236}">
              <a16:creationId xmlns:a16="http://schemas.microsoft.com/office/drawing/2014/main" id="{69541140-A1BB-42FC-82BF-59B36AABF71C}"/>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635B993A-4A1D-451E-82E6-91E24A427D5C}"/>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512" name="直線コネクタ 511">
          <a:extLst>
            <a:ext uri="{FF2B5EF4-FFF2-40B4-BE49-F238E27FC236}">
              <a16:creationId xmlns:a16="http://schemas.microsoft.com/office/drawing/2014/main" id="{9FF2944B-CFA0-420B-878E-E611B9180C7D}"/>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25B5E77-2322-4610-909E-16F6A4CDCE62}"/>
            </a:ext>
          </a:extLst>
        </xdr:cNvPr>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514" name="フローチャート: 判断 513">
          <a:extLst>
            <a:ext uri="{FF2B5EF4-FFF2-40B4-BE49-F238E27FC236}">
              <a16:creationId xmlns:a16="http://schemas.microsoft.com/office/drawing/2014/main" id="{8725BB8C-4BD7-4AD0-A76F-4B112DE108BB}"/>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515" name="フローチャート: 判断 514">
          <a:extLst>
            <a:ext uri="{FF2B5EF4-FFF2-40B4-BE49-F238E27FC236}">
              <a16:creationId xmlns:a16="http://schemas.microsoft.com/office/drawing/2014/main" id="{5A54CFAB-803E-4B02-8888-94FF3E1931FC}"/>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516" name="フローチャート: 判断 515">
          <a:extLst>
            <a:ext uri="{FF2B5EF4-FFF2-40B4-BE49-F238E27FC236}">
              <a16:creationId xmlns:a16="http://schemas.microsoft.com/office/drawing/2014/main" id="{71BF4B1D-F133-403A-87E9-1AF6984278D3}"/>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517" name="フローチャート: 判断 516">
          <a:extLst>
            <a:ext uri="{FF2B5EF4-FFF2-40B4-BE49-F238E27FC236}">
              <a16:creationId xmlns:a16="http://schemas.microsoft.com/office/drawing/2014/main" id="{73E19082-5139-4A4F-AA82-8F6ED2F208FF}"/>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518" name="フローチャート: 判断 517">
          <a:extLst>
            <a:ext uri="{FF2B5EF4-FFF2-40B4-BE49-F238E27FC236}">
              <a16:creationId xmlns:a16="http://schemas.microsoft.com/office/drawing/2014/main" id="{E6806992-4CD9-469B-A8D4-1AACAD127274}"/>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A41DC911-C28E-407C-975C-93D17517F53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4C6636E-4222-4B3C-84B4-D59C5A4010C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A691A541-78D0-4D65-8B7C-7153690A008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C9A3485-BD32-497A-A9EE-816398E5277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EECE225-95EA-4753-AF65-BF76A1A0B90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4" name="楕円 523">
          <a:extLst>
            <a:ext uri="{FF2B5EF4-FFF2-40B4-BE49-F238E27FC236}">
              <a16:creationId xmlns:a16="http://schemas.microsoft.com/office/drawing/2014/main" id="{8EC3E6B3-7AA9-446D-9120-1122A6B76E65}"/>
            </a:ext>
          </a:extLst>
        </xdr:cNvPr>
        <xdr:cNvSpPr/>
      </xdr:nvSpPr>
      <xdr:spPr>
        <a:xfrm>
          <a:off x="14325600" y="6498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5E6CB5F9-FA4E-4E1B-AC84-66F211341471}"/>
            </a:ext>
          </a:extLst>
        </xdr:cNvPr>
        <xdr:cNvSpPr txBox="1"/>
      </xdr:nvSpPr>
      <xdr:spPr>
        <a:xfrm>
          <a:off x="144145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89408</xdr:rowOff>
    </xdr:from>
    <xdr:to>
      <xdr:col>81</xdr:col>
      <xdr:colOff>101600</xdr:colOff>
      <xdr:row>39</xdr:row>
      <xdr:rowOff>19558</xdr:rowOff>
    </xdr:to>
    <xdr:sp macro="" textlink="">
      <xdr:nvSpPr>
        <xdr:cNvPr id="526" name="楕円 525">
          <a:extLst>
            <a:ext uri="{FF2B5EF4-FFF2-40B4-BE49-F238E27FC236}">
              <a16:creationId xmlns:a16="http://schemas.microsoft.com/office/drawing/2014/main" id="{F5EB1678-AE73-42CC-A9E1-46BB4FE81141}"/>
            </a:ext>
          </a:extLst>
        </xdr:cNvPr>
        <xdr:cNvSpPr/>
      </xdr:nvSpPr>
      <xdr:spPr>
        <a:xfrm>
          <a:off x="13578840" y="645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140208</xdr:rowOff>
    </xdr:from>
    <xdr:to>
      <xdr:col>85</xdr:col>
      <xdr:colOff>127000</xdr:colOff>
      <xdr:row>39</xdr:row>
      <xdr:rowOff>7620</xdr:rowOff>
    </xdr:to>
    <xdr:cxnSp macro="">
      <xdr:nvCxnSpPr>
        <xdr:cNvPr id="527" name="直線コネクタ 526">
          <a:extLst>
            <a:ext uri="{FF2B5EF4-FFF2-40B4-BE49-F238E27FC236}">
              <a16:creationId xmlns:a16="http://schemas.microsoft.com/office/drawing/2014/main" id="{8B352F21-E3C3-4AFF-A3E7-DEE188DF3B9C}"/>
            </a:ext>
          </a:extLst>
        </xdr:cNvPr>
        <xdr:cNvCxnSpPr/>
      </xdr:nvCxnSpPr>
      <xdr:spPr>
        <a:xfrm>
          <a:off x="13629640" y="6510528"/>
          <a:ext cx="7467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144272</xdr:rowOff>
    </xdr:from>
    <xdr:to>
      <xdr:col>76</xdr:col>
      <xdr:colOff>165100</xdr:colOff>
      <xdr:row>40</xdr:row>
      <xdr:rowOff>74422</xdr:rowOff>
    </xdr:to>
    <xdr:sp macro="" textlink="">
      <xdr:nvSpPr>
        <xdr:cNvPr id="528" name="楕円 527">
          <a:extLst>
            <a:ext uri="{FF2B5EF4-FFF2-40B4-BE49-F238E27FC236}">
              <a16:creationId xmlns:a16="http://schemas.microsoft.com/office/drawing/2014/main" id="{68DC609F-5E66-4ACB-BB07-F9B3A4D4A024}"/>
            </a:ext>
          </a:extLst>
        </xdr:cNvPr>
        <xdr:cNvSpPr/>
      </xdr:nvSpPr>
      <xdr:spPr>
        <a:xfrm>
          <a:off x="12804140" y="668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40</xdr:row>
      <xdr:rowOff>23622</xdr:rowOff>
    </xdr:to>
    <xdr:cxnSp macro="">
      <xdr:nvCxnSpPr>
        <xdr:cNvPr id="529" name="直線コネクタ 528">
          <a:extLst>
            <a:ext uri="{FF2B5EF4-FFF2-40B4-BE49-F238E27FC236}">
              <a16:creationId xmlns:a16="http://schemas.microsoft.com/office/drawing/2014/main" id="{C7165672-34D0-4DDB-8F51-DA5DD06CF7C6}"/>
            </a:ext>
          </a:extLst>
        </xdr:cNvPr>
        <xdr:cNvCxnSpPr/>
      </xdr:nvCxnSpPr>
      <xdr:spPr>
        <a:xfrm flipV="1">
          <a:off x="12854940" y="6510528"/>
          <a:ext cx="7747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130556</xdr:rowOff>
    </xdr:from>
    <xdr:to>
      <xdr:col>72</xdr:col>
      <xdr:colOff>38100</xdr:colOff>
      <xdr:row>40</xdr:row>
      <xdr:rowOff>60706</xdr:rowOff>
    </xdr:to>
    <xdr:sp macro="" textlink="">
      <xdr:nvSpPr>
        <xdr:cNvPr id="530" name="楕円 529">
          <a:extLst>
            <a:ext uri="{FF2B5EF4-FFF2-40B4-BE49-F238E27FC236}">
              <a16:creationId xmlns:a16="http://schemas.microsoft.com/office/drawing/2014/main" id="{A085F0E1-5231-4CE6-981D-22B189538740}"/>
            </a:ext>
          </a:extLst>
        </xdr:cNvPr>
        <xdr:cNvSpPr/>
      </xdr:nvSpPr>
      <xdr:spPr>
        <a:xfrm>
          <a:off x="12029440" y="6668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xdr:rowOff>
    </xdr:from>
    <xdr:to>
      <xdr:col>76</xdr:col>
      <xdr:colOff>114300</xdr:colOff>
      <xdr:row>40</xdr:row>
      <xdr:rowOff>23622</xdr:rowOff>
    </xdr:to>
    <xdr:cxnSp macro="">
      <xdr:nvCxnSpPr>
        <xdr:cNvPr id="531" name="直線コネクタ 530">
          <a:extLst>
            <a:ext uri="{FF2B5EF4-FFF2-40B4-BE49-F238E27FC236}">
              <a16:creationId xmlns:a16="http://schemas.microsoft.com/office/drawing/2014/main" id="{BF6ECE52-8A11-493F-B53C-B614355B5DF3}"/>
            </a:ext>
          </a:extLst>
        </xdr:cNvPr>
        <xdr:cNvCxnSpPr/>
      </xdr:nvCxnSpPr>
      <xdr:spPr>
        <a:xfrm>
          <a:off x="12072620" y="671550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121412</xdr:rowOff>
    </xdr:from>
    <xdr:to>
      <xdr:col>67</xdr:col>
      <xdr:colOff>101600</xdr:colOff>
      <xdr:row>40</xdr:row>
      <xdr:rowOff>51562</xdr:rowOff>
    </xdr:to>
    <xdr:sp macro="" textlink="">
      <xdr:nvSpPr>
        <xdr:cNvPr id="532" name="楕円 531">
          <a:extLst>
            <a:ext uri="{FF2B5EF4-FFF2-40B4-BE49-F238E27FC236}">
              <a16:creationId xmlns:a16="http://schemas.microsoft.com/office/drawing/2014/main" id="{15B2ADBC-A4B0-4D68-9F30-8954639A772D}"/>
            </a:ext>
          </a:extLst>
        </xdr:cNvPr>
        <xdr:cNvSpPr/>
      </xdr:nvSpPr>
      <xdr:spPr>
        <a:xfrm>
          <a:off x="11231880" y="665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xdr:rowOff>
    </xdr:from>
    <xdr:to>
      <xdr:col>71</xdr:col>
      <xdr:colOff>177800</xdr:colOff>
      <xdr:row>40</xdr:row>
      <xdr:rowOff>9906</xdr:rowOff>
    </xdr:to>
    <xdr:cxnSp macro="">
      <xdr:nvCxnSpPr>
        <xdr:cNvPr id="533" name="直線コネクタ 532">
          <a:extLst>
            <a:ext uri="{FF2B5EF4-FFF2-40B4-BE49-F238E27FC236}">
              <a16:creationId xmlns:a16="http://schemas.microsoft.com/office/drawing/2014/main" id="{7C5D07AF-8DA4-4164-A0D1-CD1CFFCD828E}"/>
            </a:ext>
          </a:extLst>
        </xdr:cNvPr>
        <xdr:cNvCxnSpPr/>
      </xdr:nvCxnSpPr>
      <xdr:spPr>
        <a:xfrm>
          <a:off x="11282680" y="670636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BA003E49-4597-4B11-B0AF-6B8FF24FBC8C}"/>
            </a:ext>
          </a:extLst>
        </xdr:cNvPr>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63826CB0-35D4-489B-B49B-43C2DD38364D}"/>
            </a:ext>
          </a:extLst>
        </xdr:cNvPr>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E08D19C9-4133-4A51-B93B-0DC5A44DD6B4}"/>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D9A56369-5E17-470F-8903-24FFEC3755E4}"/>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10685</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CFB410E1-4973-45B9-9280-A4F3F284DECD}"/>
            </a:ext>
          </a:extLst>
        </xdr:cNvPr>
        <xdr:cNvSpPr txBox="1"/>
      </xdr:nvSpPr>
      <xdr:spPr>
        <a:xfrm>
          <a:off x="1343724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65549</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60BD60F5-FB13-4572-AF7F-7FA9D9CE6C18}"/>
            </a:ext>
          </a:extLst>
        </xdr:cNvPr>
        <xdr:cNvSpPr txBox="1"/>
      </xdr:nvSpPr>
      <xdr:spPr>
        <a:xfrm>
          <a:off x="12675244" y="677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51833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70A40A26-860A-4079-B9B4-CA065D159ACF}"/>
            </a:ext>
          </a:extLst>
        </xdr:cNvPr>
        <xdr:cNvSpPr txBox="1"/>
      </xdr:nvSpPr>
      <xdr:spPr>
        <a:xfrm>
          <a:off x="11900544" y="675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42689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AC8549E9-6C85-47D5-87CE-B5662BE03F87}"/>
            </a:ext>
          </a:extLst>
        </xdr:cNvPr>
        <xdr:cNvSpPr txBox="1"/>
      </xdr:nvSpPr>
      <xdr:spPr>
        <a:xfrm>
          <a:off x="11102984" y="674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6EA72EC-551C-4295-8439-E025C6176AC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E3DA8856-F4DE-4B4A-B6AA-A78B4E84E66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3530507E-5F45-4A76-9A7C-78EBDEDEDFE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4A2456F6-9F21-43C5-BC56-B56102D8C8D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5EBC6EE4-3CD7-4C79-8C1B-4FDF72C34DA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EB2592F1-75F6-4C8B-829C-536688DD7C9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1A726330-ED1A-4F09-8F47-1A1464ACF30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211C6839-8C8E-483A-BEB7-DD2A373F3E3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AD3C30D7-83C7-4E76-80FB-E01D2C2D88D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69332004-6FC3-47D0-A617-1DE890BC394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A5CB5941-3A21-421A-A32C-1B6B0B91032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19050277-6C2D-40F0-9DC3-52B4EF22E645}"/>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DB072C26-C519-4733-BCA1-71A5B6B0284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40D0C58C-199A-41F8-AF84-CE67E754864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655AEFC7-D73E-4575-8D14-288B46202A46}"/>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2F7EAEB4-6E92-4FBB-BAF8-436C26D6A65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65C77400-77CC-4957-AD7D-944D348B567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65F6E9F9-952E-465E-9C2C-4042C71612B3}"/>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4EFC6B39-9B2F-429B-AE9E-60BF2D1FD6F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6A9BACFA-0ABA-4930-BDDA-74E00504F27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D4A77270-2DB4-438C-94A4-FB0BF30005F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5C7066D0-909E-4D5C-98A4-8AA30476EAD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54F469A3-772B-493F-A94B-B015B4088EC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565" name="直線コネクタ 564">
          <a:extLst>
            <a:ext uri="{FF2B5EF4-FFF2-40B4-BE49-F238E27FC236}">
              <a16:creationId xmlns:a16="http://schemas.microsoft.com/office/drawing/2014/main" id="{DC7AE68A-1F9B-4FA6-9B61-9A6F339803F4}"/>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2D97803-AAC1-4944-8AF5-4F0D6E5A6F34}"/>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7" name="直線コネクタ 566">
          <a:extLst>
            <a:ext uri="{FF2B5EF4-FFF2-40B4-BE49-F238E27FC236}">
              <a16:creationId xmlns:a16="http://schemas.microsoft.com/office/drawing/2014/main" id="{A21098D9-D506-4313-BDD1-B7595229B579}"/>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A8886E9A-F4A8-4692-9BF3-DB2338F17D63}"/>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9" name="直線コネクタ 568">
          <a:extLst>
            <a:ext uri="{FF2B5EF4-FFF2-40B4-BE49-F238E27FC236}">
              <a16:creationId xmlns:a16="http://schemas.microsoft.com/office/drawing/2014/main" id="{4635A7E0-CE88-430C-B494-F43E35E57B62}"/>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93A5E7F2-2836-40A1-976E-1F2EBEE57886}"/>
            </a:ext>
          </a:extLst>
        </xdr:cNvPr>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1" name="フローチャート: 判断 570">
          <a:extLst>
            <a:ext uri="{FF2B5EF4-FFF2-40B4-BE49-F238E27FC236}">
              <a16:creationId xmlns:a16="http://schemas.microsoft.com/office/drawing/2014/main" id="{D3D2F030-C606-4CA5-870A-C24970088B8E}"/>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2" name="フローチャート: 判断 571">
          <a:extLst>
            <a:ext uri="{FF2B5EF4-FFF2-40B4-BE49-F238E27FC236}">
              <a16:creationId xmlns:a16="http://schemas.microsoft.com/office/drawing/2014/main" id="{C70F717F-575A-4C56-A24C-06BCA8B68350}"/>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3" name="フローチャート: 判断 572">
          <a:extLst>
            <a:ext uri="{FF2B5EF4-FFF2-40B4-BE49-F238E27FC236}">
              <a16:creationId xmlns:a16="http://schemas.microsoft.com/office/drawing/2014/main" id="{CDD57571-7274-40E5-88E5-F03626C3C91E}"/>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4" name="フローチャート: 判断 573">
          <a:extLst>
            <a:ext uri="{FF2B5EF4-FFF2-40B4-BE49-F238E27FC236}">
              <a16:creationId xmlns:a16="http://schemas.microsoft.com/office/drawing/2014/main" id="{3E69FC0E-9345-4C0B-9D4F-71A26C14B8F2}"/>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75" name="フローチャート: 判断 574">
          <a:extLst>
            <a:ext uri="{FF2B5EF4-FFF2-40B4-BE49-F238E27FC236}">
              <a16:creationId xmlns:a16="http://schemas.microsoft.com/office/drawing/2014/main" id="{C5B01561-8C18-4211-8E20-793367804568}"/>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7968D48-0140-4C09-B122-CABD8F224CD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D1B7BD3-BBF7-4FFA-A781-CEAF7B271A6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343457E-700A-4A51-ABFB-4F4248B8DDA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1F0CAF4-A68C-4188-90EA-661B3F56DE3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4EB1EF5-099F-4943-9C63-8062AE9ABA4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124460</xdr:rowOff>
    </xdr:from>
    <xdr:to>
      <xdr:col>116</xdr:col>
      <xdr:colOff>114300</xdr:colOff>
      <xdr:row>35</xdr:row>
      <xdr:rowOff>54610</xdr:rowOff>
    </xdr:to>
    <xdr:sp macro="" textlink="">
      <xdr:nvSpPr>
        <xdr:cNvPr id="581" name="楕円 580">
          <a:extLst>
            <a:ext uri="{FF2B5EF4-FFF2-40B4-BE49-F238E27FC236}">
              <a16:creationId xmlns:a16="http://schemas.microsoft.com/office/drawing/2014/main" id="{7737EF92-8463-4B6F-9084-2E59A6E9E42F}"/>
            </a:ext>
          </a:extLst>
        </xdr:cNvPr>
        <xdr:cNvSpPr/>
      </xdr:nvSpPr>
      <xdr:spPr>
        <a:xfrm>
          <a:off x="19458940" y="582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147337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648397C4-C79B-4CBE-A837-3720B425AC1F}"/>
            </a:ext>
          </a:extLst>
        </xdr:cNvPr>
        <xdr:cNvSpPr txBox="1"/>
      </xdr:nvSpPr>
      <xdr:spPr>
        <a:xfrm>
          <a:off x="19547840"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116840</xdr:rowOff>
    </xdr:from>
    <xdr:to>
      <xdr:col>112</xdr:col>
      <xdr:colOff>38100</xdr:colOff>
      <xdr:row>35</xdr:row>
      <xdr:rowOff>46990</xdr:rowOff>
    </xdr:to>
    <xdr:sp macro="" textlink="">
      <xdr:nvSpPr>
        <xdr:cNvPr id="583" name="楕円 582">
          <a:extLst>
            <a:ext uri="{FF2B5EF4-FFF2-40B4-BE49-F238E27FC236}">
              <a16:creationId xmlns:a16="http://schemas.microsoft.com/office/drawing/2014/main" id="{9B9F5392-5A52-4152-B4AC-40C2FEEED4B0}"/>
            </a:ext>
          </a:extLst>
        </xdr:cNvPr>
        <xdr:cNvSpPr/>
      </xdr:nvSpPr>
      <xdr:spPr>
        <a:xfrm>
          <a:off x="18735040" y="581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167640</xdr:rowOff>
    </xdr:from>
    <xdr:to>
      <xdr:col>116</xdr:col>
      <xdr:colOff>63500</xdr:colOff>
      <xdr:row>35</xdr:row>
      <xdr:rowOff>3810</xdr:rowOff>
    </xdr:to>
    <xdr:cxnSp macro="">
      <xdr:nvCxnSpPr>
        <xdr:cNvPr id="584" name="直線コネクタ 583">
          <a:extLst>
            <a:ext uri="{FF2B5EF4-FFF2-40B4-BE49-F238E27FC236}">
              <a16:creationId xmlns:a16="http://schemas.microsoft.com/office/drawing/2014/main" id="{189ABD20-69A5-4BCC-897A-022379069AB9}"/>
            </a:ext>
          </a:extLst>
        </xdr:cNvPr>
        <xdr:cNvCxnSpPr/>
      </xdr:nvCxnSpPr>
      <xdr:spPr>
        <a:xfrm>
          <a:off x="18778220" y="586740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xdr:rowOff>
    </xdr:from>
    <xdr:to>
      <xdr:col>107</xdr:col>
      <xdr:colOff>101600</xdr:colOff>
      <xdr:row>34</xdr:row>
      <xdr:rowOff>111760</xdr:rowOff>
    </xdr:to>
    <xdr:sp macro="" textlink="">
      <xdr:nvSpPr>
        <xdr:cNvPr id="585" name="楕円 584">
          <a:extLst>
            <a:ext uri="{FF2B5EF4-FFF2-40B4-BE49-F238E27FC236}">
              <a16:creationId xmlns:a16="http://schemas.microsoft.com/office/drawing/2014/main" id="{4E579225-13DF-41AF-9F71-8AD60162077B}"/>
            </a:ext>
          </a:extLst>
        </xdr:cNvPr>
        <xdr:cNvSpPr/>
      </xdr:nvSpPr>
      <xdr:spPr>
        <a:xfrm>
          <a:off x="1793748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60960</xdr:rowOff>
    </xdr:from>
    <xdr:to>
      <xdr:col>111</xdr:col>
      <xdr:colOff>177800</xdr:colOff>
      <xdr:row>34</xdr:row>
      <xdr:rowOff>167640</xdr:rowOff>
    </xdr:to>
    <xdr:cxnSp macro="">
      <xdr:nvCxnSpPr>
        <xdr:cNvPr id="586" name="直線コネクタ 585">
          <a:extLst>
            <a:ext uri="{FF2B5EF4-FFF2-40B4-BE49-F238E27FC236}">
              <a16:creationId xmlns:a16="http://schemas.microsoft.com/office/drawing/2014/main" id="{1422FEE2-5656-42E5-9F5E-92702CC74330}"/>
            </a:ext>
          </a:extLst>
        </xdr:cNvPr>
        <xdr:cNvCxnSpPr/>
      </xdr:nvCxnSpPr>
      <xdr:spPr>
        <a:xfrm>
          <a:off x="17988280" y="5760720"/>
          <a:ext cx="78994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10160</xdr:rowOff>
    </xdr:from>
    <xdr:to>
      <xdr:col>102</xdr:col>
      <xdr:colOff>165100</xdr:colOff>
      <xdr:row>34</xdr:row>
      <xdr:rowOff>111760</xdr:rowOff>
    </xdr:to>
    <xdr:sp macro="" textlink="">
      <xdr:nvSpPr>
        <xdr:cNvPr id="587" name="楕円 586">
          <a:extLst>
            <a:ext uri="{FF2B5EF4-FFF2-40B4-BE49-F238E27FC236}">
              <a16:creationId xmlns:a16="http://schemas.microsoft.com/office/drawing/2014/main" id="{2CB97259-B466-462C-9090-DB89A8F8E19D}"/>
            </a:ext>
          </a:extLst>
        </xdr:cNvPr>
        <xdr:cNvSpPr/>
      </xdr:nvSpPr>
      <xdr:spPr>
        <a:xfrm>
          <a:off x="1716278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60960</xdr:rowOff>
    </xdr:from>
    <xdr:to>
      <xdr:col>107</xdr:col>
      <xdr:colOff>50800</xdr:colOff>
      <xdr:row>34</xdr:row>
      <xdr:rowOff>60960</xdr:rowOff>
    </xdr:to>
    <xdr:cxnSp macro="">
      <xdr:nvCxnSpPr>
        <xdr:cNvPr id="588" name="直線コネクタ 587">
          <a:extLst>
            <a:ext uri="{FF2B5EF4-FFF2-40B4-BE49-F238E27FC236}">
              <a16:creationId xmlns:a16="http://schemas.microsoft.com/office/drawing/2014/main" id="{9D6AE518-2236-4D0C-A71D-53BC48C5C291}"/>
            </a:ext>
          </a:extLst>
        </xdr:cNvPr>
        <xdr:cNvCxnSpPr/>
      </xdr:nvCxnSpPr>
      <xdr:spPr>
        <a:xfrm>
          <a:off x="17213580" y="57607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2540</xdr:rowOff>
    </xdr:from>
    <xdr:to>
      <xdr:col>98</xdr:col>
      <xdr:colOff>38100</xdr:colOff>
      <xdr:row>34</xdr:row>
      <xdr:rowOff>104140</xdr:rowOff>
    </xdr:to>
    <xdr:sp macro="" textlink="">
      <xdr:nvSpPr>
        <xdr:cNvPr id="589" name="楕円 588">
          <a:extLst>
            <a:ext uri="{FF2B5EF4-FFF2-40B4-BE49-F238E27FC236}">
              <a16:creationId xmlns:a16="http://schemas.microsoft.com/office/drawing/2014/main" id="{489F4EF1-1F11-4775-9585-5F8F03C8867A}"/>
            </a:ext>
          </a:extLst>
        </xdr:cNvPr>
        <xdr:cNvSpPr/>
      </xdr:nvSpPr>
      <xdr:spPr>
        <a:xfrm>
          <a:off x="1638808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53340</xdr:rowOff>
    </xdr:from>
    <xdr:to>
      <xdr:col>102</xdr:col>
      <xdr:colOff>114300</xdr:colOff>
      <xdr:row>34</xdr:row>
      <xdr:rowOff>60960</xdr:rowOff>
    </xdr:to>
    <xdr:cxnSp macro="">
      <xdr:nvCxnSpPr>
        <xdr:cNvPr id="590" name="直線コネクタ 589">
          <a:extLst>
            <a:ext uri="{FF2B5EF4-FFF2-40B4-BE49-F238E27FC236}">
              <a16:creationId xmlns:a16="http://schemas.microsoft.com/office/drawing/2014/main" id="{47DD9B18-0FB0-47B0-AC05-EFC79865D718}"/>
            </a:ext>
          </a:extLst>
        </xdr:cNvPr>
        <xdr:cNvCxnSpPr/>
      </xdr:nvCxnSpPr>
      <xdr:spPr>
        <a:xfrm>
          <a:off x="16431260" y="57531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D37E3C23-07E1-4ED2-AE00-93102B9749D4}"/>
            </a:ext>
          </a:extLst>
        </xdr:cNvPr>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A5EE8953-D097-485D-91A9-745321BAF637}"/>
            </a:ext>
          </a:extLst>
        </xdr:cNvPr>
        <xdr:cNvSpPr txBox="1"/>
      </xdr:nvSpPr>
      <xdr:spPr>
        <a:xfrm>
          <a:off x="177762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FDE211C-371F-4919-98E2-1A51A6D8E93E}"/>
            </a:ext>
          </a:extLst>
        </xdr:cNvPr>
        <xdr:cNvSpPr txBox="1"/>
      </xdr:nvSpPr>
      <xdr:spPr>
        <a:xfrm>
          <a:off x="170015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40E1697C-5E4F-47EB-89F5-7B1D4764A941}"/>
            </a:ext>
          </a:extLst>
        </xdr:cNvPr>
        <xdr:cNvSpPr txBox="1"/>
      </xdr:nvSpPr>
      <xdr:spPr>
        <a:xfrm>
          <a:off x="162268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63517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529F138A-8F46-4C95-B76A-3FFEA3DD0F59}"/>
            </a:ext>
          </a:extLst>
        </xdr:cNvPr>
        <xdr:cNvSpPr txBox="1"/>
      </xdr:nvSpPr>
      <xdr:spPr>
        <a:xfrm>
          <a:off x="18561127"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128287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6817057B-8DC3-4EF6-A542-601A48AE4EB9}"/>
            </a:ext>
          </a:extLst>
        </xdr:cNvPr>
        <xdr:cNvSpPr txBox="1"/>
      </xdr:nvSpPr>
      <xdr:spPr>
        <a:xfrm>
          <a:off x="1777626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128287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615D5161-C567-4A60-B736-42EBE21381F3}"/>
            </a:ext>
          </a:extLst>
        </xdr:cNvPr>
        <xdr:cNvSpPr txBox="1"/>
      </xdr:nvSpPr>
      <xdr:spPr>
        <a:xfrm>
          <a:off x="1700156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120667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895558B2-F410-4AAE-BF82-95393C827380}"/>
            </a:ext>
          </a:extLst>
        </xdr:cNvPr>
        <xdr:cNvSpPr txBox="1"/>
      </xdr:nvSpPr>
      <xdr:spPr>
        <a:xfrm>
          <a:off x="16226867"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FF5E32C0-A0B7-4471-ADBA-04316275262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ED24A33B-0E97-4A1C-A06F-2DBD988774D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535E82A6-8CA2-4DE4-BC4E-B4E15D6457D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C27F22DC-0555-4AB5-BEDE-3DA3AB2FE57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3C038B3-2185-45FA-8741-E07C565133F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BB8F7DD3-AC9A-48D3-8B9D-B395F153612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B2F65A94-9FC2-49FE-AA0E-FF02DC1569A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6A8ED9F8-A9E4-4832-8D4D-EBF7E4CE991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9235CC07-E0C5-4045-9474-332B5DCFBF5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344752D5-BD36-429D-AEFB-F7E089C5902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F2024FC5-BD73-4DBE-8865-A8102DC14BF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A1F92139-174C-4D1E-83A1-96F641E016D4}"/>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5B91D953-A840-4224-8E10-7F317A23B1F4}"/>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3840BA53-1042-4C66-8492-16B0DB0DF99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D47D3763-3A45-45BA-B4DD-2BBBA1A5FCF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B10F232B-18D2-463E-ABC5-49E4217B944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51610D4B-60D5-4461-88BD-AD5879E1569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A3F26410-0701-4B9B-8FFD-ABBFD91B949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6EB00FD9-9221-4F1B-9359-1DCB697BF74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B8169D3B-E42C-4CE4-B3EC-042B1380753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5055EAEE-A570-46A9-9518-24D6EE88780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AF118903-9FC1-4CA3-A3B7-7D6610E41A5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621" name="直線コネクタ 620">
          <a:extLst>
            <a:ext uri="{FF2B5EF4-FFF2-40B4-BE49-F238E27FC236}">
              <a16:creationId xmlns:a16="http://schemas.microsoft.com/office/drawing/2014/main" id="{FD910BAD-3A80-4F64-8009-20FEBB1B7655}"/>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95434F13-37B4-4BCC-825B-9F03AAB3D258}"/>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3" name="直線コネクタ 622">
          <a:extLst>
            <a:ext uri="{FF2B5EF4-FFF2-40B4-BE49-F238E27FC236}">
              <a16:creationId xmlns:a16="http://schemas.microsoft.com/office/drawing/2014/main" id="{A9035ED9-2F9D-49F6-958E-B4FFAF6F03E3}"/>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C8977CF-33AD-41E2-9013-5741989A4477}"/>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5" name="直線コネクタ 624">
          <a:extLst>
            <a:ext uri="{FF2B5EF4-FFF2-40B4-BE49-F238E27FC236}">
              <a16:creationId xmlns:a16="http://schemas.microsoft.com/office/drawing/2014/main" id="{E64BAAEC-297D-4E45-BECC-B3D66740737E}"/>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D82E4758-10C8-4C0E-B2D2-C7BB72592452}"/>
            </a:ext>
          </a:extLst>
        </xdr:cNvPr>
        <xdr:cNvSpPr txBox="1"/>
      </xdr:nvSpPr>
      <xdr:spPr>
        <a:xfrm>
          <a:off x="144145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27" name="フローチャート: 判断 626">
          <a:extLst>
            <a:ext uri="{FF2B5EF4-FFF2-40B4-BE49-F238E27FC236}">
              <a16:creationId xmlns:a16="http://schemas.microsoft.com/office/drawing/2014/main" id="{80D58D1C-BC92-4151-9F66-1A8F8528FDBE}"/>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628" name="フローチャート: 判断 627">
          <a:extLst>
            <a:ext uri="{FF2B5EF4-FFF2-40B4-BE49-F238E27FC236}">
              <a16:creationId xmlns:a16="http://schemas.microsoft.com/office/drawing/2014/main" id="{BBC457F7-5D60-467C-8223-32BC0EF6B720}"/>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9" name="フローチャート: 判断 628">
          <a:extLst>
            <a:ext uri="{FF2B5EF4-FFF2-40B4-BE49-F238E27FC236}">
              <a16:creationId xmlns:a16="http://schemas.microsoft.com/office/drawing/2014/main" id="{CE853899-682C-4460-BF3C-320C5879F2C1}"/>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630" name="フローチャート: 判断 629">
          <a:extLst>
            <a:ext uri="{FF2B5EF4-FFF2-40B4-BE49-F238E27FC236}">
              <a16:creationId xmlns:a16="http://schemas.microsoft.com/office/drawing/2014/main" id="{A27B9B83-30B8-4F28-8FB7-2FC655665212}"/>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631" name="フローチャート: 判断 630">
          <a:extLst>
            <a:ext uri="{FF2B5EF4-FFF2-40B4-BE49-F238E27FC236}">
              <a16:creationId xmlns:a16="http://schemas.microsoft.com/office/drawing/2014/main" id="{558588FA-73E4-4094-813A-C45F74274745}"/>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2465837-431E-4F2E-968C-8CC7825996B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8413ACE-E92C-4F6C-B463-4A3B9661624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431779F-E89D-4BFD-8C7E-6ED2782109E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2C5D869-B508-43FD-B928-74296E3D869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656AE1EE-4AE3-4320-B19D-395DE757651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129794</xdr:rowOff>
    </xdr:from>
    <xdr:to>
      <xdr:col>85</xdr:col>
      <xdr:colOff>177800</xdr:colOff>
      <xdr:row>59</xdr:row>
      <xdr:rowOff>59944</xdr:rowOff>
    </xdr:to>
    <xdr:sp macro="" textlink="">
      <xdr:nvSpPr>
        <xdr:cNvPr id="637" name="楕円 636">
          <a:extLst>
            <a:ext uri="{FF2B5EF4-FFF2-40B4-BE49-F238E27FC236}">
              <a16:creationId xmlns:a16="http://schemas.microsoft.com/office/drawing/2014/main" id="{1A28B53B-D4A5-475E-AD11-664CC561B35D}"/>
            </a:ext>
          </a:extLst>
        </xdr:cNvPr>
        <xdr:cNvSpPr/>
      </xdr:nvSpPr>
      <xdr:spPr>
        <a:xfrm>
          <a:off x="14325600" y="98529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152671</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A695DE07-D4E1-4A8B-9490-54B69778BEA5}"/>
            </a:ext>
          </a:extLst>
        </xdr:cNvPr>
        <xdr:cNvSpPr txBox="1"/>
      </xdr:nvSpPr>
      <xdr:spPr>
        <a:xfrm>
          <a:off x="14414500" y="970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639" name="楕円 638">
          <a:extLst>
            <a:ext uri="{FF2B5EF4-FFF2-40B4-BE49-F238E27FC236}">
              <a16:creationId xmlns:a16="http://schemas.microsoft.com/office/drawing/2014/main" id="{C04968AD-1BD5-4A65-8954-F2D1CE34135F}"/>
            </a:ext>
          </a:extLst>
        </xdr:cNvPr>
        <xdr:cNvSpPr/>
      </xdr:nvSpPr>
      <xdr:spPr>
        <a:xfrm>
          <a:off x="13578840" y="9814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9144</xdr:rowOff>
    </xdr:to>
    <xdr:cxnSp macro="">
      <xdr:nvCxnSpPr>
        <xdr:cNvPr id="640" name="直線コネクタ 639">
          <a:extLst>
            <a:ext uri="{FF2B5EF4-FFF2-40B4-BE49-F238E27FC236}">
              <a16:creationId xmlns:a16="http://schemas.microsoft.com/office/drawing/2014/main" id="{7B0AB72D-6E92-43BD-B286-1351A34E9B65}"/>
            </a:ext>
          </a:extLst>
        </xdr:cNvPr>
        <xdr:cNvCxnSpPr/>
      </xdr:nvCxnSpPr>
      <xdr:spPr>
        <a:xfrm>
          <a:off x="13629640" y="9864852"/>
          <a:ext cx="7467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641" name="楕円 640">
          <a:extLst>
            <a:ext uri="{FF2B5EF4-FFF2-40B4-BE49-F238E27FC236}">
              <a16:creationId xmlns:a16="http://schemas.microsoft.com/office/drawing/2014/main" id="{BD540376-2F77-4371-8BD1-2E26A07A73C2}"/>
            </a:ext>
          </a:extLst>
        </xdr:cNvPr>
        <xdr:cNvSpPr/>
      </xdr:nvSpPr>
      <xdr:spPr>
        <a:xfrm>
          <a:off x="12804140" y="97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141732</xdr:rowOff>
    </xdr:to>
    <xdr:cxnSp macro="">
      <xdr:nvCxnSpPr>
        <xdr:cNvPr id="642" name="直線コネクタ 641">
          <a:extLst>
            <a:ext uri="{FF2B5EF4-FFF2-40B4-BE49-F238E27FC236}">
              <a16:creationId xmlns:a16="http://schemas.microsoft.com/office/drawing/2014/main" id="{1C817321-DFD5-4D4C-92CB-31B7DEB75181}"/>
            </a:ext>
          </a:extLst>
        </xdr:cNvPr>
        <xdr:cNvCxnSpPr/>
      </xdr:nvCxnSpPr>
      <xdr:spPr>
        <a:xfrm>
          <a:off x="12854940" y="9805416"/>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43" name="楕円 642">
          <a:extLst>
            <a:ext uri="{FF2B5EF4-FFF2-40B4-BE49-F238E27FC236}">
              <a16:creationId xmlns:a16="http://schemas.microsoft.com/office/drawing/2014/main" id="{53738822-50D6-42C8-BA6D-650444CF2C70}"/>
            </a:ext>
          </a:extLst>
        </xdr:cNvPr>
        <xdr:cNvSpPr/>
      </xdr:nvSpPr>
      <xdr:spPr>
        <a:xfrm>
          <a:off x="12029440" y="9721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82296</xdr:rowOff>
    </xdr:to>
    <xdr:cxnSp macro="">
      <xdr:nvCxnSpPr>
        <xdr:cNvPr id="644" name="直線コネクタ 643">
          <a:extLst>
            <a:ext uri="{FF2B5EF4-FFF2-40B4-BE49-F238E27FC236}">
              <a16:creationId xmlns:a16="http://schemas.microsoft.com/office/drawing/2014/main" id="{0F0E54A8-C5D4-4FD5-BCE0-D27F3FD54D2C}"/>
            </a:ext>
          </a:extLst>
        </xdr:cNvPr>
        <xdr:cNvCxnSpPr/>
      </xdr:nvCxnSpPr>
      <xdr:spPr>
        <a:xfrm>
          <a:off x="12072620" y="976884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134366</xdr:rowOff>
    </xdr:from>
    <xdr:to>
      <xdr:col>67</xdr:col>
      <xdr:colOff>101600</xdr:colOff>
      <xdr:row>58</xdr:row>
      <xdr:rowOff>64516</xdr:rowOff>
    </xdr:to>
    <xdr:sp macro="" textlink="">
      <xdr:nvSpPr>
        <xdr:cNvPr id="645" name="楕円 644">
          <a:extLst>
            <a:ext uri="{FF2B5EF4-FFF2-40B4-BE49-F238E27FC236}">
              <a16:creationId xmlns:a16="http://schemas.microsoft.com/office/drawing/2014/main" id="{CD6100E3-D17F-44F3-BE43-7A7E25CFE28D}"/>
            </a:ext>
          </a:extLst>
        </xdr:cNvPr>
        <xdr:cNvSpPr/>
      </xdr:nvSpPr>
      <xdr:spPr>
        <a:xfrm>
          <a:off x="11231880" y="9689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xdr:rowOff>
    </xdr:from>
    <xdr:to>
      <xdr:col>71</xdr:col>
      <xdr:colOff>177800</xdr:colOff>
      <xdr:row>58</xdr:row>
      <xdr:rowOff>45720</xdr:rowOff>
    </xdr:to>
    <xdr:cxnSp macro="">
      <xdr:nvCxnSpPr>
        <xdr:cNvPr id="646" name="直線コネクタ 645">
          <a:extLst>
            <a:ext uri="{FF2B5EF4-FFF2-40B4-BE49-F238E27FC236}">
              <a16:creationId xmlns:a16="http://schemas.microsoft.com/office/drawing/2014/main" id="{F71EB21E-9659-4600-94AB-2CB0BC89B50B}"/>
            </a:ext>
          </a:extLst>
        </xdr:cNvPr>
        <xdr:cNvCxnSpPr/>
      </xdr:nvCxnSpPr>
      <xdr:spPr>
        <a:xfrm>
          <a:off x="11282680" y="973683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647" name="n_1aveValue【学校施設】&#10;有形固定資産減価償却率">
          <a:extLst>
            <a:ext uri="{FF2B5EF4-FFF2-40B4-BE49-F238E27FC236}">
              <a16:creationId xmlns:a16="http://schemas.microsoft.com/office/drawing/2014/main" id="{E1644E0D-F0BB-454E-823E-8054D5633F9A}"/>
            </a:ext>
          </a:extLst>
        </xdr:cNvPr>
        <xdr:cNvSpPr txBox="1"/>
      </xdr:nvSpPr>
      <xdr:spPr>
        <a:xfrm>
          <a:off x="13437244" y="100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648" name="n_2aveValue【学校施設】&#10;有形固定資産減価償却率">
          <a:extLst>
            <a:ext uri="{FF2B5EF4-FFF2-40B4-BE49-F238E27FC236}">
              <a16:creationId xmlns:a16="http://schemas.microsoft.com/office/drawing/2014/main" id="{FB4F3E4D-D3A2-4BCD-871A-1808A9DC6E8D}"/>
            </a:ext>
          </a:extLst>
        </xdr:cNvPr>
        <xdr:cNvSpPr txBox="1"/>
      </xdr:nvSpPr>
      <xdr:spPr>
        <a:xfrm>
          <a:off x="1267524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649" name="n_3aveValue【学校施設】&#10;有形固定資産減価償却率">
          <a:extLst>
            <a:ext uri="{FF2B5EF4-FFF2-40B4-BE49-F238E27FC236}">
              <a16:creationId xmlns:a16="http://schemas.microsoft.com/office/drawing/2014/main" id="{80DD0CDD-F755-4491-97AD-D3F205E79FF6}"/>
            </a:ext>
          </a:extLst>
        </xdr:cNvPr>
        <xdr:cNvSpPr txBox="1"/>
      </xdr:nvSpPr>
      <xdr:spPr>
        <a:xfrm>
          <a:off x="11900544" y="1003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650" name="n_4aveValue【学校施設】&#10;有形固定資産減価償却率">
          <a:extLst>
            <a:ext uri="{FF2B5EF4-FFF2-40B4-BE49-F238E27FC236}">
              <a16:creationId xmlns:a16="http://schemas.microsoft.com/office/drawing/2014/main" id="{DF64EC6A-9E9C-4828-9465-6FEEEC493717}"/>
            </a:ext>
          </a:extLst>
        </xdr:cNvPr>
        <xdr:cNvSpPr txBox="1"/>
      </xdr:nvSpPr>
      <xdr:spPr>
        <a:xfrm>
          <a:off x="11102984" y="1000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651" name="n_1mainValue【学校施設】&#10;有形固定資産減価償却率">
          <a:extLst>
            <a:ext uri="{FF2B5EF4-FFF2-40B4-BE49-F238E27FC236}">
              <a16:creationId xmlns:a16="http://schemas.microsoft.com/office/drawing/2014/main" id="{982115BF-2237-4E7F-B3EF-37A5973C18A2}"/>
            </a:ext>
          </a:extLst>
        </xdr:cNvPr>
        <xdr:cNvSpPr txBox="1"/>
      </xdr:nvSpPr>
      <xdr:spPr>
        <a:xfrm>
          <a:off x="134372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652" name="n_2mainValue【学校施設】&#10;有形固定資産減価償却率">
          <a:extLst>
            <a:ext uri="{FF2B5EF4-FFF2-40B4-BE49-F238E27FC236}">
              <a16:creationId xmlns:a16="http://schemas.microsoft.com/office/drawing/2014/main" id="{D09E879D-35FA-4CE4-96F2-D62C1902A911}"/>
            </a:ext>
          </a:extLst>
        </xdr:cNvPr>
        <xdr:cNvSpPr txBox="1"/>
      </xdr:nvSpPr>
      <xdr:spPr>
        <a:xfrm>
          <a:off x="12675244" y="95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53" name="n_3mainValue【学校施設】&#10;有形固定資産減価償却率">
          <a:extLst>
            <a:ext uri="{FF2B5EF4-FFF2-40B4-BE49-F238E27FC236}">
              <a16:creationId xmlns:a16="http://schemas.microsoft.com/office/drawing/2014/main" id="{890A3AD4-F4A3-4723-952E-9E9124FDDEAD}"/>
            </a:ext>
          </a:extLst>
        </xdr:cNvPr>
        <xdr:cNvSpPr txBox="1"/>
      </xdr:nvSpPr>
      <xdr:spPr>
        <a:xfrm>
          <a:off x="119005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81043</xdr:rowOff>
    </xdr:from>
    <xdr:ext cx="405111" cy="259045"/>
    <xdr:sp macro="" textlink="">
      <xdr:nvSpPr>
        <xdr:cNvPr id="654" name="n_4mainValue【学校施設】&#10;有形固定資産減価償却率">
          <a:extLst>
            <a:ext uri="{FF2B5EF4-FFF2-40B4-BE49-F238E27FC236}">
              <a16:creationId xmlns:a16="http://schemas.microsoft.com/office/drawing/2014/main" id="{B5E3AF7C-D0BC-4A41-A5AA-280DC72238FE}"/>
            </a:ext>
          </a:extLst>
        </xdr:cNvPr>
        <xdr:cNvSpPr txBox="1"/>
      </xdr:nvSpPr>
      <xdr:spPr>
        <a:xfrm>
          <a:off x="11102984" y="94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82C2AF06-A38B-4CE9-ADC9-45D69ED59A9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48908A7F-03C8-4473-AEC8-7254E6726E6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61E69230-D336-4DEA-BB5F-4982BC02D7E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DE913F3F-AF44-4AF2-9A2C-0031D87C0C8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7B5FDD59-2253-4A40-9C5A-FD77687C7E5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A676D6ED-9E0C-4E01-BBD0-DF98F860BF9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F5BE8FE9-0B9B-4F0F-9A06-3633CCC0589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67D4A7E7-40A9-4FDE-A5CD-0B574D0449D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CA352B59-1F3C-4B35-9B4B-20570F24032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1FBFA90-32A8-4961-9270-C4BBE9CFB31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1512551F-BA5E-492E-BFBB-EA15659800DC}"/>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C30654EB-5537-460E-83F1-4BAD5D854CC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0AA1DE21-36C6-4432-8951-10AE9E57513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ED93BA9E-A5FD-4792-A433-13340BBC27B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3A8324FE-84C7-4C80-8558-54A435E94D7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860385AB-5F7C-42B4-B384-D5468D01991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6A73D1BF-5511-4F1D-8336-7925CB5AB09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6DFDDA3B-6C9C-401E-B1EF-73AF744DACB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2FF348CF-716C-48D0-BE2B-6C020E95420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AAE708FB-5BF8-4F60-9C34-CFCB7DAF530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02D4D654-9F40-43D0-A010-34D1FB75AFF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4F31E839-6062-4E67-992C-A31E0006A935}"/>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090A9292-90C8-47A9-9DE4-EB64C51BB1A5}"/>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AADC7A3-D2C2-4F0D-A623-D01C3391E13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792EF522-5203-434B-A236-0709C2D7D9B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2A9A8B93-B0C5-42AF-BE47-00E7AEDC99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681" name="直線コネクタ 680">
          <a:extLst>
            <a:ext uri="{FF2B5EF4-FFF2-40B4-BE49-F238E27FC236}">
              <a16:creationId xmlns:a16="http://schemas.microsoft.com/office/drawing/2014/main" id="{5F361DB0-D4D0-46F4-B4BD-D8BDB75EB3B4}"/>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82" name="【学校施設】&#10;一人当たり面積最小値テキスト">
          <a:extLst>
            <a:ext uri="{FF2B5EF4-FFF2-40B4-BE49-F238E27FC236}">
              <a16:creationId xmlns:a16="http://schemas.microsoft.com/office/drawing/2014/main" id="{F8B19F7C-923A-49A8-B116-C9487B2FDA1C}"/>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83" name="直線コネクタ 682">
          <a:extLst>
            <a:ext uri="{FF2B5EF4-FFF2-40B4-BE49-F238E27FC236}">
              <a16:creationId xmlns:a16="http://schemas.microsoft.com/office/drawing/2014/main" id="{D4707E14-4628-4326-813E-42549A0BDDBC}"/>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684" name="【学校施設】&#10;一人当たり面積最大値テキスト">
          <a:extLst>
            <a:ext uri="{FF2B5EF4-FFF2-40B4-BE49-F238E27FC236}">
              <a16:creationId xmlns:a16="http://schemas.microsoft.com/office/drawing/2014/main" id="{DC87F9AA-1243-491A-9A36-890713AB1588}"/>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85" name="直線コネクタ 684">
          <a:extLst>
            <a:ext uri="{FF2B5EF4-FFF2-40B4-BE49-F238E27FC236}">
              <a16:creationId xmlns:a16="http://schemas.microsoft.com/office/drawing/2014/main" id="{52F98E49-79AD-4672-B970-C735D7F6524E}"/>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686" name="【学校施設】&#10;一人当たり面積平均値テキスト">
          <a:extLst>
            <a:ext uri="{FF2B5EF4-FFF2-40B4-BE49-F238E27FC236}">
              <a16:creationId xmlns:a16="http://schemas.microsoft.com/office/drawing/2014/main" id="{C8270DF5-ABF3-4A29-813E-45B53EBCE1F0}"/>
            </a:ext>
          </a:extLst>
        </xdr:cNvPr>
        <xdr:cNvSpPr txBox="1"/>
      </xdr:nvSpPr>
      <xdr:spPr>
        <a:xfrm>
          <a:off x="19547840" y="10102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687" name="フローチャート: 判断 686">
          <a:extLst>
            <a:ext uri="{FF2B5EF4-FFF2-40B4-BE49-F238E27FC236}">
              <a16:creationId xmlns:a16="http://schemas.microsoft.com/office/drawing/2014/main" id="{569CCCED-CED3-48AF-AE1D-D2FCB5FC2838}"/>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88" name="フローチャート: 判断 687">
          <a:extLst>
            <a:ext uri="{FF2B5EF4-FFF2-40B4-BE49-F238E27FC236}">
              <a16:creationId xmlns:a16="http://schemas.microsoft.com/office/drawing/2014/main" id="{B8EFE5D3-1E06-4C5F-A757-F8FA5535C180}"/>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689" name="フローチャート: 判断 688">
          <a:extLst>
            <a:ext uri="{FF2B5EF4-FFF2-40B4-BE49-F238E27FC236}">
              <a16:creationId xmlns:a16="http://schemas.microsoft.com/office/drawing/2014/main" id="{32860B95-CE19-449A-B8CF-22453CEB20D1}"/>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690" name="フローチャート: 判断 689">
          <a:extLst>
            <a:ext uri="{FF2B5EF4-FFF2-40B4-BE49-F238E27FC236}">
              <a16:creationId xmlns:a16="http://schemas.microsoft.com/office/drawing/2014/main" id="{41F20127-E3CE-4A26-8731-B50835CD25FE}"/>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691" name="フローチャート: 判断 690">
          <a:extLst>
            <a:ext uri="{FF2B5EF4-FFF2-40B4-BE49-F238E27FC236}">
              <a16:creationId xmlns:a16="http://schemas.microsoft.com/office/drawing/2014/main" id="{D6392F79-2AAC-4DBA-983D-0AAE5212140F}"/>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238FF6F1-398B-4881-B881-8872A0DE3C9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C66883C8-0FE2-4FCD-8449-FFE94561D13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8886808-3730-45F6-AA0F-645FA2D7ADA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84F24E0-125E-447D-94D1-EE0E8041964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228244B-0E5C-4C43-A8D5-B3605CBA57A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92891</xdr:rowOff>
    </xdr:from>
    <xdr:to>
      <xdr:col>116</xdr:col>
      <xdr:colOff>114300</xdr:colOff>
      <xdr:row>62</xdr:row>
      <xdr:rowOff>23041</xdr:rowOff>
    </xdr:to>
    <xdr:sp macro="" textlink="">
      <xdr:nvSpPr>
        <xdr:cNvPr id="697" name="楕円 696">
          <a:extLst>
            <a:ext uri="{FF2B5EF4-FFF2-40B4-BE49-F238E27FC236}">
              <a16:creationId xmlns:a16="http://schemas.microsoft.com/office/drawing/2014/main" id="{5A0953DE-45A5-4B58-A662-F8BB710471DD}"/>
            </a:ext>
          </a:extLst>
        </xdr:cNvPr>
        <xdr:cNvSpPr/>
      </xdr:nvSpPr>
      <xdr:spPr>
        <a:xfrm>
          <a:off x="19458940" y="10318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71318</xdr:rowOff>
    </xdr:from>
    <xdr:ext cx="469744" cy="259045"/>
    <xdr:sp macro="" textlink="">
      <xdr:nvSpPr>
        <xdr:cNvPr id="698" name="【学校施設】&#10;一人当たり面積該当値テキスト">
          <a:extLst>
            <a:ext uri="{FF2B5EF4-FFF2-40B4-BE49-F238E27FC236}">
              <a16:creationId xmlns:a16="http://schemas.microsoft.com/office/drawing/2014/main" id="{26D4D765-5971-4EFE-8287-C033C575F9B1}"/>
            </a:ext>
          </a:extLst>
        </xdr:cNvPr>
        <xdr:cNvSpPr txBox="1"/>
      </xdr:nvSpPr>
      <xdr:spPr>
        <a:xfrm>
          <a:off x="19547840" y="102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83094</xdr:rowOff>
    </xdr:from>
    <xdr:to>
      <xdr:col>112</xdr:col>
      <xdr:colOff>38100</xdr:colOff>
      <xdr:row>62</xdr:row>
      <xdr:rowOff>13244</xdr:rowOff>
    </xdr:to>
    <xdr:sp macro="" textlink="">
      <xdr:nvSpPr>
        <xdr:cNvPr id="699" name="楕円 698">
          <a:extLst>
            <a:ext uri="{FF2B5EF4-FFF2-40B4-BE49-F238E27FC236}">
              <a16:creationId xmlns:a16="http://schemas.microsoft.com/office/drawing/2014/main" id="{6DEE4A62-91CB-4186-BDA8-23EC02F22486}"/>
            </a:ext>
          </a:extLst>
        </xdr:cNvPr>
        <xdr:cNvSpPr/>
      </xdr:nvSpPr>
      <xdr:spPr>
        <a:xfrm>
          <a:off x="18735040" y="1030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133894</xdr:rowOff>
    </xdr:from>
    <xdr:to>
      <xdr:col>116</xdr:col>
      <xdr:colOff>63500</xdr:colOff>
      <xdr:row>61</xdr:row>
      <xdr:rowOff>143691</xdr:rowOff>
    </xdr:to>
    <xdr:cxnSp macro="">
      <xdr:nvCxnSpPr>
        <xdr:cNvPr id="700" name="直線コネクタ 699">
          <a:extLst>
            <a:ext uri="{FF2B5EF4-FFF2-40B4-BE49-F238E27FC236}">
              <a16:creationId xmlns:a16="http://schemas.microsoft.com/office/drawing/2014/main" id="{B42D0CA0-399F-44F4-8F49-E7FCC5BF7457}"/>
            </a:ext>
          </a:extLst>
        </xdr:cNvPr>
        <xdr:cNvCxnSpPr/>
      </xdr:nvCxnSpPr>
      <xdr:spPr>
        <a:xfrm>
          <a:off x="18778220" y="1035993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1" name="楕円 700">
          <a:extLst>
            <a:ext uri="{FF2B5EF4-FFF2-40B4-BE49-F238E27FC236}">
              <a16:creationId xmlns:a16="http://schemas.microsoft.com/office/drawing/2014/main" id="{CE24DFA2-C6B1-4964-B78A-DD610C2203F5}"/>
            </a:ext>
          </a:extLst>
        </xdr:cNvPr>
        <xdr:cNvSpPr/>
      </xdr:nvSpPr>
      <xdr:spPr>
        <a:xfrm>
          <a:off x="1793748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133894</xdr:rowOff>
    </xdr:from>
    <xdr:to>
      <xdr:col>111</xdr:col>
      <xdr:colOff>177800</xdr:colOff>
      <xdr:row>61</xdr:row>
      <xdr:rowOff>148590</xdr:rowOff>
    </xdr:to>
    <xdr:cxnSp macro="">
      <xdr:nvCxnSpPr>
        <xdr:cNvPr id="702" name="直線コネクタ 701">
          <a:extLst>
            <a:ext uri="{FF2B5EF4-FFF2-40B4-BE49-F238E27FC236}">
              <a16:creationId xmlns:a16="http://schemas.microsoft.com/office/drawing/2014/main" id="{41DE4A7F-7918-4B30-B9FD-6133D259C942}"/>
            </a:ext>
          </a:extLst>
        </xdr:cNvPr>
        <xdr:cNvCxnSpPr/>
      </xdr:nvCxnSpPr>
      <xdr:spPr>
        <a:xfrm flipV="1">
          <a:off x="17988280" y="1035993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104322</xdr:rowOff>
    </xdr:from>
    <xdr:to>
      <xdr:col>102</xdr:col>
      <xdr:colOff>165100</xdr:colOff>
      <xdr:row>62</xdr:row>
      <xdr:rowOff>34472</xdr:rowOff>
    </xdr:to>
    <xdr:sp macro="" textlink="">
      <xdr:nvSpPr>
        <xdr:cNvPr id="703" name="楕円 702">
          <a:extLst>
            <a:ext uri="{FF2B5EF4-FFF2-40B4-BE49-F238E27FC236}">
              <a16:creationId xmlns:a16="http://schemas.microsoft.com/office/drawing/2014/main" id="{273079AC-7D63-478D-AE7B-51F7E934E57E}"/>
            </a:ext>
          </a:extLst>
        </xdr:cNvPr>
        <xdr:cNvSpPr/>
      </xdr:nvSpPr>
      <xdr:spPr>
        <a:xfrm>
          <a:off x="1716278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155122</xdr:rowOff>
    </xdr:to>
    <xdr:cxnSp macro="">
      <xdr:nvCxnSpPr>
        <xdr:cNvPr id="704" name="直線コネクタ 703">
          <a:extLst>
            <a:ext uri="{FF2B5EF4-FFF2-40B4-BE49-F238E27FC236}">
              <a16:creationId xmlns:a16="http://schemas.microsoft.com/office/drawing/2014/main" id="{C5932162-AEAF-4A17-9832-E15471E3BC25}"/>
            </a:ext>
          </a:extLst>
        </xdr:cNvPr>
        <xdr:cNvCxnSpPr/>
      </xdr:nvCxnSpPr>
      <xdr:spPr>
        <a:xfrm flipV="1">
          <a:off x="17213580" y="10374630"/>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92891</xdr:rowOff>
    </xdr:from>
    <xdr:to>
      <xdr:col>98</xdr:col>
      <xdr:colOff>38100</xdr:colOff>
      <xdr:row>62</xdr:row>
      <xdr:rowOff>23041</xdr:rowOff>
    </xdr:to>
    <xdr:sp macro="" textlink="">
      <xdr:nvSpPr>
        <xdr:cNvPr id="705" name="楕円 704">
          <a:extLst>
            <a:ext uri="{FF2B5EF4-FFF2-40B4-BE49-F238E27FC236}">
              <a16:creationId xmlns:a16="http://schemas.microsoft.com/office/drawing/2014/main" id="{AE6ACDB9-8786-43BC-A6FA-D0A40F0513B9}"/>
            </a:ext>
          </a:extLst>
        </xdr:cNvPr>
        <xdr:cNvSpPr/>
      </xdr:nvSpPr>
      <xdr:spPr>
        <a:xfrm>
          <a:off x="16388080" y="10318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143691</xdr:rowOff>
    </xdr:from>
    <xdr:to>
      <xdr:col>102</xdr:col>
      <xdr:colOff>114300</xdr:colOff>
      <xdr:row>61</xdr:row>
      <xdr:rowOff>155122</xdr:rowOff>
    </xdr:to>
    <xdr:cxnSp macro="">
      <xdr:nvCxnSpPr>
        <xdr:cNvPr id="706" name="直線コネクタ 705">
          <a:extLst>
            <a:ext uri="{FF2B5EF4-FFF2-40B4-BE49-F238E27FC236}">
              <a16:creationId xmlns:a16="http://schemas.microsoft.com/office/drawing/2014/main" id="{2FED4DE7-22A1-4654-9B1B-8F603D0F591F}"/>
            </a:ext>
          </a:extLst>
        </xdr:cNvPr>
        <xdr:cNvCxnSpPr/>
      </xdr:nvCxnSpPr>
      <xdr:spPr>
        <a:xfrm>
          <a:off x="16431260" y="10369731"/>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707" name="n_1aveValue【学校施設】&#10;一人当たり面積">
          <a:extLst>
            <a:ext uri="{FF2B5EF4-FFF2-40B4-BE49-F238E27FC236}">
              <a16:creationId xmlns:a16="http://schemas.microsoft.com/office/drawing/2014/main" id="{492EE7E5-ABB8-46EA-9247-A88B5413CB49}"/>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708" name="n_2aveValue【学校施設】&#10;一人当たり面積">
          <a:extLst>
            <a:ext uri="{FF2B5EF4-FFF2-40B4-BE49-F238E27FC236}">
              <a16:creationId xmlns:a16="http://schemas.microsoft.com/office/drawing/2014/main" id="{CBB7995D-FCED-4F88-B042-33A08E4A385C}"/>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709" name="n_3aveValue【学校施設】&#10;一人当たり面積">
          <a:extLst>
            <a:ext uri="{FF2B5EF4-FFF2-40B4-BE49-F238E27FC236}">
              <a16:creationId xmlns:a16="http://schemas.microsoft.com/office/drawing/2014/main" id="{1C210605-4FDB-419F-BE05-EF0A5F5256B1}"/>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710" name="n_4aveValue【学校施設】&#10;一人当たり面積">
          <a:extLst>
            <a:ext uri="{FF2B5EF4-FFF2-40B4-BE49-F238E27FC236}">
              <a16:creationId xmlns:a16="http://schemas.microsoft.com/office/drawing/2014/main" id="{56FCC98B-AF16-4902-81A1-C4E1BB56710A}"/>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4371</xdr:rowOff>
    </xdr:from>
    <xdr:ext cx="469744" cy="259045"/>
    <xdr:sp macro="" textlink="">
      <xdr:nvSpPr>
        <xdr:cNvPr id="711" name="n_1mainValue【学校施設】&#10;一人当たり面積">
          <a:extLst>
            <a:ext uri="{FF2B5EF4-FFF2-40B4-BE49-F238E27FC236}">
              <a16:creationId xmlns:a16="http://schemas.microsoft.com/office/drawing/2014/main" id="{35AF1948-3E3F-482C-864F-82A12D150ACD}"/>
            </a:ext>
          </a:extLst>
        </xdr:cNvPr>
        <xdr:cNvSpPr txBox="1"/>
      </xdr:nvSpPr>
      <xdr:spPr>
        <a:xfrm>
          <a:off x="18561127" y="103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2" name="n_2mainValue【学校施設】&#10;一人当たり面積">
          <a:extLst>
            <a:ext uri="{FF2B5EF4-FFF2-40B4-BE49-F238E27FC236}">
              <a16:creationId xmlns:a16="http://schemas.microsoft.com/office/drawing/2014/main" id="{BE83909E-794C-499E-A55A-BEB7F343024A}"/>
            </a:ext>
          </a:extLst>
        </xdr:cNvPr>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25599</xdr:rowOff>
    </xdr:from>
    <xdr:ext cx="469744" cy="259045"/>
    <xdr:sp macro="" textlink="">
      <xdr:nvSpPr>
        <xdr:cNvPr id="713" name="n_3mainValue【学校施設】&#10;一人当たり面積">
          <a:extLst>
            <a:ext uri="{FF2B5EF4-FFF2-40B4-BE49-F238E27FC236}">
              <a16:creationId xmlns:a16="http://schemas.microsoft.com/office/drawing/2014/main" id="{417BDB8D-8B75-492C-ADE2-17633096638E}"/>
            </a:ext>
          </a:extLst>
        </xdr:cNvPr>
        <xdr:cNvSpPr txBox="1"/>
      </xdr:nvSpPr>
      <xdr:spPr>
        <a:xfrm>
          <a:off x="17001567" y="104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14168</xdr:rowOff>
    </xdr:from>
    <xdr:ext cx="469744" cy="259045"/>
    <xdr:sp macro="" textlink="">
      <xdr:nvSpPr>
        <xdr:cNvPr id="714" name="n_4mainValue【学校施設】&#10;一人当たり面積">
          <a:extLst>
            <a:ext uri="{FF2B5EF4-FFF2-40B4-BE49-F238E27FC236}">
              <a16:creationId xmlns:a16="http://schemas.microsoft.com/office/drawing/2014/main" id="{8F82FAC6-9F34-4DD4-8AA9-F8C92883A030}"/>
            </a:ext>
          </a:extLst>
        </xdr:cNvPr>
        <xdr:cNvSpPr txBox="1"/>
      </xdr:nvSpPr>
      <xdr:spPr>
        <a:xfrm>
          <a:off x="16226867" y="1040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9148A031-5399-4CBB-99A3-3A597FC0B0C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2E353F9D-3911-499E-B723-A479F83BA7B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E7E7C80B-1239-4E39-9751-B9B71920444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E32D9BE5-D95C-414E-9C0E-C3ED102450F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252BDF52-DA63-4A2A-8C1B-2B96F232FB5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F84E9D07-9D14-4BB0-ABA3-C20A6A57199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04CBBC5B-FECD-40EF-9D36-B45BBE8B29A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3E9E8B4B-06C9-4EB3-A576-CDCA69A6118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78D1860E-F7D4-48A2-BC33-E54F89B67AC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CF9508CD-0086-4D79-9B07-EF4D2D08215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78FD49FD-9BB3-493B-8AE0-2C8CA61C6A7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a:extLst>
            <a:ext uri="{FF2B5EF4-FFF2-40B4-BE49-F238E27FC236}">
              <a16:creationId xmlns:a16="http://schemas.microsoft.com/office/drawing/2014/main" id="{D1080308-680E-4771-95D2-D0355910B8A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a:extLst>
            <a:ext uri="{FF2B5EF4-FFF2-40B4-BE49-F238E27FC236}">
              <a16:creationId xmlns:a16="http://schemas.microsoft.com/office/drawing/2014/main" id="{B8FB6D32-9034-4A21-B199-13845F7490E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a:extLst>
            <a:ext uri="{FF2B5EF4-FFF2-40B4-BE49-F238E27FC236}">
              <a16:creationId xmlns:a16="http://schemas.microsoft.com/office/drawing/2014/main" id="{C1E3195D-43CB-4160-9AEF-F2913018D7E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a:extLst>
            <a:ext uri="{FF2B5EF4-FFF2-40B4-BE49-F238E27FC236}">
              <a16:creationId xmlns:a16="http://schemas.microsoft.com/office/drawing/2014/main" id="{1727BD49-9585-42E6-B6E1-0995D2944A6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a:extLst>
            <a:ext uri="{FF2B5EF4-FFF2-40B4-BE49-F238E27FC236}">
              <a16:creationId xmlns:a16="http://schemas.microsoft.com/office/drawing/2014/main" id="{FC9FE9DD-0DEF-4E60-B62B-DE8C315F850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a:extLst>
            <a:ext uri="{FF2B5EF4-FFF2-40B4-BE49-F238E27FC236}">
              <a16:creationId xmlns:a16="http://schemas.microsoft.com/office/drawing/2014/main" id="{AD70DEC4-3BF6-4CCD-920A-DDE1C323F2F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a:extLst>
            <a:ext uri="{FF2B5EF4-FFF2-40B4-BE49-F238E27FC236}">
              <a16:creationId xmlns:a16="http://schemas.microsoft.com/office/drawing/2014/main" id="{1EE7FBC2-76AF-4B1F-9717-F8E61A1A8B0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a:extLst>
            <a:ext uri="{FF2B5EF4-FFF2-40B4-BE49-F238E27FC236}">
              <a16:creationId xmlns:a16="http://schemas.microsoft.com/office/drawing/2014/main" id="{8B5C43B6-1981-4597-A60B-EF39700F086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a:extLst>
            <a:ext uri="{FF2B5EF4-FFF2-40B4-BE49-F238E27FC236}">
              <a16:creationId xmlns:a16="http://schemas.microsoft.com/office/drawing/2014/main" id="{C0370CF1-4152-4223-BB5F-F0F1D7A4CCAB}"/>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a:extLst>
            <a:ext uri="{FF2B5EF4-FFF2-40B4-BE49-F238E27FC236}">
              <a16:creationId xmlns:a16="http://schemas.microsoft.com/office/drawing/2014/main" id="{4B754699-685B-4645-A4E2-A950FD67702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C9FC2963-077F-4D9C-B1BF-6BE8F46C501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a:extLst>
            <a:ext uri="{FF2B5EF4-FFF2-40B4-BE49-F238E27FC236}">
              <a16:creationId xmlns:a16="http://schemas.microsoft.com/office/drawing/2014/main" id="{C8F5CF04-70A1-4DB7-BDD8-B775F81C048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9DBC729D-2CF9-49A7-BE9F-4B97F94B2E9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739" name="直線コネクタ 738">
          <a:extLst>
            <a:ext uri="{FF2B5EF4-FFF2-40B4-BE49-F238E27FC236}">
              <a16:creationId xmlns:a16="http://schemas.microsoft.com/office/drawing/2014/main" id="{217B08AA-2E10-4A71-84A8-0384A1FAFECA}"/>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a:extLst>
            <a:ext uri="{FF2B5EF4-FFF2-40B4-BE49-F238E27FC236}">
              <a16:creationId xmlns:a16="http://schemas.microsoft.com/office/drawing/2014/main" id="{F5B090C8-35C7-4997-9FAB-7BC1353A65CD}"/>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a:extLst>
            <a:ext uri="{FF2B5EF4-FFF2-40B4-BE49-F238E27FC236}">
              <a16:creationId xmlns:a16="http://schemas.microsoft.com/office/drawing/2014/main" id="{EA7594A3-C9E5-4984-B5BE-4E36DDF615C2}"/>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742" name="【児童館】&#10;有形固定資産減価償却率最大値テキスト">
          <a:extLst>
            <a:ext uri="{FF2B5EF4-FFF2-40B4-BE49-F238E27FC236}">
              <a16:creationId xmlns:a16="http://schemas.microsoft.com/office/drawing/2014/main" id="{1A638B5B-1BFA-4546-8423-5E4039295EB5}"/>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743" name="直線コネクタ 742">
          <a:extLst>
            <a:ext uri="{FF2B5EF4-FFF2-40B4-BE49-F238E27FC236}">
              <a16:creationId xmlns:a16="http://schemas.microsoft.com/office/drawing/2014/main" id="{BA74DEFC-3FF8-4026-98A1-5B256E988617}"/>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744" name="【児童館】&#10;有形固定資産減価償却率平均値テキスト">
          <a:extLst>
            <a:ext uri="{FF2B5EF4-FFF2-40B4-BE49-F238E27FC236}">
              <a16:creationId xmlns:a16="http://schemas.microsoft.com/office/drawing/2014/main" id="{28DF32D0-508B-4D8A-A705-646ED4D46562}"/>
            </a:ext>
          </a:extLst>
        </xdr:cNvPr>
        <xdr:cNvSpPr txBox="1"/>
      </xdr:nvSpPr>
      <xdr:spPr>
        <a:xfrm>
          <a:off x="14414500" y="1352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45" name="フローチャート: 判断 744">
          <a:extLst>
            <a:ext uri="{FF2B5EF4-FFF2-40B4-BE49-F238E27FC236}">
              <a16:creationId xmlns:a16="http://schemas.microsoft.com/office/drawing/2014/main" id="{620139AA-EF7B-41D2-8374-7D4AC58CC2B9}"/>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46" name="フローチャート: 判断 745">
          <a:extLst>
            <a:ext uri="{FF2B5EF4-FFF2-40B4-BE49-F238E27FC236}">
              <a16:creationId xmlns:a16="http://schemas.microsoft.com/office/drawing/2014/main" id="{91781EB2-ED65-4529-BF20-102B76AA1BBE}"/>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747" name="フローチャート: 判断 746">
          <a:extLst>
            <a:ext uri="{FF2B5EF4-FFF2-40B4-BE49-F238E27FC236}">
              <a16:creationId xmlns:a16="http://schemas.microsoft.com/office/drawing/2014/main" id="{CC972D88-CB05-430E-A5D5-378807082B3C}"/>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8" name="フローチャート: 判断 747">
          <a:extLst>
            <a:ext uri="{FF2B5EF4-FFF2-40B4-BE49-F238E27FC236}">
              <a16:creationId xmlns:a16="http://schemas.microsoft.com/office/drawing/2014/main" id="{81A1B08F-DC55-48D8-8E0F-6CF8B472890A}"/>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a:extLst>
            <a:ext uri="{FF2B5EF4-FFF2-40B4-BE49-F238E27FC236}">
              <a16:creationId xmlns:a16="http://schemas.microsoft.com/office/drawing/2014/main" id="{EA623C2F-E776-4943-8921-174E57557F05}"/>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BAE378D-EC94-47F3-BCA9-DB3D7CC7124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5431E3D5-4A0E-4554-AA22-5D98D61E1D5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E932489-67DF-48E5-B2A2-44A97266016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9D91699-343A-4346-8564-292E31A0590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4A7DB4F-CD4F-47E7-AEE4-B01F3E03999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55" name="楕円 754">
          <a:extLst>
            <a:ext uri="{FF2B5EF4-FFF2-40B4-BE49-F238E27FC236}">
              <a16:creationId xmlns:a16="http://schemas.microsoft.com/office/drawing/2014/main" id="{8C66F47F-9F07-4D15-BC21-735E7C368B02}"/>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56" name="【児童館】&#10;有形固定資産減価償却率該当値テキスト">
          <a:extLst>
            <a:ext uri="{FF2B5EF4-FFF2-40B4-BE49-F238E27FC236}">
              <a16:creationId xmlns:a16="http://schemas.microsoft.com/office/drawing/2014/main" id="{6B9DB204-DB3E-4A9C-ACF8-0A8F3FD028A7}"/>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57" name="楕円 756">
          <a:extLst>
            <a:ext uri="{FF2B5EF4-FFF2-40B4-BE49-F238E27FC236}">
              <a16:creationId xmlns:a16="http://schemas.microsoft.com/office/drawing/2014/main" id="{739ED4A1-A10F-4F69-B900-37FF5902A275}"/>
            </a:ext>
          </a:extLst>
        </xdr:cNvPr>
        <xdr:cNvSpPr/>
      </xdr:nvSpPr>
      <xdr:spPr>
        <a:xfrm>
          <a:off x="135788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58" name="直線コネクタ 757">
          <a:extLst>
            <a:ext uri="{FF2B5EF4-FFF2-40B4-BE49-F238E27FC236}">
              <a16:creationId xmlns:a16="http://schemas.microsoft.com/office/drawing/2014/main" id="{637A1965-E9FE-422E-B8D6-1CD73A6252EB}"/>
            </a:ext>
          </a:extLst>
        </xdr:cNvPr>
        <xdr:cNvCxnSpPr/>
      </xdr:nvCxnSpPr>
      <xdr:spPr>
        <a:xfrm>
          <a:off x="13629640" y="1453134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59" name="楕円 758">
          <a:extLst>
            <a:ext uri="{FF2B5EF4-FFF2-40B4-BE49-F238E27FC236}">
              <a16:creationId xmlns:a16="http://schemas.microsoft.com/office/drawing/2014/main" id="{4EB3D15D-1FC6-4AAF-8B82-3BEC9987B1FB}"/>
            </a:ext>
          </a:extLst>
        </xdr:cNvPr>
        <xdr:cNvSpPr/>
      </xdr:nvSpPr>
      <xdr:spPr>
        <a:xfrm>
          <a:off x="1280414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0" name="直線コネクタ 759">
          <a:extLst>
            <a:ext uri="{FF2B5EF4-FFF2-40B4-BE49-F238E27FC236}">
              <a16:creationId xmlns:a16="http://schemas.microsoft.com/office/drawing/2014/main" id="{CC654AE8-D4EE-43DD-8A15-1FC55C111EF0}"/>
            </a:ext>
          </a:extLst>
        </xdr:cNvPr>
        <xdr:cNvCxnSpPr/>
      </xdr:nvCxnSpPr>
      <xdr:spPr>
        <a:xfrm>
          <a:off x="1285494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1" name="楕円 760">
          <a:extLst>
            <a:ext uri="{FF2B5EF4-FFF2-40B4-BE49-F238E27FC236}">
              <a16:creationId xmlns:a16="http://schemas.microsoft.com/office/drawing/2014/main" id="{2697A9B1-A0E3-4238-A863-FAFE8D733D25}"/>
            </a:ext>
          </a:extLst>
        </xdr:cNvPr>
        <xdr:cNvSpPr/>
      </xdr:nvSpPr>
      <xdr:spPr>
        <a:xfrm>
          <a:off x="1202944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2" name="直線コネクタ 761">
          <a:extLst>
            <a:ext uri="{FF2B5EF4-FFF2-40B4-BE49-F238E27FC236}">
              <a16:creationId xmlns:a16="http://schemas.microsoft.com/office/drawing/2014/main" id="{2D0FE415-8397-43E7-9ED4-60FBF8094D9A}"/>
            </a:ext>
          </a:extLst>
        </xdr:cNvPr>
        <xdr:cNvCxnSpPr/>
      </xdr:nvCxnSpPr>
      <xdr:spPr>
        <a:xfrm>
          <a:off x="1207262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63" name="楕円 762">
          <a:extLst>
            <a:ext uri="{FF2B5EF4-FFF2-40B4-BE49-F238E27FC236}">
              <a16:creationId xmlns:a16="http://schemas.microsoft.com/office/drawing/2014/main" id="{770F30D1-DFF6-4961-AEFE-E68050E50FE3}"/>
            </a:ext>
          </a:extLst>
        </xdr:cNvPr>
        <xdr:cNvSpPr/>
      </xdr:nvSpPr>
      <xdr:spPr>
        <a:xfrm>
          <a:off x="1123188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64" name="直線コネクタ 763">
          <a:extLst>
            <a:ext uri="{FF2B5EF4-FFF2-40B4-BE49-F238E27FC236}">
              <a16:creationId xmlns:a16="http://schemas.microsoft.com/office/drawing/2014/main" id="{ED6A645B-A459-4E0D-AC8D-C483DD3182B3}"/>
            </a:ext>
          </a:extLst>
        </xdr:cNvPr>
        <xdr:cNvCxnSpPr/>
      </xdr:nvCxnSpPr>
      <xdr:spPr>
        <a:xfrm>
          <a:off x="1128268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65" name="n_1aveValue【児童館】&#10;有形固定資産減価償却率">
          <a:extLst>
            <a:ext uri="{FF2B5EF4-FFF2-40B4-BE49-F238E27FC236}">
              <a16:creationId xmlns:a16="http://schemas.microsoft.com/office/drawing/2014/main" id="{39A37428-B926-4521-BD1C-77BEE0636974}"/>
            </a:ext>
          </a:extLst>
        </xdr:cNvPr>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66" name="n_2aveValue【児童館】&#10;有形固定資産減価償却率">
          <a:extLst>
            <a:ext uri="{FF2B5EF4-FFF2-40B4-BE49-F238E27FC236}">
              <a16:creationId xmlns:a16="http://schemas.microsoft.com/office/drawing/2014/main" id="{1BC8090C-82CD-444F-B233-2F26871375D1}"/>
            </a:ext>
          </a:extLst>
        </xdr:cNvPr>
        <xdr:cNvSpPr txBox="1"/>
      </xdr:nvSpPr>
      <xdr:spPr>
        <a:xfrm>
          <a:off x="12675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67" name="n_3aveValue【児童館】&#10;有形固定資産減価償却率">
          <a:extLst>
            <a:ext uri="{FF2B5EF4-FFF2-40B4-BE49-F238E27FC236}">
              <a16:creationId xmlns:a16="http://schemas.microsoft.com/office/drawing/2014/main" id="{D8E85D9C-0C56-4696-8AA4-86BD11D9C5D2}"/>
            </a:ext>
          </a:extLst>
        </xdr:cNvPr>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8" name="n_4aveValue【児童館】&#10;有形固定資産減価償却率">
          <a:extLst>
            <a:ext uri="{FF2B5EF4-FFF2-40B4-BE49-F238E27FC236}">
              <a16:creationId xmlns:a16="http://schemas.microsoft.com/office/drawing/2014/main" id="{F5A0927D-881B-4D47-950A-6A92380D1022}"/>
            </a:ext>
          </a:extLst>
        </xdr:cNvPr>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69" name="n_1mainValue【児童館】&#10;有形固定資産減価償却率">
          <a:extLst>
            <a:ext uri="{FF2B5EF4-FFF2-40B4-BE49-F238E27FC236}">
              <a16:creationId xmlns:a16="http://schemas.microsoft.com/office/drawing/2014/main" id="{F925162A-F404-41D1-ADAD-ADB90CCB67D4}"/>
            </a:ext>
          </a:extLst>
        </xdr:cNvPr>
        <xdr:cNvSpPr txBox="1"/>
      </xdr:nvSpPr>
      <xdr:spPr>
        <a:xfrm>
          <a:off x="134125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0" name="n_2mainValue【児童館】&#10;有形固定資産減価償却率">
          <a:extLst>
            <a:ext uri="{FF2B5EF4-FFF2-40B4-BE49-F238E27FC236}">
              <a16:creationId xmlns:a16="http://schemas.microsoft.com/office/drawing/2014/main" id="{32369C4B-9588-4F13-B27D-319BD89F6A59}"/>
            </a:ext>
          </a:extLst>
        </xdr:cNvPr>
        <xdr:cNvSpPr txBox="1"/>
      </xdr:nvSpPr>
      <xdr:spPr>
        <a:xfrm>
          <a:off x="126429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1" name="n_3mainValue【児童館】&#10;有形固定資産減価償却率">
          <a:extLst>
            <a:ext uri="{FF2B5EF4-FFF2-40B4-BE49-F238E27FC236}">
              <a16:creationId xmlns:a16="http://schemas.microsoft.com/office/drawing/2014/main" id="{A1EB7451-D420-4A0E-AF75-33FBBA7C4F4F}"/>
            </a:ext>
          </a:extLst>
        </xdr:cNvPr>
        <xdr:cNvSpPr txBox="1"/>
      </xdr:nvSpPr>
      <xdr:spPr>
        <a:xfrm>
          <a:off x="1186822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2" name="n_4mainValue【児童館】&#10;有形固定資産減価償却率">
          <a:extLst>
            <a:ext uri="{FF2B5EF4-FFF2-40B4-BE49-F238E27FC236}">
              <a16:creationId xmlns:a16="http://schemas.microsoft.com/office/drawing/2014/main" id="{8AD4CD04-8F5A-431D-9009-4FEC9CC933DD}"/>
            </a:ext>
          </a:extLst>
        </xdr:cNvPr>
        <xdr:cNvSpPr txBox="1"/>
      </xdr:nvSpPr>
      <xdr:spPr>
        <a:xfrm>
          <a:off x="1107066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2D8EF909-CEC9-485B-9459-392D4D45FEE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F2F77B1F-0135-4886-B03E-29D9B43AB75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201594B4-1E16-47F7-8006-61A07F73D61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E664F863-3CC1-4326-9E70-1307DF21162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41E1844A-40BF-4D3F-B1AA-B70AE14AE57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BA22342E-F90F-4093-8057-A8E20ED4D79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23091918-F2FC-4D0E-9CEA-B01F865F2FA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1E9516DE-32B8-4018-B5AA-9F2B557EA35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8829AE4A-2EA3-4BF1-A4B2-3204F8BEC17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B22E14A3-CF2F-44DB-88A3-CB1F37D8BF5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AB7B3500-0497-43C3-A17C-EBA4E4AD23C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7EE2203B-44BB-4CF9-98AE-DF7CDCD19CD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120FC23D-67FF-4B20-BACB-C81E39D616D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EDE3C807-A148-4F9A-855E-5283AB0B3EB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6B1EC7E7-4B0B-469B-892B-8ACBCB47801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C1310368-A513-41A9-B7CE-19FB1524153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13C1388B-999B-47AB-86A8-0CCA3925100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EE909228-B88C-4008-A06B-8A381110767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723AC4FB-71AA-4F3F-9CAB-7DFF4C72045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50BFDFD5-5DC2-4E6C-8275-9C8443C66AE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226DE91E-FC3F-41C8-AE6D-9A6332E7978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AF06FE4-BC11-47E5-844A-0BC9FB35C55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AFA066B6-B1EF-4CD4-BAEF-C553E351F23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EBF5AE96-18FB-47DA-933E-DFB9E0E7F75D}"/>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7972ECD6-F679-483E-8CCE-52734F668C3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03FB1908-6061-49BC-B4E5-52992760318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児童館】&#10;一人当たり面積最大値テキスト">
          <a:extLst>
            <a:ext uri="{FF2B5EF4-FFF2-40B4-BE49-F238E27FC236}">
              <a16:creationId xmlns:a16="http://schemas.microsoft.com/office/drawing/2014/main" id="{B5A60AF1-8A57-412D-BFB7-BA2076CBCF6A}"/>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a:extLst>
            <a:ext uri="{FF2B5EF4-FFF2-40B4-BE49-F238E27FC236}">
              <a16:creationId xmlns:a16="http://schemas.microsoft.com/office/drawing/2014/main" id="{C452A93A-8671-4E18-BEF1-14834FA6A636}"/>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1" name="【児童館】&#10;一人当たり面積平均値テキスト">
          <a:extLst>
            <a:ext uri="{FF2B5EF4-FFF2-40B4-BE49-F238E27FC236}">
              <a16:creationId xmlns:a16="http://schemas.microsoft.com/office/drawing/2014/main" id="{D22B2841-B42A-4B4A-9376-9190874708BE}"/>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a:extLst>
            <a:ext uri="{FF2B5EF4-FFF2-40B4-BE49-F238E27FC236}">
              <a16:creationId xmlns:a16="http://schemas.microsoft.com/office/drawing/2014/main" id="{5008E403-CF19-40B7-BE16-8A18ECA5E4A8}"/>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C50A97EE-6E6E-4324-9FA9-0ACF59E6DFF3}"/>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a:extLst>
            <a:ext uri="{FF2B5EF4-FFF2-40B4-BE49-F238E27FC236}">
              <a16:creationId xmlns:a16="http://schemas.microsoft.com/office/drawing/2014/main" id="{803E31EC-3D85-45C4-9213-3EB5E13C349E}"/>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547D0000-7B85-4BDA-BC81-57F44D337233}"/>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a:extLst>
            <a:ext uri="{FF2B5EF4-FFF2-40B4-BE49-F238E27FC236}">
              <a16:creationId xmlns:a16="http://schemas.microsoft.com/office/drawing/2014/main" id="{D7F72D50-C4BB-45E2-ADA0-77C135C84A93}"/>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93511CC-474B-4750-930F-0809FAEEDE9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EB4A148-FC0A-4005-A81D-84FD73D0E22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A0DD4C3-4629-40C5-81CF-8E3C4562B3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2454A98-659A-4C69-95AF-BBBCD21AA9F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9D43275-16CB-455D-B7EB-E6508C16AD5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2" name="楕円 811">
          <a:extLst>
            <a:ext uri="{FF2B5EF4-FFF2-40B4-BE49-F238E27FC236}">
              <a16:creationId xmlns:a16="http://schemas.microsoft.com/office/drawing/2014/main" id="{2BF9AC65-F59F-45E1-9A73-6BD2F548CC57}"/>
            </a:ext>
          </a:extLst>
        </xdr:cNvPr>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3" name="【児童館】&#10;一人当たり面積該当値テキスト">
          <a:extLst>
            <a:ext uri="{FF2B5EF4-FFF2-40B4-BE49-F238E27FC236}">
              <a16:creationId xmlns:a16="http://schemas.microsoft.com/office/drawing/2014/main" id="{53B47448-8131-4973-BAC5-CB17E7A54E6B}"/>
            </a:ext>
          </a:extLst>
        </xdr:cNvPr>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4" name="楕円 813">
          <a:extLst>
            <a:ext uri="{FF2B5EF4-FFF2-40B4-BE49-F238E27FC236}">
              <a16:creationId xmlns:a16="http://schemas.microsoft.com/office/drawing/2014/main" id="{D6F22EBF-8E72-4E4E-8A6A-E119BC2533E0}"/>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5" name="直線コネクタ 814">
          <a:extLst>
            <a:ext uri="{FF2B5EF4-FFF2-40B4-BE49-F238E27FC236}">
              <a16:creationId xmlns:a16="http://schemas.microsoft.com/office/drawing/2014/main" id="{151E78A7-63FC-4059-A32C-4A0AB1680F9C}"/>
            </a:ext>
          </a:extLst>
        </xdr:cNvPr>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6" name="楕円 815">
          <a:extLst>
            <a:ext uri="{FF2B5EF4-FFF2-40B4-BE49-F238E27FC236}">
              <a16:creationId xmlns:a16="http://schemas.microsoft.com/office/drawing/2014/main" id="{32206155-7DA3-4792-9423-2098B14B6AF6}"/>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7" name="直線コネクタ 816">
          <a:extLst>
            <a:ext uri="{FF2B5EF4-FFF2-40B4-BE49-F238E27FC236}">
              <a16:creationId xmlns:a16="http://schemas.microsoft.com/office/drawing/2014/main" id="{4E558991-943A-4790-8F9D-FEC1CF40DD42}"/>
            </a:ext>
          </a:extLst>
        </xdr:cNvPr>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8" name="楕円 817">
          <a:extLst>
            <a:ext uri="{FF2B5EF4-FFF2-40B4-BE49-F238E27FC236}">
              <a16:creationId xmlns:a16="http://schemas.microsoft.com/office/drawing/2014/main" id="{3044FE12-13BA-4017-885D-5EB1410F6582}"/>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9" name="直線コネクタ 818">
          <a:extLst>
            <a:ext uri="{FF2B5EF4-FFF2-40B4-BE49-F238E27FC236}">
              <a16:creationId xmlns:a16="http://schemas.microsoft.com/office/drawing/2014/main" id="{361122FF-3CD8-44CC-B80A-5A732CCAFDE6}"/>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0" name="楕円 819">
          <a:extLst>
            <a:ext uri="{FF2B5EF4-FFF2-40B4-BE49-F238E27FC236}">
              <a16:creationId xmlns:a16="http://schemas.microsoft.com/office/drawing/2014/main" id="{8C213B0A-1BE7-4775-98D0-A01483ABE7AF}"/>
            </a:ext>
          </a:extLst>
        </xdr:cNvPr>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1" name="直線コネクタ 820">
          <a:extLst>
            <a:ext uri="{FF2B5EF4-FFF2-40B4-BE49-F238E27FC236}">
              <a16:creationId xmlns:a16="http://schemas.microsoft.com/office/drawing/2014/main" id="{D0286AD3-54FA-4611-A0A6-F87AB97B20D8}"/>
            </a:ext>
          </a:extLst>
        </xdr:cNvPr>
        <xdr:cNvCxnSpPr/>
      </xdr:nvCxnSpPr>
      <xdr:spPr>
        <a:xfrm>
          <a:off x="1643126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2" name="n_1aveValue【児童館】&#10;一人当たり面積">
          <a:extLst>
            <a:ext uri="{FF2B5EF4-FFF2-40B4-BE49-F238E27FC236}">
              <a16:creationId xmlns:a16="http://schemas.microsoft.com/office/drawing/2014/main" id="{711C9E05-1E35-419A-B79A-C6BB0E31E15C}"/>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3" name="n_2aveValue【児童館】&#10;一人当たり面積">
          <a:extLst>
            <a:ext uri="{FF2B5EF4-FFF2-40B4-BE49-F238E27FC236}">
              <a16:creationId xmlns:a16="http://schemas.microsoft.com/office/drawing/2014/main" id="{402F99C5-F196-4312-9B82-2BB65890282F}"/>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4" name="n_3aveValue【児童館】&#10;一人当たり面積">
          <a:extLst>
            <a:ext uri="{FF2B5EF4-FFF2-40B4-BE49-F238E27FC236}">
              <a16:creationId xmlns:a16="http://schemas.microsoft.com/office/drawing/2014/main" id="{FF3DA3A7-15B3-4B8C-BB11-11714D5AD117}"/>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5" name="n_4aveValue【児童館】&#10;一人当たり面積">
          <a:extLst>
            <a:ext uri="{FF2B5EF4-FFF2-40B4-BE49-F238E27FC236}">
              <a16:creationId xmlns:a16="http://schemas.microsoft.com/office/drawing/2014/main" id="{1FEC9019-6489-42BA-BBB2-429FEFFB7330}"/>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6" name="n_1mainValue【児童館】&#10;一人当たり面積">
          <a:extLst>
            <a:ext uri="{FF2B5EF4-FFF2-40B4-BE49-F238E27FC236}">
              <a16:creationId xmlns:a16="http://schemas.microsoft.com/office/drawing/2014/main" id="{950A75C3-197A-48D5-82B0-1EC87B230B80}"/>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7" name="n_2mainValue【児童館】&#10;一人当たり面積">
          <a:extLst>
            <a:ext uri="{FF2B5EF4-FFF2-40B4-BE49-F238E27FC236}">
              <a16:creationId xmlns:a16="http://schemas.microsoft.com/office/drawing/2014/main" id="{B295A6AB-6DD5-455D-A49F-5C03F2C7F24B}"/>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8" name="n_3mainValue【児童館】&#10;一人当たり面積">
          <a:extLst>
            <a:ext uri="{FF2B5EF4-FFF2-40B4-BE49-F238E27FC236}">
              <a16:creationId xmlns:a16="http://schemas.microsoft.com/office/drawing/2014/main" id="{F51F2B57-EBC2-40B4-B6A0-2BFEC65DEA4F}"/>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9" name="n_4mainValue【児童館】&#10;一人当たり面積">
          <a:extLst>
            <a:ext uri="{FF2B5EF4-FFF2-40B4-BE49-F238E27FC236}">
              <a16:creationId xmlns:a16="http://schemas.microsoft.com/office/drawing/2014/main" id="{F076E3D3-6EA6-4729-92EB-12910B35BDBC}"/>
            </a:ext>
          </a:extLst>
        </xdr:cNvPr>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8CC74932-2D30-4D23-9F9A-17BC250CC96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CA0CDEDC-53AA-4012-83D3-414788063AF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81304B43-8016-4F94-874D-2F1F44CF1A7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C46CEA54-0766-4A52-AE31-3530049D347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93CF701B-9BF7-4C79-BE51-A03982A44B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CC679100-2F7E-4F6B-BF3D-E4153805D75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A47D815D-21C6-4424-815E-D4FAA7B26D2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C7888C0A-6329-4FB8-93A0-C718EE09C5C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FFBE417B-C985-4EEF-B313-0BDDCE1D48E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FF6E26D-DD15-4D98-B6E3-C4753AF1B28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C1D411F9-C291-4B49-9EB4-ED65B2F0871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1" name="直線コネクタ 840">
          <a:extLst>
            <a:ext uri="{FF2B5EF4-FFF2-40B4-BE49-F238E27FC236}">
              <a16:creationId xmlns:a16="http://schemas.microsoft.com/office/drawing/2014/main" id="{87B39B5A-DADB-4DD7-8998-B7296C278118}"/>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2" name="テキスト ボックス 841">
          <a:extLst>
            <a:ext uri="{FF2B5EF4-FFF2-40B4-BE49-F238E27FC236}">
              <a16:creationId xmlns:a16="http://schemas.microsoft.com/office/drawing/2014/main" id="{66F98D57-3135-4D58-A13C-917DD1C4A40F}"/>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3" name="直線コネクタ 842">
          <a:extLst>
            <a:ext uri="{FF2B5EF4-FFF2-40B4-BE49-F238E27FC236}">
              <a16:creationId xmlns:a16="http://schemas.microsoft.com/office/drawing/2014/main" id="{7933B48C-38DE-4BB5-822F-129EEEEC512C}"/>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4" name="テキスト ボックス 843">
          <a:extLst>
            <a:ext uri="{FF2B5EF4-FFF2-40B4-BE49-F238E27FC236}">
              <a16:creationId xmlns:a16="http://schemas.microsoft.com/office/drawing/2014/main" id="{DC3CF597-6C2D-4F86-A2F0-45426D01F413}"/>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5" name="直線コネクタ 844">
          <a:extLst>
            <a:ext uri="{FF2B5EF4-FFF2-40B4-BE49-F238E27FC236}">
              <a16:creationId xmlns:a16="http://schemas.microsoft.com/office/drawing/2014/main" id="{C77FA8D5-A49C-45FF-9389-6587FE09AD9F}"/>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6" name="テキスト ボックス 845">
          <a:extLst>
            <a:ext uri="{FF2B5EF4-FFF2-40B4-BE49-F238E27FC236}">
              <a16:creationId xmlns:a16="http://schemas.microsoft.com/office/drawing/2014/main" id="{1EB79277-CD64-4EC4-89B6-FE5415EC7BCB}"/>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7" name="直線コネクタ 846">
          <a:extLst>
            <a:ext uri="{FF2B5EF4-FFF2-40B4-BE49-F238E27FC236}">
              <a16:creationId xmlns:a16="http://schemas.microsoft.com/office/drawing/2014/main" id="{D5EA5FFC-A708-40E5-8277-72DFCEFB56C2}"/>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8" name="テキスト ボックス 847">
          <a:extLst>
            <a:ext uri="{FF2B5EF4-FFF2-40B4-BE49-F238E27FC236}">
              <a16:creationId xmlns:a16="http://schemas.microsoft.com/office/drawing/2014/main" id="{0A7ECC63-EC06-4E22-A687-F79C87DFD906}"/>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9F655490-8922-41F5-8215-B1C5FC20D94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0" name="テキスト ボックス 849">
          <a:extLst>
            <a:ext uri="{FF2B5EF4-FFF2-40B4-BE49-F238E27FC236}">
              <a16:creationId xmlns:a16="http://schemas.microsoft.com/office/drawing/2014/main" id="{BA890A88-0C2A-437B-BC39-4E827F2B56EE}"/>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公民館】&#10;有形固定資産減価償却率グラフ枠">
          <a:extLst>
            <a:ext uri="{FF2B5EF4-FFF2-40B4-BE49-F238E27FC236}">
              <a16:creationId xmlns:a16="http://schemas.microsoft.com/office/drawing/2014/main" id="{4513165E-2A7D-404E-9E92-D9923D6CA09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852" name="直線コネクタ 851">
          <a:extLst>
            <a:ext uri="{FF2B5EF4-FFF2-40B4-BE49-F238E27FC236}">
              <a16:creationId xmlns:a16="http://schemas.microsoft.com/office/drawing/2014/main" id="{13569A7B-9BD0-49C5-BBC0-9165AC3F52A4}"/>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853" name="【公民館】&#10;有形固定資産減価償却率最小値テキスト">
          <a:extLst>
            <a:ext uri="{FF2B5EF4-FFF2-40B4-BE49-F238E27FC236}">
              <a16:creationId xmlns:a16="http://schemas.microsoft.com/office/drawing/2014/main" id="{5A39237F-37E4-4513-877F-EDA997473333}"/>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854" name="直線コネクタ 853">
          <a:extLst>
            <a:ext uri="{FF2B5EF4-FFF2-40B4-BE49-F238E27FC236}">
              <a16:creationId xmlns:a16="http://schemas.microsoft.com/office/drawing/2014/main" id="{735229A4-FC0A-48CC-BCAB-C8EE62510BEB}"/>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855" name="【公民館】&#10;有形固定資産減価償却率最大値テキスト">
          <a:extLst>
            <a:ext uri="{FF2B5EF4-FFF2-40B4-BE49-F238E27FC236}">
              <a16:creationId xmlns:a16="http://schemas.microsoft.com/office/drawing/2014/main" id="{008B2A36-6A37-4293-999A-DB53E0AFDE82}"/>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856" name="直線コネクタ 855">
          <a:extLst>
            <a:ext uri="{FF2B5EF4-FFF2-40B4-BE49-F238E27FC236}">
              <a16:creationId xmlns:a16="http://schemas.microsoft.com/office/drawing/2014/main" id="{67294B68-ED81-49FA-9DDD-2D7F4BC0488F}"/>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857" name="【公民館】&#10;有形固定資産減価償却率平均値テキスト">
          <a:extLst>
            <a:ext uri="{FF2B5EF4-FFF2-40B4-BE49-F238E27FC236}">
              <a16:creationId xmlns:a16="http://schemas.microsoft.com/office/drawing/2014/main" id="{CCAB175C-B36F-4452-ABBB-61EA4A096837}"/>
            </a:ext>
          </a:extLst>
        </xdr:cNvPr>
        <xdr:cNvSpPr txBox="1"/>
      </xdr:nvSpPr>
      <xdr:spPr>
        <a:xfrm>
          <a:off x="14414500" y="17275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858" name="フローチャート: 判断 857">
          <a:extLst>
            <a:ext uri="{FF2B5EF4-FFF2-40B4-BE49-F238E27FC236}">
              <a16:creationId xmlns:a16="http://schemas.microsoft.com/office/drawing/2014/main" id="{01338594-FCF3-45B6-94A0-99E1D0411AF2}"/>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859" name="フローチャート: 判断 858">
          <a:extLst>
            <a:ext uri="{FF2B5EF4-FFF2-40B4-BE49-F238E27FC236}">
              <a16:creationId xmlns:a16="http://schemas.microsoft.com/office/drawing/2014/main" id="{21D65724-D710-4B98-B3E5-DE56AD19602A}"/>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860" name="フローチャート: 判断 859">
          <a:extLst>
            <a:ext uri="{FF2B5EF4-FFF2-40B4-BE49-F238E27FC236}">
              <a16:creationId xmlns:a16="http://schemas.microsoft.com/office/drawing/2014/main" id="{80073E35-4627-4C8D-9C74-E76A6A60BCA0}"/>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861" name="フローチャート: 判断 860">
          <a:extLst>
            <a:ext uri="{FF2B5EF4-FFF2-40B4-BE49-F238E27FC236}">
              <a16:creationId xmlns:a16="http://schemas.microsoft.com/office/drawing/2014/main" id="{A6DC8370-E40E-4FFB-B651-B417E1342AEC}"/>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862" name="フローチャート: 判断 861">
          <a:extLst>
            <a:ext uri="{FF2B5EF4-FFF2-40B4-BE49-F238E27FC236}">
              <a16:creationId xmlns:a16="http://schemas.microsoft.com/office/drawing/2014/main" id="{BEC16FD8-194D-493A-A170-4E5CDE240B6C}"/>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DE3A3E3-6BC4-4FF0-A895-0E49E1D2D79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9552A1F-747F-4BBE-90A4-90CAD7C404F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4BA42BF-41B9-499B-918D-E7A766EAAC2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97BD69A-8875-4B4F-A121-92F282C721A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F6F50F5-45E1-4191-82D5-9C81BB7219B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87122</xdr:rowOff>
    </xdr:from>
    <xdr:to>
      <xdr:col>85</xdr:col>
      <xdr:colOff>177800</xdr:colOff>
      <xdr:row>103</xdr:row>
      <xdr:rowOff>17272</xdr:rowOff>
    </xdr:to>
    <xdr:sp macro="" textlink="">
      <xdr:nvSpPr>
        <xdr:cNvPr id="868" name="楕円 867">
          <a:extLst>
            <a:ext uri="{FF2B5EF4-FFF2-40B4-BE49-F238E27FC236}">
              <a16:creationId xmlns:a16="http://schemas.microsoft.com/office/drawing/2014/main" id="{86AD9C64-81C3-4218-8071-AB9771AFAF7C}"/>
            </a:ext>
          </a:extLst>
        </xdr:cNvPr>
        <xdr:cNvSpPr/>
      </xdr:nvSpPr>
      <xdr:spPr>
        <a:xfrm>
          <a:off x="14325600" y="171864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109999</xdr:rowOff>
    </xdr:from>
    <xdr:ext cx="405111" cy="259045"/>
    <xdr:sp macro="" textlink="">
      <xdr:nvSpPr>
        <xdr:cNvPr id="869" name="【公民館】&#10;有形固定資産減価償却率該当値テキスト">
          <a:extLst>
            <a:ext uri="{FF2B5EF4-FFF2-40B4-BE49-F238E27FC236}">
              <a16:creationId xmlns:a16="http://schemas.microsoft.com/office/drawing/2014/main" id="{994C8562-1B6C-431E-84E6-B895866C6BEA}"/>
            </a:ext>
          </a:extLst>
        </xdr:cNvPr>
        <xdr:cNvSpPr txBox="1"/>
      </xdr:nvSpPr>
      <xdr:spPr>
        <a:xfrm>
          <a:off x="14414500" y="1704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29972</xdr:rowOff>
    </xdr:from>
    <xdr:to>
      <xdr:col>81</xdr:col>
      <xdr:colOff>101600</xdr:colOff>
      <xdr:row>102</xdr:row>
      <xdr:rowOff>131572</xdr:rowOff>
    </xdr:to>
    <xdr:sp macro="" textlink="">
      <xdr:nvSpPr>
        <xdr:cNvPr id="870" name="楕円 869">
          <a:extLst>
            <a:ext uri="{FF2B5EF4-FFF2-40B4-BE49-F238E27FC236}">
              <a16:creationId xmlns:a16="http://schemas.microsoft.com/office/drawing/2014/main" id="{079F9D34-74F7-465C-A559-3EB103CCDE85}"/>
            </a:ext>
          </a:extLst>
        </xdr:cNvPr>
        <xdr:cNvSpPr/>
      </xdr:nvSpPr>
      <xdr:spPr>
        <a:xfrm>
          <a:off x="1357884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102</xdr:row>
      <xdr:rowOff>137922</xdr:rowOff>
    </xdr:to>
    <xdr:cxnSp macro="">
      <xdr:nvCxnSpPr>
        <xdr:cNvPr id="871" name="直線コネクタ 870">
          <a:extLst>
            <a:ext uri="{FF2B5EF4-FFF2-40B4-BE49-F238E27FC236}">
              <a16:creationId xmlns:a16="http://schemas.microsoft.com/office/drawing/2014/main" id="{37C74107-B207-46F5-9C30-CDEF9406E4EB}"/>
            </a:ext>
          </a:extLst>
        </xdr:cNvPr>
        <xdr:cNvCxnSpPr/>
      </xdr:nvCxnSpPr>
      <xdr:spPr>
        <a:xfrm>
          <a:off x="13629640" y="17180052"/>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148844</xdr:rowOff>
    </xdr:from>
    <xdr:to>
      <xdr:col>76</xdr:col>
      <xdr:colOff>165100</xdr:colOff>
      <xdr:row>102</xdr:row>
      <xdr:rowOff>78994</xdr:rowOff>
    </xdr:to>
    <xdr:sp macro="" textlink="">
      <xdr:nvSpPr>
        <xdr:cNvPr id="872" name="楕円 871">
          <a:extLst>
            <a:ext uri="{FF2B5EF4-FFF2-40B4-BE49-F238E27FC236}">
              <a16:creationId xmlns:a16="http://schemas.microsoft.com/office/drawing/2014/main" id="{576B0211-FBD4-4835-A1A4-BB5424D97565}"/>
            </a:ext>
          </a:extLst>
        </xdr:cNvPr>
        <xdr:cNvSpPr/>
      </xdr:nvSpPr>
      <xdr:spPr>
        <a:xfrm>
          <a:off x="12804140" y="1708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28194</xdr:rowOff>
    </xdr:from>
    <xdr:to>
      <xdr:col>81</xdr:col>
      <xdr:colOff>50800</xdr:colOff>
      <xdr:row>102</xdr:row>
      <xdr:rowOff>80772</xdr:rowOff>
    </xdr:to>
    <xdr:cxnSp macro="">
      <xdr:nvCxnSpPr>
        <xdr:cNvPr id="873" name="直線コネクタ 872">
          <a:extLst>
            <a:ext uri="{FF2B5EF4-FFF2-40B4-BE49-F238E27FC236}">
              <a16:creationId xmlns:a16="http://schemas.microsoft.com/office/drawing/2014/main" id="{BA957F6F-7BEF-4F32-959B-366B0B8BFA69}"/>
            </a:ext>
          </a:extLst>
        </xdr:cNvPr>
        <xdr:cNvCxnSpPr/>
      </xdr:nvCxnSpPr>
      <xdr:spPr>
        <a:xfrm>
          <a:off x="12854940" y="17127474"/>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162561</xdr:rowOff>
    </xdr:from>
    <xdr:to>
      <xdr:col>72</xdr:col>
      <xdr:colOff>38100</xdr:colOff>
      <xdr:row>102</xdr:row>
      <xdr:rowOff>92711</xdr:rowOff>
    </xdr:to>
    <xdr:sp macro="" textlink="">
      <xdr:nvSpPr>
        <xdr:cNvPr id="874" name="楕円 873">
          <a:extLst>
            <a:ext uri="{FF2B5EF4-FFF2-40B4-BE49-F238E27FC236}">
              <a16:creationId xmlns:a16="http://schemas.microsoft.com/office/drawing/2014/main" id="{93286406-6C94-47F9-AE44-0F192C5DD0B5}"/>
            </a:ext>
          </a:extLst>
        </xdr:cNvPr>
        <xdr:cNvSpPr/>
      </xdr:nvSpPr>
      <xdr:spPr>
        <a:xfrm>
          <a:off x="12029440" y="17094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28194</xdr:rowOff>
    </xdr:from>
    <xdr:to>
      <xdr:col>76</xdr:col>
      <xdr:colOff>114300</xdr:colOff>
      <xdr:row>102</xdr:row>
      <xdr:rowOff>41911</xdr:rowOff>
    </xdr:to>
    <xdr:cxnSp macro="">
      <xdr:nvCxnSpPr>
        <xdr:cNvPr id="875" name="直線コネクタ 874">
          <a:extLst>
            <a:ext uri="{FF2B5EF4-FFF2-40B4-BE49-F238E27FC236}">
              <a16:creationId xmlns:a16="http://schemas.microsoft.com/office/drawing/2014/main" id="{09EFB387-AFF0-49F9-8BD4-F0AD5EE74B50}"/>
            </a:ext>
          </a:extLst>
        </xdr:cNvPr>
        <xdr:cNvCxnSpPr/>
      </xdr:nvCxnSpPr>
      <xdr:spPr>
        <a:xfrm flipV="1">
          <a:off x="12072620" y="17127474"/>
          <a:ext cx="7823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107696</xdr:rowOff>
    </xdr:from>
    <xdr:to>
      <xdr:col>67</xdr:col>
      <xdr:colOff>101600</xdr:colOff>
      <xdr:row>102</xdr:row>
      <xdr:rowOff>37846</xdr:rowOff>
    </xdr:to>
    <xdr:sp macro="" textlink="">
      <xdr:nvSpPr>
        <xdr:cNvPr id="876" name="楕円 875">
          <a:extLst>
            <a:ext uri="{FF2B5EF4-FFF2-40B4-BE49-F238E27FC236}">
              <a16:creationId xmlns:a16="http://schemas.microsoft.com/office/drawing/2014/main" id="{E52608DF-E325-4340-9644-F843293D5F18}"/>
            </a:ext>
          </a:extLst>
        </xdr:cNvPr>
        <xdr:cNvSpPr/>
      </xdr:nvSpPr>
      <xdr:spPr>
        <a:xfrm>
          <a:off x="11231880" y="17039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158496</xdr:rowOff>
    </xdr:from>
    <xdr:to>
      <xdr:col>71</xdr:col>
      <xdr:colOff>177800</xdr:colOff>
      <xdr:row>102</xdr:row>
      <xdr:rowOff>41911</xdr:rowOff>
    </xdr:to>
    <xdr:cxnSp macro="">
      <xdr:nvCxnSpPr>
        <xdr:cNvPr id="877" name="直線コネクタ 876">
          <a:extLst>
            <a:ext uri="{FF2B5EF4-FFF2-40B4-BE49-F238E27FC236}">
              <a16:creationId xmlns:a16="http://schemas.microsoft.com/office/drawing/2014/main" id="{794922F2-47D5-4FD7-B7F7-20C3C6F177C6}"/>
            </a:ext>
          </a:extLst>
        </xdr:cNvPr>
        <xdr:cNvCxnSpPr/>
      </xdr:nvCxnSpPr>
      <xdr:spPr>
        <a:xfrm>
          <a:off x="11282680" y="17090136"/>
          <a:ext cx="78994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878" name="n_1aveValue【公民館】&#10;有形固定資産減価償却率">
          <a:extLst>
            <a:ext uri="{FF2B5EF4-FFF2-40B4-BE49-F238E27FC236}">
              <a16:creationId xmlns:a16="http://schemas.microsoft.com/office/drawing/2014/main" id="{97B2B254-8152-4BAC-8D16-281E8F214C3D}"/>
            </a:ext>
          </a:extLst>
        </xdr:cNvPr>
        <xdr:cNvSpPr txBox="1"/>
      </xdr:nvSpPr>
      <xdr:spPr>
        <a:xfrm>
          <a:off x="13437244" y="173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879" name="n_2aveValue【公民館】&#10;有形固定資産減価償却率">
          <a:extLst>
            <a:ext uri="{FF2B5EF4-FFF2-40B4-BE49-F238E27FC236}">
              <a16:creationId xmlns:a16="http://schemas.microsoft.com/office/drawing/2014/main" id="{E12DA31D-CBBB-4172-8F08-2699390E7204}"/>
            </a:ext>
          </a:extLst>
        </xdr:cNvPr>
        <xdr:cNvSpPr txBox="1"/>
      </xdr:nvSpPr>
      <xdr:spPr>
        <a:xfrm>
          <a:off x="12675244" y="1733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880" name="n_3aveValue【公民館】&#10;有形固定資産減価償却率">
          <a:extLst>
            <a:ext uri="{FF2B5EF4-FFF2-40B4-BE49-F238E27FC236}">
              <a16:creationId xmlns:a16="http://schemas.microsoft.com/office/drawing/2014/main" id="{6FDF9D25-0A94-446E-98C5-434C915D53E8}"/>
            </a:ext>
          </a:extLst>
        </xdr:cNvPr>
        <xdr:cNvSpPr txBox="1"/>
      </xdr:nvSpPr>
      <xdr:spPr>
        <a:xfrm>
          <a:off x="11900544" y="173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881" name="n_4aveValue【公民館】&#10;有形固定資産減価償却率">
          <a:extLst>
            <a:ext uri="{FF2B5EF4-FFF2-40B4-BE49-F238E27FC236}">
              <a16:creationId xmlns:a16="http://schemas.microsoft.com/office/drawing/2014/main" id="{210FA1F2-6C5A-4A4D-830C-113A1522490D}"/>
            </a:ext>
          </a:extLst>
        </xdr:cNvPr>
        <xdr:cNvSpPr txBox="1"/>
      </xdr:nvSpPr>
      <xdr:spPr>
        <a:xfrm>
          <a:off x="11102984" y="1737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148099</xdr:rowOff>
    </xdr:from>
    <xdr:ext cx="405111" cy="259045"/>
    <xdr:sp macro="" textlink="">
      <xdr:nvSpPr>
        <xdr:cNvPr id="882" name="n_1mainValue【公民館】&#10;有形固定資産減価償却率">
          <a:extLst>
            <a:ext uri="{FF2B5EF4-FFF2-40B4-BE49-F238E27FC236}">
              <a16:creationId xmlns:a16="http://schemas.microsoft.com/office/drawing/2014/main" id="{4CE09474-B176-4478-B116-73EA6963B4DA}"/>
            </a:ext>
          </a:extLst>
        </xdr:cNvPr>
        <xdr:cNvSpPr txBox="1"/>
      </xdr:nvSpPr>
      <xdr:spPr>
        <a:xfrm>
          <a:off x="13437244" y="1691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95521</xdr:rowOff>
    </xdr:from>
    <xdr:ext cx="405111" cy="259045"/>
    <xdr:sp macro="" textlink="">
      <xdr:nvSpPr>
        <xdr:cNvPr id="883" name="n_2mainValue【公民館】&#10;有形固定資産減価償却率">
          <a:extLst>
            <a:ext uri="{FF2B5EF4-FFF2-40B4-BE49-F238E27FC236}">
              <a16:creationId xmlns:a16="http://schemas.microsoft.com/office/drawing/2014/main" id="{149328CC-B729-48DE-B9F3-F641642F14E5}"/>
            </a:ext>
          </a:extLst>
        </xdr:cNvPr>
        <xdr:cNvSpPr txBox="1"/>
      </xdr:nvSpPr>
      <xdr:spPr>
        <a:xfrm>
          <a:off x="12675244" y="168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109238</xdr:rowOff>
    </xdr:from>
    <xdr:ext cx="405111" cy="259045"/>
    <xdr:sp macro="" textlink="">
      <xdr:nvSpPr>
        <xdr:cNvPr id="884" name="n_3mainValue【公民館】&#10;有形固定資産減価償却率">
          <a:extLst>
            <a:ext uri="{FF2B5EF4-FFF2-40B4-BE49-F238E27FC236}">
              <a16:creationId xmlns:a16="http://schemas.microsoft.com/office/drawing/2014/main" id="{BF031FC6-E8B1-41CA-9056-5F6D34A31527}"/>
            </a:ext>
          </a:extLst>
        </xdr:cNvPr>
        <xdr:cNvSpPr txBox="1"/>
      </xdr:nvSpPr>
      <xdr:spPr>
        <a:xfrm>
          <a:off x="1190054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54373</xdr:rowOff>
    </xdr:from>
    <xdr:ext cx="405111" cy="259045"/>
    <xdr:sp macro="" textlink="">
      <xdr:nvSpPr>
        <xdr:cNvPr id="885" name="n_4mainValue【公民館】&#10;有形固定資産減価償却率">
          <a:extLst>
            <a:ext uri="{FF2B5EF4-FFF2-40B4-BE49-F238E27FC236}">
              <a16:creationId xmlns:a16="http://schemas.microsoft.com/office/drawing/2014/main" id="{87FDA9C1-B599-4A70-9888-7A18239859FB}"/>
            </a:ext>
          </a:extLst>
        </xdr:cNvPr>
        <xdr:cNvSpPr txBox="1"/>
      </xdr:nvSpPr>
      <xdr:spPr>
        <a:xfrm>
          <a:off x="11102984" y="1681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1FB65FD8-470D-4477-82DD-DDAFD203282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81EA3452-19BB-43C7-97B2-D325E23CB70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CAFB6B43-5D76-446C-8446-1F71AE348B5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135ACA93-5653-4104-B26B-6449E8E452C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5303CD5E-00BC-4E1D-8915-097CCD86540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5D82FFE9-4242-4DE7-8DDA-D75DA70D9D8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C6863BBF-8C1C-41F3-AB18-8BEEB4D1DB7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D30940EF-1A58-4780-9A72-3AB3471E681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ABC03248-1840-4141-B71E-5FC90A921B6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FFE6176F-E308-4AE4-8E92-A4BE633C67A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CBC25F33-D689-4B57-8D0E-0F3E47C705E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69DFF24A-EFE7-4900-9C9A-49C3796FE60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C17B7911-F52D-4771-AE1C-D9D2D07F652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6ECE7A83-7D3D-4E20-A119-1F01D01E405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1FEE5F9E-1A53-4A3A-A130-5FDC089C6F4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B61997AD-6C47-4682-A8D4-87BAB80B30F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A6E1F509-37AD-4459-A88E-4E94EDD23BD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8AC9BB97-62CE-4865-98C3-ECB557F1A62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514FD7D4-7D1B-402B-B941-A47FB51D637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971FBBF3-484E-4956-A4B0-C367607D92F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1B712030-A998-4FDC-9002-C87C8663CB3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BA36BFFD-0B16-41EE-8EFE-FC1B2A149ED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949D40BE-1F41-4548-BB2E-03128963382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D4128B9B-70F3-495C-B66C-BA7260F4820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公民館】&#10;一人当たり面積グラフ枠">
          <a:extLst>
            <a:ext uri="{FF2B5EF4-FFF2-40B4-BE49-F238E27FC236}">
              <a16:creationId xmlns:a16="http://schemas.microsoft.com/office/drawing/2014/main" id="{4328C208-BF31-44A1-9662-D6EDA13ED7F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911" name="直線コネクタ 910">
          <a:extLst>
            <a:ext uri="{FF2B5EF4-FFF2-40B4-BE49-F238E27FC236}">
              <a16:creationId xmlns:a16="http://schemas.microsoft.com/office/drawing/2014/main" id="{ACF7F97F-8DDB-484B-B891-5D0B63B4121B}"/>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2" name="【公民館】&#10;一人当たり面積最小値テキスト">
          <a:extLst>
            <a:ext uri="{FF2B5EF4-FFF2-40B4-BE49-F238E27FC236}">
              <a16:creationId xmlns:a16="http://schemas.microsoft.com/office/drawing/2014/main" id="{5C573073-773A-4AA4-B5C2-933304A1C654}"/>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3" name="直線コネクタ 912">
          <a:extLst>
            <a:ext uri="{FF2B5EF4-FFF2-40B4-BE49-F238E27FC236}">
              <a16:creationId xmlns:a16="http://schemas.microsoft.com/office/drawing/2014/main" id="{397CEF4C-5230-41D9-AF56-E61DAAE88C2E}"/>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914" name="【公民館】&#10;一人当たり面積最大値テキスト">
          <a:extLst>
            <a:ext uri="{FF2B5EF4-FFF2-40B4-BE49-F238E27FC236}">
              <a16:creationId xmlns:a16="http://schemas.microsoft.com/office/drawing/2014/main" id="{82FB92CB-ED6E-4C53-BCF9-9E74631F8EF2}"/>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915" name="直線コネクタ 914">
          <a:extLst>
            <a:ext uri="{FF2B5EF4-FFF2-40B4-BE49-F238E27FC236}">
              <a16:creationId xmlns:a16="http://schemas.microsoft.com/office/drawing/2014/main" id="{D6B3629A-6188-41FC-95BA-BC7E442C95E9}"/>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6" name="【公民館】&#10;一人当たり面積平均値テキスト">
          <a:extLst>
            <a:ext uri="{FF2B5EF4-FFF2-40B4-BE49-F238E27FC236}">
              <a16:creationId xmlns:a16="http://schemas.microsoft.com/office/drawing/2014/main" id="{E09DF780-0544-4D5F-ADD9-A992BE9276E9}"/>
            </a:ext>
          </a:extLst>
        </xdr:cNvPr>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7" name="フローチャート: 判断 916">
          <a:extLst>
            <a:ext uri="{FF2B5EF4-FFF2-40B4-BE49-F238E27FC236}">
              <a16:creationId xmlns:a16="http://schemas.microsoft.com/office/drawing/2014/main" id="{C550F353-F0D5-4FEA-8ACF-C637A82CB116}"/>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8" name="フローチャート: 判断 917">
          <a:extLst>
            <a:ext uri="{FF2B5EF4-FFF2-40B4-BE49-F238E27FC236}">
              <a16:creationId xmlns:a16="http://schemas.microsoft.com/office/drawing/2014/main" id="{77A3B721-DEC5-4E29-BEE6-B1E2D8DAEC5F}"/>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919" name="フローチャート: 判断 918">
          <a:extLst>
            <a:ext uri="{FF2B5EF4-FFF2-40B4-BE49-F238E27FC236}">
              <a16:creationId xmlns:a16="http://schemas.microsoft.com/office/drawing/2014/main" id="{FDBDDA65-2778-4620-957E-93A130619F98}"/>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20" name="フローチャート: 判断 919">
          <a:extLst>
            <a:ext uri="{FF2B5EF4-FFF2-40B4-BE49-F238E27FC236}">
              <a16:creationId xmlns:a16="http://schemas.microsoft.com/office/drawing/2014/main" id="{F4580BDA-8D61-421D-9D59-0DAF91B5B71F}"/>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1" name="フローチャート: 判断 920">
          <a:extLst>
            <a:ext uri="{FF2B5EF4-FFF2-40B4-BE49-F238E27FC236}">
              <a16:creationId xmlns:a16="http://schemas.microsoft.com/office/drawing/2014/main" id="{1AEAE11B-FF22-438A-8A88-BA65C49B716C}"/>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5AB1C89F-DD0E-4C88-A480-8C2DB819988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28D0F06-693E-4BA3-AF8B-A76BA68D7B6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84F94E4-C8FE-4B0F-BE04-8621EEB9E46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E652718-FC79-4259-88BD-8C3387BEDF2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CD78D3E-909E-4309-A76E-FF85506D470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927" name="楕円 926">
          <a:extLst>
            <a:ext uri="{FF2B5EF4-FFF2-40B4-BE49-F238E27FC236}">
              <a16:creationId xmlns:a16="http://schemas.microsoft.com/office/drawing/2014/main" id="{DA9F9055-B6A6-4CD3-B5AC-DA718A565B72}"/>
            </a:ext>
          </a:extLst>
        </xdr:cNvPr>
        <xdr:cNvSpPr/>
      </xdr:nvSpPr>
      <xdr:spPr>
        <a:xfrm>
          <a:off x="1945894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928" name="【公民館】&#10;一人当たり面積該当値テキスト">
          <a:extLst>
            <a:ext uri="{FF2B5EF4-FFF2-40B4-BE49-F238E27FC236}">
              <a16:creationId xmlns:a16="http://schemas.microsoft.com/office/drawing/2014/main" id="{B3472989-FF58-434F-AC3D-81CB2B00117D}"/>
            </a:ext>
          </a:extLst>
        </xdr:cNvPr>
        <xdr:cNvSpPr txBox="1"/>
      </xdr:nvSpPr>
      <xdr:spPr>
        <a:xfrm>
          <a:off x="19547840" y="1745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xdr:rowOff>
    </xdr:from>
    <xdr:to>
      <xdr:col>112</xdr:col>
      <xdr:colOff>38100</xdr:colOff>
      <xdr:row>105</xdr:row>
      <xdr:rowOff>102507</xdr:rowOff>
    </xdr:to>
    <xdr:sp macro="" textlink="">
      <xdr:nvSpPr>
        <xdr:cNvPr id="929" name="楕円 928">
          <a:extLst>
            <a:ext uri="{FF2B5EF4-FFF2-40B4-BE49-F238E27FC236}">
              <a16:creationId xmlns:a16="http://schemas.microsoft.com/office/drawing/2014/main" id="{9C9FE111-EDBB-4946-9F64-150F365371FF}"/>
            </a:ext>
          </a:extLst>
        </xdr:cNvPr>
        <xdr:cNvSpPr/>
      </xdr:nvSpPr>
      <xdr:spPr>
        <a:xfrm>
          <a:off x="18735040" y="17603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51707</xdr:rowOff>
    </xdr:to>
    <xdr:cxnSp macro="">
      <xdr:nvCxnSpPr>
        <xdr:cNvPr id="930" name="直線コネクタ 929">
          <a:extLst>
            <a:ext uri="{FF2B5EF4-FFF2-40B4-BE49-F238E27FC236}">
              <a16:creationId xmlns:a16="http://schemas.microsoft.com/office/drawing/2014/main" id="{781B614F-63FF-441A-BB62-51B0319FB800}"/>
            </a:ext>
          </a:extLst>
        </xdr:cNvPr>
        <xdr:cNvCxnSpPr/>
      </xdr:nvCxnSpPr>
      <xdr:spPr>
        <a:xfrm>
          <a:off x="18778220" y="1765390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31" name="楕円 930">
          <a:extLst>
            <a:ext uri="{FF2B5EF4-FFF2-40B4-BE49-F238E27FC236}">
              <a16:creationId xmlns:a16="http://schemas.microsoft.com/office/drawing/2014/main" id="{5CFB3CDE-9E27-45C2-B197-834CD9D9B06E}"/>
            </a:ext>
          </a:extLst>
        </xdr:cNvPr>
        <xdr:cNvSpPr/>
      </xdr:nvSpPr>
      <xdr:spPr>
        <a:xfrm>
          <a:off x="179374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51707</xdr:rowOff>
    </xdr:from>
    <xdr:to>
      <xdr:col>111</xdr:col>
      <xdr:colOff>177800</xdr:colOff>
      <xdr:row>105</xdr:row>
      <xdr:rowOff>51707</xdr:rowOff>
    </xdr:to>
    <xdr:cxnSp macro="">
      <xdr:nvCxnSpPr>
        <xdr:cNvPr id="932" name="直線コネクタ 931">
          <a:extLst>
            <a:ext uri="{FF2B5EF4-FFF2-40B4-BE49-F238E27FC236}">
              <a16:creationId xmlns:a16="http://schemas.microsoft.com/office/drawing/2014/main" id="{1068D152-0253-43BC-8D2A-FE83735A633A}"/>
            </a:ext>
          </a:extLst>
        </xdr:cNvPr>
        <xdr:cNvCxnSpPr/>
      </xdr:nvCxnSpPr>
      <xdr:spPr>
        <a:xfrm>
          <a:off x="17988280" y="176539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933" name="楕円 932">
          <a:extLst>
            <a:ext uri="{FF2B5EF4-FFF2-40B4-BE49-F238E27FC236}">
              <a16:creationId xmlns:a16="http://schemas.microsoft.com/office/drawing/2014/main" id="{9164E869-9558-45F8-A1D0-1BD86378CDDC}"/>
            </a:ext>
          </a:extLst>
        </xdr:cNvPr>
        <xdr:cNvSpPr/>
      </xdr:nvSpPr>
      <xdr:spPr>
        <a:xfrm>
          <a:off x="1716278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51707</xdr:rowOff>
    </xdr:to>
    <xdr:cxnSp macro="">
      <xdr:nvCxnSpPr>
        <xdr:cNvPr id="934" name="直線コネクタ 933">
          <a:extLst>
            <a:ext uri="{FF2B5EF4-FFF2-40B4-BE49-F238E27FC236}">
              <a16:creationId xmlns:a16="http://schemas.microsoft.com/office/drawing/2014/main" id="{36E10FD7-A654-4321-9B40-620DEA9033B9}"/>
            </a:ext>
          </a:extLst>
        </xdr:cNvPr>
        <xdr:cNvCxnSpPr/>
      </xdr:nvCxnSpPr>
      <xdr:spPr>
        <a:xfrm>
          <a:off x="17213580" y="1765390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935" name="楕円 934">
          <a:extLst>
            <a:ext uri="{FF2B5EF4-FFF2-40B4-BE49-F238E27FC236}">
              <a16:creationId xmlns:a16="http://schemas.microsoft.com/office/drawing/2014/main" id="{549D9FED-F3C5-45C7-8AFB-525CAEBA6DD2}"/>
            </a:ext>
          </a:extLst>
        </xdr:cNvPr>
        <xdr:cNvSpPr/>
      </xdr:nvSpPr>
      <xdr:spPr>
        <a:xfrm>
          <a:off x="16388080" y="17603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51707</xdr:rowOff>
    </xdr:from>
    <xdr:to>
      <xdr:col>102</xdr:col>
      <xdr:colOff>114300</xdr:colOff>
      <xdr:row>105</xdr:row>
      <xdr:rowOff>51707</xdr:rowOff>
    </xdr:to>
    <xdr:cxnSp macro="">
      <xdr:nvCxnSpPr>
        <xdr:cNvPr id="936" name="直線コネクタ 935">
          <a:extLst>
            <a:ext uri="{FF2B5EF4-FFF2-40B4-BE49-F238E27FC236}">
              <a16:creationId xmlns:a16="http://schemas.microsoft.com/office/drawing/2014/main" id="{A5A23C4D-12FB-4828-9E56-46F115542BCC}"/>
            </a:ext>
          </a:extLst>
        </xdr:cNvPr>
        <xdr:cNvCxnSpPr/>
      </xdr:nvCxnSpPr>
      <xdr:spPr>
        <a:xfrm>
          <a:off x="16431260" y="176539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7" name="n_1aveValue【公民館】&#10;一人当たり面積">
          <a:extLst>
            <a:ext uri="{FF2B5EF4-FFF2-40B4-BE49-F238E27FC236}">
              <a16:creationId xmlns:a16="http://schemas.microsoft.com/office/drawing/2014/main" id="{0F25D010-42BA-4852-B8CA-3197C9165805}"/>
            </a:ext>
          </a:extLst>
        </xdr:cNvPr>
        <xdr:cNvSpPr txBox="1"/>
      </xdr:nvSpPr>
      <xdr:spPr>
        <a:xfrm>
          <a:off x="1856112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938" name="n_2aveValue【公民館】&#10;一人当たり面積">
          <a:extLst>
            <a:ext uri="{FF2B5EF4-FFF2-40B4-BE49-F238E27FC236}">
              <a16:creationId xmlns:a16="http://schemas.microsoft.com/office/drawing/2014/main" id="{4280A7F1-B750-49D6-9272-E9FEADC70771}"/>
            </a:ext>
          </a:extLst>
        </xdr:cNvPr>
        <xdr:cNvSpPr txBox="1"/>
      </xdr:nvSpPr>
      <xdr:spPr>
        <a:xfrm>
          <a:off x="1777626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939" name="n_3aveValue【公民館】&#10;一人当たり面積">
          <a:extLst>
            <a:ext uri="{FF2B5EF4-FFF2-40B4-BE49-F238E27FC236}">
              <a16:creationId xmlns:a16="http://schemas.microsoft.com/office/drawing/2014/main" id="{79CD13BA-FE8B-40BA-8E13-6E55A51BD1E3}"/>
            </a:ext>
          </a:extLst>
        </xdr:cNvPr>
        <xdr:cNvSpPr txBox="1"/>
      </xdr:nvSpPr>
      <xdr:spPr>
        <a:xfrm>
          <a:off x="17001567" y="177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40" name="n_4aveValue【公民館】&#10;一人当たり面積">
          <a:extLst>
            <a:ext uri="{FF2B5EF4-FFF2-40B4-BE49-F238E27FC236}">
              <a16:creationId xmlns:a16="http://schemas.microsoft.com/office/drawing/2014/main" id="{81A106F5-4D82-4F31-B479-281FE6C8F9D8}"/>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119034</xdr:rowOff>
    </xdr:from>
    <xdr:ext cx="469744" cy="259045"/>
    <xdr:sp macro="" textlink="">
      <xdr:nvSpPr>
        <xdr:cNvPr id="941" name="n_1mainValue【公民館】&#10;一人当たり面積">
          <a:extLst>
            <a:ext uri="{FF2B5EF4-FFF2-40B4-BE49-F238E27FC236}">
              <a16:creationId xmlns:a16="http://schemas.microsoft.com/office/drawing/2014/main" id="{CFF295BB-1109-4DEF-BE29-6D241A15C354}"/>
            </a:ext>
          </a:extLst>
        </xdr:cNvPr>
        <xdr:cNvSpPr txBox="1"/>
      </xdr:nvSpPr>
      <xdr:spPr>
        <a:xfrm>
          <a:off x="1856112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42" name="n_2mainValue【公民館】&#10;一人当たり面積">
          <a:extLst>
            <a:ext uri="{FF2B5EF4-FFF2-40B4-BE49-F238E27FC236}">
              <a16:creationId xmlns:a16="http://schemas.microsoft.com/office/drawing/2014/main" id="{E30462A2-7DD1-4C14-945F-367E1E21CF2F}"/>
            </a:ext>
          </a:extLst>
        </xdr:cNvPr>
        <xdr:cNvSpPr txBox="1"/>
      </xdr:nvSpPr>
      <xdr:spPr>
        <a:xfrm>
          <a:off x="177762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943" name="n_3mainValue【公民館】&#10;一人当たり面積">
          <a:extLst>
            <a:ext uri="{FF2B5EF4-FFF2-40B4-BE49-F238E27FC236}">
              <a16:creationId xmlns:a16="http://schemas.microsoft.com/office/drawing/2014/main" id="{13461286-A383-4EE5-99BA-03AA2F6B0EAE}"/>
            </a:ext>
          </a:extLst>
        </xdr:cNvPr>
        <xdr:cNvSpPr txBox="1"/>
      </xdr:nvSpPr>
      <xdr:spPr>
        <a:xfrm>
          <a:off x="170015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944" name="n_4mainValue【公民館】&#10;一人当たり面積">
          <a:extLst>
            <a:ext uri="{FF2B5EF4-FFF2-40B4-BE49-F238E27FC236}">
              <a16:creationId xmlns:a16="http://schemas.microsoft.com/office/drawing/2014/main" id="{CBAED870-42C8-4973-A75E-6FC68636BA22}"/>
            </a:ext>
          </a:extLst>
        </xdr:cNvPr>
        <xdr:cNvSpPr txBox="1"/>
      </xdr:nvSpPr>
      <xdr:spPr>
        <a:xfrm>
          <a:off x="16226867" y="17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13AD778E-631F-4FC2-BFEC-D05C712672C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7A565A71-6451-417E-93BB-E19579F195E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75E57A1D-400A-41C0-A317-905C6877D9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％）です。学校施設や公民館は、類似団体内平均と比較し低い償却率となっています。</a:t>
          </a:r>
        </a:p>
        <a:p>
          <a:r>
            <a:rPr kumimoji="1" lang="ja-JP" altLang="en-US" sz="1300">
              <a:latin typeface="ＭＳ Ｐゴシック" panose="020B0600070205080204" pitchFamily="50" charset="-128"/>
              <a:ea typeface="ＭＳ Ｐゴシック" panose="020B0600070205080204" pitchFamily="50" charset="-128"/>
            </a:rPr>
            <a:t>老朽化した施設について、点検・診断や計画的な予防保全による長寿命化を進めていくなど、公共施設等の適正管理に努めます。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396AD3-F9A4-4692-BFD2-7489B16289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2EC350-1D67-436A-B497-39319F53468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9FAAB4-04D8-4C78-ADBC-8F2AC79E86A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B9604C-CC66-4CB9-A9F5-7D59DC539A5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281E16-95BF-4B8F-A2A8-D693920B3F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085AC0-8F63-4879-8215-7393AC0BDF8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F52C17A-2FC4-42A5-BC5B-A903C2823DE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BA37C4-A174-44C7-9C71-8F44C4B60C5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2277DE-2082-4513-A393-CA36296F816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E02115-AB4C-4238-93B2-7CCC273A985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169,552
165,422
17.30
71,262,346
68,870,969
1,532,462
45,083,171
28,813,766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BFF3F7-94C9-411E-B3D4-778BE999B61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82C2A0-FE0A-4344-8A4D-85189EEFCD8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69DF9F-3CD2-42C5-AFAF-0B4083AD274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F56971-9A98-403D-9400-6047CBC7BF7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F9D947-E2FE-49B7-A466-A972308EC48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0DD85D-31FC-4A6B-81AA-A8BC3759456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E1AFA6-8321-4647-85DE-CBA3A0C065E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37A132-D524-465D-A374-CC353296C0A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45B70A-2272-408E-9D88-603FB781051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CAEE64-6659-4B3A-9470-01B006B4A5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A2DBD0-BCCD-4862-A5B6-2E46F796E35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EA07DD-3C88-4542-AF7A-73388ACB621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A922C1-193F-41EB-A337-6EA24A6B60D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CDB749-817E-4355-B4CE-D6327E88B37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A7D58A-A08B-4D89-86D6-0A9A24570F8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D6FF10-31D3-493F-837A-4BE41978C5D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33F375-34CE-4DF3-B578-08C132BF3CC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6FC858-3034-4720-9472-F686FDED50A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347ADA-5B62-497A-973B-0EBC942AF5F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7639B5-C75B-4784-AC4B-732AE21D796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2409BA-628D-4935-A618-3F1CA7E04AE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B08CA2-0C04-4910-8EEF-547DCA37D24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51841B-9383-4D3A-ABC4-6C48759F052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3C33E4-55FE-44CC-844E-439D71721CE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E3DBC2F-A221-4C5B-AA38-7BABE9CFDF6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FC43F2-F2C8-41E2-A1D5-23744FF74D4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A2BD8E-F80B-459B-A9C6-120A89FCE7E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FF4E6E-B689-4D29-9908-1EB1A0F5FC1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31033D-7830-498C-A9BB-EDF73FB650F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132E9D-799D-4968-97C0-5C47C1F57E7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842F66-E4EE-4A90-B0FA-60033DEB089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F8423F-C094-4388-811C-CDFCA6EAECE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7A1FA3C-2656-4327-95F3-EE40C6A4D08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15BE9E3-8BDE-492F-A722-6645087A572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380F208-359B-4908-8640-429E911B8BA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A8A4E5F-92F3-476B-BFC4-AD4F8E4BBFD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B73B065-F52F-4AC6-8F57-38C41D070DB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D93D55-AF1A-4001-B263-78DD00E991F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D7F009-1524-419A-9256-BF354673A6E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D4EBBA1-ADB0-4682-9C93-A52BAC68F42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A71ECA-6424-4832-8253-BCFE98A5B53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F47C4F-024B-4A15-9357-943413E0507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03DF12-7CD5-40CF-B400-D97E85E976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A83C87-9F46-43C5-AB0D-38627D513904}"/>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EE2C0C2-72A4-436D-ABDD-407D0C3D8C2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D0DF45EF-1A07-4A61-9BE2-0B8E720C3A76}"/>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EB48C9FB-2AD8-40B9-9AB8-FC6A6F16C1A9}"/>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2119FA79-A6B7-4024-832E-1385ABCE8BD6}"/>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584C74B1-BAB9-4C55-A1E9-B8FFCC377B31}"/>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70C3A8AD-8F9D-4CFF-81CE-998B528E03D6}"/>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a:extLst>
            <a:ext uri="{FF2B5EF4-FFF2-40B4-BE49-F238E27FC236}">
              <a16:creationId xmlns:a16="http://schemas.microsoft.com/office/drawing/2014/main" id="{DFF1B325-5515-4E78-83A2-8AA71C734D5D}"/>
            </a:ext>
          </a:extLst>
        </xdr:cNvPr>
        <xdr:cNvSpPr txBox="1"/>
      </xdr:nvSpPr>
      <xdr:spPr>
        <a:xfrm>
          <a:off x="412496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55195AF4-A934-4CB8-B8AB-9C3183536F0A}"/>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BBB95972-F063-4F83-8E83-96B38937060F}"/>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890D39FA-2DFC-433D-ABF5-783B04D237BB}"/>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8EE80950-833C-4901-B3EF-85C193349C80}"/>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6D94B9C4-08CF-4883-B486-9FAAB45F8ED5}"/>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22A14C-E64A-414E-B077-E9A7517D84D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9AB647-8DCC-468A-A158-A4691C4151C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F3F26A-9C3F-4339-B7D3-3D3C6CB9ECF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AAB63E-0805-440C-93C0-04151A4467F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CF216E-18A6-4B7D-AA34-5F2525DAC38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3" name="楕円 72">
          <a:extLst>
            <a:ext uri="{FF2B5EF4-FFF2-40B4-BE49-F238E27FC236}">
              <a16:creationId xmlns:a16="http://schemas.microsoft.com/office/drawing/2014/main" id="{8FDD6456-5B61-4789-B9CC-FA5DFC7076E3}"/>
            </a:ext>
          </a:extLst>
        </xdr:cNvPr>
        <xdr:cNvSpPr/>
      </xdr:nvSpPr>
      <xdr:spPr>
        <a:xfrm>
          <a:off x="4036060" y="599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4" name="【図書館】&#10;有形固定資産減価償却率該当値テキスト">
          <a:extLst>
            <a:ext uri="{FF2B5EF4-FFF2-40B4-BE49-F238E27FC236}">
              <a16:creationId xmlns:a16="http://schemas.microsoft.com/office/drawing/2014/main" id="{1950CB04-F2F3-4A3D-990A-4C5B49302493}"/>
            </a:ext>
          </a:extLst>
        </xdr:cNvPr>
        <xdr:cNvSpPr txBox="1"/>
      </xdr:nvSpPr>
      <xdr:spPr>
        <a:xfrm>
          <a:off x="412496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a:extLst>
            <a:ext uri="{FF2B5EF4-FFF2-40B4-BE49-F238E27FC236}">
              <a16:creationId xmlns:a16="http://schemas.microsoft.com/office/drawing/2014/main" id="{33C87CFB-4FF1-41D6-A2ED-1E0B0BD35F0B}"/>
            </a:ext>
          </a:extLst>
        </xdr:cNvPr>
        <xdr:cNvSpPr/>
      </xdr:nvSpPr>
      <xdr:spPr>
        <a:xfrm>
          <a:off x="3312160" y="5953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7620</xdr:rowOff>
    </xdr:to>
    <xdr:cxnSp macro="">
      <xdr:nvCxnSpPr>
        <xdr:cNvPr id="76" name="直線コネクタ 75">
          <a:extLst>
            <a:ext uri="{FF2B5EF4-FFF2-40B4-BE49-F238E27FC236}">
              <a16:creationId xmlns:a16="http://schemas.microsoft.com/office/drawing/2014/main" id="{1936AF91-C486-4722-B9C5-810F4006A657}"/>
            </a:ext>
          </a:extLst>
        </xdr:cNvPr>
        <xdr:cNvCxnSpPr/>
      </xdr:nvCxnSpPr>
      <xdr:spPr>
        <a:xfrm>
          <a:off x="3355340" y="60045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53975</xdr:rowOff>
    </xdr:from>
    <xdr:to>
      <xdr:col>15</xdr:col>
      <xdr:colOff>101600</xdr:colOff>
      <xdr:row>35</xdr:row>
      <xdr:rowOff>155575</xdr:rowOff>
    </xdr:to>
    <xdr:sp macro="" textlink="">
      <xdr:nvSpPr>
        <xdr:cNvPr id="77" name="楕円 76">
          <a:extLst>
            <a:ext uri="{FF2B5EF4-FFF2-40B4-BE49-F238E27FC236}">
              <a16:creationId xmlns:a16="http://schemas.microsoft.com/office/drawing/2014/main" id="{F6BBBF71-1384-4FDE-A38D-B9ACA35BD0D6}"/>
            </a:ext>
          </a:extLst>
        </xdr:cNvPr>
        <xdr:cNvSpPr/>
      </xdr:nvSpPr>
      <xdr:spPr>
        <a:xfrm>
          <a:off x="25146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104775</xdr:rowOff>
    </xdr:from>
    <xdr:to>
      <xdr:col>19</xdr:col>
      <xdr:colOff>177800</xdr:colOff>
      <xdr:row>35</xdr:row>
      <xdr:rowOff>137160</xdr:rowOff>
    </xdr:to>
    <xdr:cxnSp macro="">
      <xdr:nvCxnSpPr>
        <xdr:cNvPr id="78" name="直線コネクタ 77">
          <a:extLst>
            <a:ext uri="{FF2B5EF4-FFF2-40B4-BE49-F238E27FC236}">
              <a16:creationId xmlns:a16="http://schemas.microsoft.com/office/drawing/2014/main" id="{4D7E1391-F406-462D-BE53-89C28EF8C9FF}"/>
            </a:ext>
          </a:extLst>
        </xdr:cNvPr>
        <xdr:cNvCxnSpPr/>
      </xdr:nvCxnSpPr>
      <xdr:spPr>
        <a:xfrm>
          <a:off x="2565400" y="597217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xdr:rowOff>
    </xdr:from>
    <xdr:to>
      <xdr:col>10</xdr:col>
      <xdr:colOff>165100</xdr:colOff>
      <xdr:row>35</xdr:row>
      <xdr:rowOff>113665</xdr:rowOff>
    </xdr:to>
    <xdr:sp macro="" textlink="">
      <xdr:nvSpPr>
        <xdr:cNvPr id="79" name="楕円 78">
          <a:extLst>
            <a:ext uri="{FF2B5EF4-FFF2-40B4-BE49-F238E27FC236}">
              <a16:creationId xmlns:a16="http://schemas.microsoft.com/office/drawing/2014/main" id="{C286EF8B-F854-42B0-8878-2C5FF80EE7C3}"/>
            </a:ext>
          </a:extLst>
        </xdr:cNvPr>
        <xdr:cNvSpPr/>
      </xdr:nvSpPr>
      <xdr:spPr>
        <a:xfrm>
          <a:off x="17399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62865</xdr:rowOff>
    </xdr:from>
    <xdr:to>
      <xdr:col>15</xdr:col>
      <xdr:colOff>50800</xdr:colOff>
      <xdr:row>35</xdr:row>
      <xdr:rowOff>104775</xdr:rowOff>
    </xdr:to>
    <xdr:cxnSp macro="">
      <xdr:nvCxnSpPr>
        <xdr:cNvPr id="80" name="直線コネクタ 79">
          <a:extLst>
            <a:ext uri="{FF2B5EF4-FFF2-40B4-BE49-F238E27FC236}">
              <a16:creationId xmlns:a16="http://schemas.microsoft.com/office/drawing/2014/main" id="{6EC87C0A-7776-4EB3-ACC4-473B7DAB5A27}"/>
            </a:ext>
          </a:extLst>
        </xdr:cNvPr>
        <xdr:cNvCxnSpPr/>
      </xdr:nvCxnSpPr>
      <xdr:spPr>
        <a:xfrm>
          <a:off x="1790700" y="593026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15875</xdr:rowOff>
    </xdr:from>
    <xdr:to>
      <xdr:col>6</xdr:col>
      <xdr:colOff>38100</xdr:colOff>
      <xdr:row>39</xdr:row>
      <xdr:rowOff>117475</xdr:rowOff>
    </xdr:to>
    <xdr:sp macro="" textlink="">
      <xdr:nvSpPr>
        <xdr:cNvPr id="81" name="楕円 80">
          <a:extLst>
            <a:ext uri="{FF2B5EF4-FFF2-40B4-BE49-F238E27FC236}">
              <a16:creationId xmlns:a16="http://schemas.microsoft.com/office/drawing/2014/main" id="{6FE92371-F670-402B-971D-C89C7D1A981D}"/>
            </a:ext>
          </a:extLst>
        </xdr:cNvPr>
        <xdr:cNvSpPr/>
      </xdr:nvSpPr>
      <xdr:spPr>
        <a:xfrm>
          <a:off x="965200" y="6553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62865</xdr:rowOff>
    </xdr:from>
    <xdr:to>
      <xdr:col>10</xdr:col>
      <xdr:colOff>114300</xdr:colOff>
      <xdr:row>39</xdr:row>
      <xdr:rowOff>66675</xdr:rowOff>
    </xdr:to>
    <xdr:cxnSp macro="">
      <xdr:nvCxnSpPr>
        <xdr:cNvPr id="82" name="直線コネクタ 81">
          <a:extLst>
            <a:ext uri="{FF2B5EF4-FFF2-40B4-BE49-F238E27FC236}">
              <a16:creationId xmlns:a16="http://schemas.microsoft.com/office/drawing/2014/main" id="{9E663F5B-E681-4710-AD49-BEF8A1C1D352}"/>
            </a:ext>
          </a:extLst>
        </xdr:cNvPr>
        <xdr:cNvCxnSpPr/>
      </xdr:nvCxnSpPr>
      <xdr:spPr>
        <a:xfrm flipV="1">
          <a:off x="1008380" y="5930265"/>
          <a:ext cx="78232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a:extLst>
            <a:ext uri="{FF2B5EF4-FFF2-40B4-BE49-F238E27FC236}">
              <a16:creationId xmlns:a16="http://schemas.microsoft.com/office/drawing/2014/main" id="{3AEF6E26-D7DB-41FF-93BD-B7738A024E14}"/>
            </a:ext>
          </a:extLst>
        </xdr:cNvPr>
        <xdr:cNvSpPr txBox="1"/>
      </xdr:nvSpPr>
      <xdr:spPr>
        <a:xfrm>
          <a:off x="317056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8E316F9A-23E1-452B-8A04-B8D835FB9575}"/>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a:extLst>
            <a:ext uri="{FF2B5EF4-FFF2-40B4-BE49-F238E27FC236}">
              <a16:creationId xmlns:a16="http://schemas.microsoft.com/office/drawing/2014/main" id="{011352C4-C5E5-4CF8-BDF9-E119F6B378B0}"/>
            </a:ext>
          </a:extLst>
        </xdr:cNvPr>
        <xdr:cNvSpPr txBox="1"/>
      </xdr:nvSpPr>
      <xdr:spPr>
        <a:xfrm>
          <a:off x="161100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14EDFAA1-6835-4639-A970-712FBEF63C04}"/>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33037</xdr:rowOff>
    </xdr:from>
    <xdr:ext cx="405111" cy="259045"/>
    <xdr:sp macro="" textlink="">
      <xdr:nvSpPr>
        <xdr:cNvPr id="87" name="n_1mainValue【図書館】&#10;有形固定資産減価償却率">
          <a:extLst>
            <a:ext uri="{FF2B5EF4-FFF2-40B4-BE49-F238E27FC236}">
              <a16:creationId xmlns:a16="http://schemas.microsoft.com/office/drawing/2014/main" id="{6D84DBC5-8E86-48C6-AF85-F92B4D205FE7}"/>
            </a:ext>
          </a:extLst>
        </xdr:cNvPr>
        <xdr:cNvSpPr txBox="1"/>
      </xdr:nvSpPr>
      <xdr:spPr>
        <a:xfrm>
          <a:off x="317056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652</xdr:rowOff>
    </xdr:from>
    <xdr:ext cx="405111" cy="259045"/>
    <xdr:sp macro="" textlink="">
      <xdr:nvSpPr>
        <xdr:cNvPr id="88" name="n_2mainValue【図書館】&#10;有形固定資産減価償却率">
          <a:extLst>
            <a:ext uri="{FF2B5EF4-FFF2-40B4-BE49-F238E27FC236}">
              <a16:creationId xmlns:a16="http://schemas.microsoft.com/office/drawing/2014/main" id="{D1009E83-FD7D-4B06-909E-323F38D4F725}"/>
            </a:ext>
          </a:extLst>
        </xdr:cNvPr>
        <xdr:cNvSpPr txBox="1"/>
      </xdr:nvSpPr>
      <xdr:spPr>
        <a:xfrm>
          <a:off x="238570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130192</xdr:rowOff>
    </xdr:from>
    <xdr:ext cx="405111" cy="259045"/>
    <xdr:sp macro="" textlink="">
      <xdr:nvSpPr>
        <xdr:cNvPr id="89" name="n_3mainValue【図書館】&#10;有形固定資産減価償却率">
          <a:extLst>
            <a:ext uri="{FF2B5EF4-FFF2-40B4-BE49-F238E27FC236}">
              <a16:creationId xmlns:a16="http://schemas.microsoft.com/office/drawing/2014/main" id="{74667A1D-C31F-4C35-85CC-79ABB325605F}"/>
            </a:ext>
          </a:extLst>
        </xdr:cNvPr>
        <xdr:cNvSpPr txBox="1"/>
      </xdr:nvSpPr>
      <xdr:spPr>
        <a:xfrm>
          <a:off x="161100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108602</xdr:rowOff>
    </xdr:from>
    <xdr:ext cx="405111" cy="259045"/>
    <xdr:sp macro="" textlink="">
      <xdr:nvSpPr>
        <xdr:cNvPr id="90" name="n_4mainValue【図書館】&#10;有形固定資産減価償却率">
          <a:extLst>
            <a:ext uri="{FF2B5EF4-FFF2-40B4-BE49-F238E27FC236}">
              <a16:creationId xmlns:a16="http://schemas.microsoft.com/office/drawing/2014/main" id="{30B9A9BF-1C50-4699-BF4C-A2CE6C81B4C2}"/>
            </a:ext>
          </a:extLst>
        </xdr:cNvPr>
        <xdr:cNvSpPr txBox="1"/>
      </xdr:nvSpPr>
      <xdr:spPr>
        <a:xfrm>
          <a:off x="83630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25088BA-EA3E-4308-9459-05D1C62529D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41BB089-F5D8-462D-8A6D-BA369CA3571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F33E87A-EF95-43CD-B8F8-3A5BE9584E1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0643020-3DB8-4D97-A222-38FD89570FA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0874692-50CA-4930-9DFB-B0B204F06B2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A35CFDA-59AE-4E7D-9F2D-5A2A2BCEED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02E0049-1401-4C4E-A591-B6CEFBC78B2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38AD820-6FB6-4710-83AA-CD81232A0FA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95C56B3-F97F-4FEE-A6CE-919DFE4397F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AD5DE65-386D-43AC-A0A6-F48B0284BE6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D83641D-FE0A-44DA-B62C-FB56CFDAD07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6D3C0A7-C547-4C37-A0DE-4F15EA51271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522484D-A65B-4A16-A707-3378DA21523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45A1247-FEA7-4013-9CDE-B939B143FF2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0D969AC-D228-4B69-BF56-E3E26FA4874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F214B517-4979-4E16-A8C1-AEF7426C7179}"/>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7C2E592-8C11-4D74-99DD-4C169945059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4424164C-F20F-4334-9243-9913EE53507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0121709-3E20-4D4D-8B01-754D916389A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13515C89-3DED-4713-8ACE-440684784278}"/>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A30D42D-36A4-4A22-8605-F06807F5E31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F8FD05D5-116A-412E-ACA2-E83AE4340FF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784C25B-BDDF-4FD4-9411-3B26F96E263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E376C748-2BED-4187-A3C2-7E99FE1CF38A}"/>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70365900-0D50-4EFF-A37F-DF2144B20382}"/>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CC4C1861-8BE0-42F6-8967-60911088094B}"/>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6B87F662-94AB-47E4-9D59-F03EFB54F7C5}"/>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9D5B4D1B-FCAA-4C6C-8A10-F7C85031D9D9}"/>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84618C16-1BDD-47F7-8AD3-F9247B62D098}"/>
            </a:ext>
          </a:extLst>
        </xdr:cNvPr>
        <xdr:cNvSpPr txBox="1"/>
      </xdr:nvSpPr>
      <xdr:spPr>
        <a:xfrm>
          <a:off x="9258300" y="663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6383E6EC-3AF2-4CA4-AE38-0A3ABA9EFD96}"/>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466A1F83-30EB-4D3B-A0E9-DD236221267D}"/>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272AB81C-0924-49CA-8F4A-2A47D519E6F7}"/>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83B98D69-1894-4AF9-9094-40354DBAA78B}"/>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7704DC5F-5F5B-4E09-BAA1-B0D5AFB1BDA7}"/>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1ED7E9-7772-4734-9315-608F348A01A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897573-90C6-4D60-81D4-B0C14112408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573289E-6533-4373-B2FF-352C1213242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FC83D0-5391-4194-AD72-092D5480A49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95BC63-7948-4862-9B9A-D0FE9F71749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0" name="楕円 129">
          <a:extLst>
            <a:ext uri="{FF2B5EF4-FFF2-40B4-BE49-F238E27FC236}">
              <a16:creationId xmlns:a16="http://schemas.microsoft.com/office/drawing/2014/main" id="{ADD84C38-A05D-4712-B3BE-3E9D68465B98}"/>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1" name="【図書館】&#10;一人当たり面積該当値テキスト">
          <a:extLst>
            <a:ext uri="{FF2B5EF4-FFF2-40B4-BE49-F238E27FC236}">
              <a16:creationId xmlns:a16="http://schemas.microsoft.com/office/drawing/2014/main" id="{CE32BDF7-A422-4E81-8F4F-B0774032242A}"/>
            </a:ext>
          </a:extLst>
        </xdr:cNvPr>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132" name="楕円 131">
          <a:extLst>
            <a:ext uri="{FF2B5EF4-FFF2-40B4-BE49-F238E27FC236}">
              <a16:creationId xmlns:a16="http://schemas.microsoft.com/office/drawing/2014/main" id="{EF63EA33-0658-41CB-9827-50F2AFF5D997}"/>
            </a:ext>
          </a:extLst>
        </xdr:cNvPr>
        <xdr:cNvSpPr/>
      </xdr:nvSpPr>
      <xdr:spPr>
        <a:xfrm>
          <a:off x="8445500" y="649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3" name="直線コネクタ 132">
          <a:extLst>
            <a:ext uri="{FF2B5EF4-FFF2-40B4-BE49-F238E27FC236}">
              <a16:creationId xmlns:a16="http://schemas.microsoft.com/office/drawing/2014/main" id="{028EAB7F-4EA7-4D2E-897C-16808215F9EB}"/>
            </a:ext>
          </a:extLst>
        </xdr:cNvPr>
        <xdr:cNvCxnSpPr/>
      </xdr:nvCxnSpPr>
      <xdr:spPr>
        <a:xfrm>
          <a:off x="8496300" y="654431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4" name="楕円 133">
          <a:extLst>
            <a:ext uri="{FF2B5EF4-FFF2-40B4-BE49-F238E27FC236}">
              <a16:creationId xmlns:a16="http://schemas.microsoft.com/office/drawing/2014/main" id="{4AE626A8-0F2F-4477-B943-E541B3154714}"/>
            </a:ext>
          </a:extLst>
        </xdr:cNvPr>
        <xdr:cNvSpPr/>
      </xdr:nvSpPr>
      <xdr:spPr>
        <a:xfrm>
          <a:off x="767080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19050</xdr:rowOff>
    </xdr:to>
    <xdr:cxnSp macro="">
      <xdr:nvCxnSpPr>
        <xdr:cNvPr id="135" name="直線コネクタ 134">
          <a:extLst>
            <a:ext uri="{FF2B5EF4-FFF2-40B4-BE49-F238E27FC236}">
              <a16:creationId xmlns:a16="http://schemas.microsoft.com/office/drawing/2014/main" id="{8E32C436-4CE3-4357-B16E-8EF8ABDD1620}"/>
            </a:ext>
          </a:extLst>
        </xdr:cNvPr>
        <xdr:cNvCxnSpPr/>
      </xdr:nvCxnSpPr>
      <xdr:spPr>
        <a:xfrm flipV="1">
          <a:off x="7713980" y="65443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6" name="楕円 135">
          <a:extLst>
            <a:ext uri="{FF2B5EF4-FFF2-40B4-BE49-F238E27FC236}">
              <a16:creationId xmlns:a16="http://schemas.microsoft.com/office/drawing/2014/main" id="{8C1E1BB2-0D48-4ACF-9B66-ECA6D80699CF}"/>
            </a:ext>
          </a:extLst>
        </xdr:cNvPr>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7" name="直線コネクタ 136">
          <a:extLst>
            <a:ext uri="{FF2B5EF4-FFF2-40B4-BE49-F238E27FC236}">
              <a16:creationId xmlns:a16="http://schemas.microsoft.com/office/drawing/2014/main" id="{BEC6BAA3-9E88-43EE-BBC8-56EAE189DA3C}"/>
            </a:ext>
          </a:extLst>
        </xdr:cNvPr>
        <xdr:cNvCxnSpPr/>
      </xdr:nvCxnSpPr>
      <xdr:spPr>
        <a:xfrm>
          <a:off x="6924040" y="6557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8" name="楕円 137">
          <a:extLst>
            <a:ext uri="{FF2B5EF4-FFF2-40B4-BE49-F238E27FC236}">
              <a16:creationId xmlns:a16="http://schemas.microsoft.com/office/drawing/2014/main" id="{D07B2F40-D5A1-48D5-95B5-0CD9CE085A6C}"/>
            </a:ext>
          </a:extLst>
        </xdr:cNvPr>
        <xdr:cNvSpPr/>
      </xdr:nvSpPr>
      <xdr:spPr>
        <a:xfrm>
          <a:off x="60985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9" name="直線コネクタ 138">
          <a:extLst>
            <a:ext uri="{FF2B5EF4-FFF2-40B4-BE49-F238E27FC236}">
              <a16:creationId xmlns:a16="http://schemas.microsoft.com/office/drawing/2014/main" id="{C53BE4E6-83BB-4C71-B0D4-45C45038422F}"/>
            </a:ext>
          </a:extLst>
        </xdr:cNvPr>
        <xdr:cNvCxnSpPr/>
      </xdr:nvCxnSpPr>
      <xdr:spPr>
        <a:xfrm>
          <a:off x="6149340" y="6557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F9D88508-2EF2-4565-B185-A9EFC6D47E8F}"/>
            </a:ext>
          </a:extLst>
        </xdr:cNvPr>
        <xdr:cNvSpPr txBox="1"/>
      </xdr:nvSpPr>
      <xdr:spPr>
        <a:xfrm>
          <a:off x="8271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194ED389-77E5-4E09-BF77-FD778362E0A3}"/>
            </a:ext>
          </a:extLst>
        </xdr:cNvPr>
        <xdr:cNvSpPr txBox="1"/>
      </xdr:nvSpPr>
      <xdr:spPr>
        <a:xfrm>
          <a:off x="750958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1F94592E-7630-451A-9362-21035D22EBA3}"/>
            </a:ext>
          </a:extLst>
        </xdr:cNvPr>
        <xdr:cNvSpPr txBox="1"/>
      </xdr:nvSpPr>
      <xdr:spPr>
        <a:xfrm>
          <a:off x="67120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E6EC8B87-3D5E-4E1A-9EAF-D28E0B9CD3A9}"/>
            </a:ext>
          </a:extLst>
        </xdr:cNvPr>
        <xdr:cNvSpPr txBox="1"/>
      </xdr:nvSpPr>
      <xdr:spPr>
        <a:xfrm>
          <a:off x="59373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73677</xdr:rowOff>
    </xdr:from>
    <xdr:ext cx="469744" cy="259045"/>
    <xdr:sp macro="" textlink="">
      <xdr:nvSpPr>
        <xdr:cNvPr id="144" name="n_1mainValue【図書館】&#10;一人当たり面積">
          <a:extLst>
            <a:ext uri="{FF2B5EF4-FFF2-40B4-BE49-F238E27FC236}">
              <a16:creationId xmlns:a16="http://schemas.microsoft.com/office/drawing/2014/main" id="{B3F90716-D957-40A3-B489-20D94A5D6812}"/>
            </a:ext>
          </a:extLst>
        </xdr:cNvPr>
        <xdr:cNvSpPr txBox="1"/>
      </xdr:nvSpPr>
      <xdr:spPr>
        <a:xfrm>
          <a:off x="827158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5" name="n_2mainValue【図書館】&#10;一人当たり面積">
          <a:extLst>
            <a:ext uri="{FF2B5EF4-FFF2-40B4-BE49-F238E27FC236}">
              <a16:creationId xmlns:a16="http://schemas.microsoft.com/office/drawing/2014/main" id="{EE3D0966-DAC5-4A90-80E3-3EB7E4D98364}"/>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6" name="n_3mainValue【図書館】&#10;一人当たり面積">
          <a:extLst>
            <a:ext uri="{FF2B5EF4-FFF2-40B4-BE49-F238E27FC236}">
              <a16:creationId xmlns:a16="http://schemas.microsoft.com/office/drawing/2014/main" id="{25465E68-5656-4D60-AB95-EB43C377164B}"/>
            </a:ext>
          </a:extLst>
        </xdr:cNvPr>
        <xdr:cNvSpPr txBox="1"/>
      </xdr:nvSpPr>
      <xdr:spPr>
        <a:xfrm>
          <a:off x="67120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7" name="n_4mainValue【図書館】&#10;一人当たり面積">
          <a:extLst>
            <a:ext uri="{FF2B5EF4-FFF2-40B4-BE49-F238E27FC236}">
              <a16:creationId xmlns:a16="http://schemas.microsoft.com/office/drawing/2014/main" id="{742299A9-2D04-46E8-8880-E80E133B4820}"/>
            </a:ext>
          </a:extLst>
        </xdr:cNvPr>
        <xdr:cNvSpPr txBox="1"/>
      </xdr:nvSpPr>
      <xdr:spPr>
        <a:xfrm>
          <a:off x="59373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51E8B27-545A-4C03-BA68-D167DD790EF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60B32D7-C41D-490F-85CB-97CEADD8F28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30FD318-9DC2-4A84-B3DA-7D4647BA4A3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8AFE422-3537-4003-BCE1-6317F338813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D55DFB4-04EC-492B-AA5B-35A31860EEE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5FEC12A-1DDB-47DC-9831-8792EF62A7C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E710990-6070-4D7D-8854-75814D54376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898F8B8-54BC-45D7-959E-66B2D859BE5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4E0C79F-3EFE-4249-8ED3-A4C8C219039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4805888-B7B5-41C1-8A3D-82923BAFE4E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ABCA542-9ECE-4F70-9151-2C6A2D69721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AA693E2-25E0-4D4A-8323-ACEC8D770BB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6C63A47-5B99-40DB-9E55-45D80EB2684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52F3184-BCB7-42C0-9C46-B6E15F68D63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66BF68D-731A-4FB5-9880-ECF246D53B6A}"/>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6A45181-6DFF-4DF9-84E3-9C376DEC951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30EDE2F-F8E6-4427-A1DA-9EB6B910C4A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FF9C93D2-BEA0-4900-B175-5B4ECFCB350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0F92E12-B3A0-404C-8E73-DAF38DF9CD7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5550FA5-6CC4-4C3E-A6F2-044806F3839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583A615-A2F4-4607-9CBD-D2785DBEA22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C79BE87-A459-4C22-9ABF-9A94DB8516B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9E7C492-E7B8-4E69-8330-BC77E55F770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81902A1-A8DB-4AB2-9869-F3C3F213A7D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598C2F24-04CD-4A67-993B-5F98C8E20112}"/>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BA2BF733-8820-4E20-98E6-A21890B3204B}"/>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F14C3827-10AF-4208-9F7B-D22009F6B613}"/>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9BB6690-759F-49F8-A0AE-8204D62DF96D}"/>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7A55D0D3-3CF1-4038-99F8-CF08723358D6}"/>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1C7E3541-89AB-42CD-A7A4-448CE17E74A3}"/>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854C3015-1F0E-412D-A09E-96571DB799ED}"/>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E5669882-4B5F-4E5C-9A46-4AE01238BEAE}"/>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B3D7B301-A5EC-4028-A7AE-6FE58335F14C}"/>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C424A3C9-7AF1-4E6B-84D6-31F26BFF9C04}"/>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B6A8AA5F-CDAA-464A-B82E-1CAADED16765}"/>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D29ADA0-9287-40D8-AC3E-E0B34D0D7B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BC73338-7CF9-47A3-A104-40D9A34817A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450A14-5A9F-4302-B921-15AF8980D9C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6E7134-A9B4-49A8-8A17-A6D74D9B095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000994-4B66-4013-ADE3-DA57FF33290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8" name="楕円 187">
          <a:extLst>
            <a:ext uri="{FF2B5EF4-FFF2-40B4-BE49-F238E27FC236}">
              <a16:creationId xmlns:a16="http://schemas.microsoft.com/office/drawing/2014/main" id="{9998CE14-81C9-485D-AC4A-C8B56AFC7E3B}"/>
            </a:ext>
          </a:extLst>
        </xdr:cNvPr>
        <xdr:cNvSpPr/>
      </xdr:nvSpPr>
      <xdr:spPr>
        <a:xfrm>
          <a:off x="4036060" y="1016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22D2B3F-236C-4501-A271-88E6216EF57A}"/>
            </a:ext>
          </a:extLst>
        </xdr:cNvPr>
        <xdr:cNvSpPr txBox="1"/>
      </xdr:nvSpPr>
      <xdr:spPr>
        <a:xfrm>
          <a:off x="4124960"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90" name="楕円 189">
          <a:extLst>
            <a:ext uri="{FF2B5EF4-FFF2-40B4-BE49-F238E27FC236}">
              <a16:creationId xmlns:a16="http://schemas.microsoft.com/office/drawing/2014/main" id="{0D5A9083-A29F-4ECE-8C8B-2EFD8ACE3E00}"/>
            </a:ext>
          </a:extLst>
        </xdr:cNvPr>
        <xdr:cNvSpPr/>
      </xdr:nvSpPr>
      <xdr:spPr>
        <a:xfrm>
          <a:off x="3312160" y="1013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158115</xdr:rowOff>
    </xdr:to>
    <xdr:cxnSp macro="">
      <xdr:nvCxnSpPr>
        <xdr:cNvPr id="191" name="直線コネクタ 190">
          <a:extLst>
            <a:ext uri="{FF2B5EF4-FFF2-40B4-BE49-F238E27FC236}">
              <a16:creationId xmlns:a16="http://schemas.microsoft.com/office/drawing/2014/main" id="{56B50B81-6A2B-4BF1-B4DA-86487769D3AB}"/>
            </a:ext>
          </a:extLst>
        </xdr:cNvPr>
        <xdr:cNvCxnSpPr/>
      </xdr:nvCxnSpPr>
      <xdr:spPr>
        <a:xfrm>
          <a:off x="3355340" y="1018222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2" name="楕円 191">
          <a:extLst>
            <a:ext uri="{FF2B5EF4-FFF2-40B4-BE49-F238E27FC236}">
              <a16:creationId xmlns:a16="http://schemas.microsoft.com/office/drawing/2014/main" id="{F2866468-5E3C-4AFA-B7AB-88C4EFEAF2A7}"/>
            </a:ext>
          </a:extLst>
        </xdr:cNvPr>
        <xdr:cNvSpPr/>
      </xdr:nvSpPr>
      <xdr:spPr>
        <a:xfrm>
          <a:off x="25146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123825</xdr:rowOff>
    </xdr:to>
    <xdr:cxnSp macro="">
      <xdr:nvCxnSpPr>
        <xdr:cNvPr id="193" name="直線コネクタ 192">
          <a:extLst>
            <a:ext uri="{FF2B5EF4-FFF2-40B4-BE49-F238E27FC236}">
              <a16:creationId xmlns:a16="http://schemas.microsoft.com/office/drawing/2014/main" id="{60011D32-6C9A-4E59-8B33-321DD2FE5BE4}"/>
            </a:ext>
          </a:extLst>
        </xdr:cNvPr>
        <xdr:cNvCxnSpPr/>
      </xdr:nvCxnSpPr>
      <xdr:spPr>
        <a:xfrm>
          <a:off x="2565400" y="1015555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4" name="楕円 193">
          <a:extLst>
            <a:ext uri="{FF2B5EF4-FFF2-40B4-BE49-F238E27FC236}">
              <a16:creationId xmlns:a16="http://schemas.microsoft.com/office/drawing/2014/main" id="{3E77FFCC-A5F5-44BC-AB35-D22E6E37BF49}"/>
            </a:ext>
          </a:extLst>
        </xdr:cNvPr>
        <xdr:cNvSpPr/>
      </xdr:nvSpPr>
      <xdr:spPr>
        <a:xfrm>
          <a:off x="17399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97155</xdr:rowOff>
    </xdr:to>
    <xdr:cxnSp macro="">
      <xdr:nvCxnSpPr>
        <xdr:cNvPr id="195" name="直線コネクタ 194">
          <a:extLst>
            <a:ext uri="{FF2B5EF4-FFF2-40B4-BE49-F238E27FC236}">
              <a16:creationId xmlns:a16="http://schemas.microsoft.com/office/drawing/2014/main" id="{3C9CA801-480E-4F02-B6FE-D8F67868729B}"/>
            </a:ext>
          </a:extLst>
        </xdr:cNvPr>
        <xdr:cNvCxnSpPr/>
      </xdr:nvCxnSpPr>
      <xdr:spPr>
        <a:xfrm>
          <a:off x="1790700" y="1012126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6" name="楕円 195">
          <a:extLst>
            <a:ext uri="{FF2B5EF4-FFF2-40B4-BE49-F238E27FC236}">
              <a16:creationId xmlns:a16="http://schemas.microsoft.com/office/drawing/2014/main" id="{6EEAF888-1636-429D-8C35-E041944AA1BC}"/>
            </a:ext>
          </a:extLst>
        </xdr:cNvPr>
        <xdr:cNvSpPr/>
      </xdr:nvSpPr>
      <xdr:spPr>
        <a:xfrm>
          <a:off x="96520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32385</xdr:rowOff>
    </xdr:from>
    <xdr:to>
      <xdr:col>10</xdr:col>
      <xdr:colOff>114300</xdr:colOff>
      <xdr:row>60</xdr:row>
      <xdr:rowOff>62865</xdr:rowOff>
    </xdr:to>
    <xdr:cxnSp macro="">
      <xdr:nvCxnSpPr>
        <xdr:cNvPr id="197" name="直線コネクタ 196">
          <a:extLst>
            <a:ext uri="{FF2B5EF4-FFF2-40B4-BE49-F238E27FC236}">
              <a16:creationId xmlns:a16="http://schemas.microsoft.com/office/drawing/2014/main" id="{D2599C26-0823-46FF-86BC-2FF2CC005160}"/>
            </a:ext>
          </a:extLst>
        </xdr:cNvPr>
        <xdr:cNvCxnSpPr/>
      </xdr:nvCxnSpPr>
      <xdr:spPr>
        <a:xfrm>
          <a:off x="1008380" y="1009078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8699ABA9-D38F-4BAA-8999-214ADF602B7F}"/>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443A5B4F-EC58-4C6E-A75D-2AA707A32EB2}"/>
            </a:ext>
          </a:extLst>
        </xdr:cNvPr>
        <xdr:cNvSpPr txBox="1"/>
      </xdr:nvSpPr>
      <xdr:spPr>
        <a:xfrm>
          <a:off x="23857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A1BBA279-4F1C-41DE-B353-51A7F1F331C5}"/>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E523EBCF-208B-478A-A4AF-401797DB631B}"/>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202" name="n_1mainValue【体育館・プール】&#10;有形固定資産減価償却率">
          <a:extLst>
            <a:ext uri="{FF2B5EF4-FFF2-40B4-BE49-F238E27FC236}">
              <a16:creationId xmlns:a16="http://schemas.microsoft.com/office/drawing/2014/main" id="{43A8AC25-8291-4660-82B5-510CF4E41DF6}"/>
            </a:ext>
          </a:extLst>
        </xdr:cNvPr>
        <xdr:cNvSpPr txBox="1"/>
      </xdr:nvSpPr>
      <xdr:spPr>
        <a:xfrm>
          <a:off x="317056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3" name="n_2mainValue【体育館・プール】&#10;有形固定資産減価償却率">
          <a:extLst>
            <a:ext uri="{FF2B5EF4-FFF2-40B4-BE49-F238E27FC236}">
              <a16:creationId xmlns:a16="http://schemas.microsoft.com/office/drawing/2014/main" id="{3B2B566C-CE9A-4533-90C7-D25F78C12AD2}"/>
            </a:ext>
          </a:extLst>
        </xdr:cNvPr>
        <xdr:cNvSpPr txBox="1"/>
      </xdr:nvSpPr>
      <xdr:spPr>
        <a:xfrm>
          <a:off x="238570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4" name="n_3mainValue【体育館・プール】&#10;有形固定資産減価償却率">
          <a:extLst>
            <a:ext uri="{FF2B5EF4-FFF2-40B4-BE49-F238E27FC236}">
              <a16:creationId xmlns:a16="http://schemas.microsoft.com/office/drawing/2014/main" id="{A06C1682-3EEC-4BFE-8633-F8C3DBF507C5}"/>
            </a:ext>
          </a:extLst>
        </xdr:cNvPr>
        <xdr:cNvSpPr txBox="1"/>
      </xdr:nvSpPr>
      <xdr:spPr>
        <a:xfrm>
          <a:off x="161100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5" name="n_4mainValue【体育館・プール】&#10;有形固定資産減価償却率">
          <a:extLst>
            <a:ext uri="{FF2B5EF4-FFF2-40B4-BE49-F238E27FC236}">
              <a16:creationId xmlns:a16="http://schemas.microsoft.com/office/drawing/2014/main" id="{350C9AF3-E30D-4592-81C4-DDD1E642CB1B}"/>
            </a:ext>
          </a:extLst>
        </xdr:cNvPr>
        <xdr:cNvSpPr txBox="1"/>
      </xdr:nvSpPr>
      <xdr:spPr>
        <a:xfrm>
          <a:off x="83630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D6DD61E-A0D0-43E4-BA64-038D8C45184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EFF166A-1FE8-478D-BB00-974F9405741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0B66F7C-C917-478A-B1BE-271A7EBA982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1476F6F-B740-4818-9BE6-B19714E49D9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500496F-01BE-4F72-8E69-BC46787A19E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4C96DD5-6DB0-4D39-998E-095CE12320E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B09C29F-DEE5-440D-8858-65F77861134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6C76ADE-1FF5-42D7-B2E7-1A34C94B4EC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4FD4424-4CC0-47E4-AF04-5A114C507A2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8C147E9-8A9C-4C7F-92D6-773112A4947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2F3B36B-42A1-4EC4-AB26-0B79E8D667A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BF4CD9D5-BC1D-4F69-A016-8F51069698B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513F399-4370-4532-95CF-429DD351667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3FF871B-6D47-4E09-8F6A-56F093A23D3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8277787-4E9A-472D-8078-99B823ABD08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1F35F384-267C-4DFC-A0E8-D51BB99F211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9B38E38-5601-46FE-89F7-3FDB9A1A0F0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C481D5A-D141-4DC7-BFCD-E07C8811340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1A49AAB-8701-4B77-9BFA-5C344DA5460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9260F805-1BA2-4A1D-ACBD-4F0D595EBE1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28D7D28-9D28-48E4-8ADE-7E9A166AC7E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99D3F5C3-E87E-4DB1-A1F6-CDF1AC11263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7018F015-E113-499D-868C-93C5FC4FB6F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6DCDDD6F-186F-4665-B237-4498CFFD56A9}"/>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91C4BD3E-1F72-45BB-980C-4E3A6A108848}"/>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934EA50D-4DD8-4808-AC4E-0EF2AB76F90A}"/>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88791BA0-86E3-4804-8F67-00E390EC8B77}"/>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971C042F-7965-42A6-9AAC-2666B6A89490}"/>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a:extLst>
            <a:ext uri="{FF2B5EF4-FFF2-40B4-BE49-F238E27FC236}">
              <a16:creationId xmlns:a16="http://schemas.microsoft.com/office/drawing/2014/main" id="{94BD4B31-BA7E-41BE-844A-1A395139DE47}"/>
            </a:ext>
          </a:extLst>
        </xdr:cNvPr>
        <xdr:cNvSpPr txBox="1"/>
      </xdr:nvSpPr>
      <xdr:spPr>
        <a:xfrm>
          <a:off x="9258300" y="1040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079350A4-A8C0-4A87-B2A8-5494CD824ACA}"/>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547666F9-C1B5-4D2F-8104-64C5548FB4B6}"/>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74A2D6D3-F175-4F1B-96AA-696B0BEDE4CC}"/>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57CB84FB-09A5-4414-A7B3-58FDF3A39140}"/>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D2FE24C4-870D-4A8B-8A8C-B1460FBE1B40}"/>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9490A6-3CA9-4E04-BCA6-EB292035362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658663A-BF21-49ED-BBFC-9A940903897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B06DD69-1E54-4AE8-902E-B2FE0AF0C42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82BF74-8319-4F32-B312-620C7091008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CFA0C87-55E2-4B2F-8E72-336C50B7B69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45" name="楕円 244">
          <a:extLst>
            <a:ext uri="{FF2B5EF4-FFF2-40B4-BE49-F238E27FC236}">
              <a16:creationId xmlns:a16="http://schemas.microsoft.com/office/drawing/2014/main" id="{2EDC7FA0-D08A-4419-B65D-C1B5CEA22017}"/>
            </a:ext>
          </a:extLst>
        </xdr:cNvPr>
        <xdr:cNvSpPr/>
      </xdr:nvSpPr>
      <xdr:spPr>
        <a:xfrm>
          <a:off x="9192260" y="1037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2557</xdr:rowOff>
    </xdr:from>
    <xdr:ext cx="469744" cy="259045"/>
    <xdr:sp macro="" textlink="">
      <xdr:nvSpPr>
        <xdr:cNvPr id="246" name="【体育館・プール】&#10;一人当たり面積該当値テキスト">
          <a:extLst>
            <a:ext uri="{FF2B5EF4-FFF2-40B4-BE49-F238E27FC236}">
              <a16:creationId xmlns:a16="http://schemas.microsoft.com/office/drawing/2014/main" id="{810D03FB-FBC3-43B5-8BDD-7925EF611925}"/>
            </a:ext>
          </a:extLst>
        </xdr:cNvPr>
        <xdr:cNvSpPr txBox="1"/>
      </xdr:nvSpPr>
      <xdr:spPr>
        <a:xfrm>
          <a:off x="9258300"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247" name="楕円 246">
          <a:extLst>
            <a:ext uri="{FF2B5EF4-FFF2-40B4-BE49-F238E27FC236}">
              <a16:creationId xmlns:a16="http://schemas.microsoft.com/office/drawing/2014/main" id="{9450A8AF-B67A-4AFE-88FC-82C1363FB69B}"/>
            </a:ext>
          </a:extLst>
        </xdr:cNvPr>
        <xdr:cNvSpPr/>
      </xdr:nvSpPr>
      <xdr:spPr>
        <a:xfrm>
          <a:off x="8445500" y="1037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30480</xdr:rowOff>
    </xdr:to>
    <xdr:cxnSp macro="">
      <xdr:nvCxnSpPr>
        <xdr:cNvPr id="248" name="直線コネクタ 247">
          <a:extLst>
            <a:ext uri="{FF2B5EF4-FFF2-40B4-BE49-F238E27FC236}">
              <a16:creationId xmlns:a16="http://schemas.microsoft.com/office/drawing/2014/main" id="{496472CD-520B-41A3-AC67-0FADEC4BE063}"/>
            </a:ext>
          </a:extLst>
        </xdr:cNvPr>
        <xdr:cNvCxnSpPr/>
      </xdr:nvCxnSpPr>
      <xdr:spPr>
        <a:xfrm>
          <a:off x="8496300" y="104203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49" name="楕円 248">
          <a:extLst>
            <a:ext uri="{FF2B5EF4-FFF2-40B4-BE49-F238E27FC236}">
              <a16:creationId xmlns:a16="http://schemas.microsoft.com/office/drawing/2014/main" id="{FA4F67FF-F119-4ECB-B1F5-80DF8505B142}"/>
            </a:ext>
          </a:extLst>
        </xdr:cNvPr>
        <xdr:cNvSpPr/>
      </xdr:nvSpPr>
      <xdr:spPr>
        <a:xfrm>
          <a:off x="7670800" y="1037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26670</xdr:rowOff>
    </xdr:from>
    <xdr:to>
      <xdr:col>50</xdr:col>
      <xdr:colOff>114300</xdr:colOff>
      <xdr:row>62</xdr:row>
      <xdr:rowOff>30480</xdr:rowOff>
    </xdr:to>
    <xdr:cxnSp macro="">
      <xdr:nvCxnSpPr>
        <xdr:cNvPr id="250" name="直線コネクタ 249">
          <a:extLst>
            <a:ext uri="{FF2B5EF4-FFF2-40B4-BE49-F238E27FC236}">
              <a16:creationId xmlns:a16="http://schemas.microsoft.com/office/drawing/2014/main" id="{70135B51-DA3C-4DF8-8AC5-596E74C256E1}"/>
            </a:ext>
          </a:extLst>
        </xdr:cNvPr>
        <xdr:cNvCxnSpPr/>
      </xdr:nvCxnSpPr>
      <xdr:spPr>
        <a:xfrm flipV="1">
          <a:off x="7713980" y="104203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151130</xdr:rowOff>
    </xdr:from>
    <xdr:to>
      <xdr:col>41</xdr:col>
      <xdr:colOff>101600</xdr:colOff>
      <xdr:row>62</xdr:row>
      <xdr:rowOff>81280</xdr:rowOff>
    </xdr:to>
    <xdr:sp macro="" textlink="">
      <xdr:nvSpPr>
        <xdr:cNvPr id="251" name="楕円 250">
          <a:extLst>
            <a:ext uri="{FF2B5EF4-FFF2-40B4-BE49-F238E27FC236}">
              <a16:creationId xmlns:a16="http://schemas.microsoft.com/office/drawing/2014/main" id="{E40619AA-D087-46A5-A3E6-7489C3B84931}"/>
            </a:ext>
          </a:extLst>
        </xdr:cNvPr>
        <xdr:cNvSpPr/>
      </xdr:nvSpPr>
      <xdr:spPr>
        <a:xfrm>
          <a:off x="68732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30480</xdr:rowOff>
    </xdr:from>
    <xdr:to>
      <xdr:col>45</xdr:col>
      <xdr:colOff>177800</xdr:colOff>
      <xdr:row>62</xdr:row>
      <xdr:rowOff>30480</xdr:rowOff>
    </xdr:to>
    <xdr:cxnSp macro="">
      <xdr:nvCxnSpPr>
        <xdr:cNvPr id="252" name="直線コネクタ 251">
          <a:extLst>
            <a:ext uri="{FF2B5EF4-FFF2-40B4-BE49-F238E27FC236}">
              <a16:creationId xmlns:a16="http://schemas.microsoft.com/office/drawing/2014/main" id="{ADBEFED0-16E3-4057-8F77-3D53926A9F8D}"/>
            </a:ext>
          </a:extLst>
        </xdr:cNvPr>
        <xdr:cNvCxnSpPr/>
      </xdr:nvCxnSpPr>
      <xdr:spPr>
        <a:xfrm>
          <a:off x="6924040" y="1042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151130</xdr:rowOff>
    </xdr:from>
    <xdr:to>
      <xdr:col>36</xdr:col>
      <xdr:colOff>165100</xdr:colOff>
      <xdr:row>62</xdr:row>
      <xdr:rowOff>81280</xdr:rowOff>
    </xdr:to>
    <xdr:sp macro="" textlink="">
      <xdr:nvSpPr>
        <xdr:cNvPr id="253" name="楕円 252">
          <a:extLst>
            <a:ext uri="{FF2B5EF4-FFF2-40B4-BE49-F238E27FC236}">
              <a16:creationId xmlns:a16="http://schemas.microsoft.com/office/drawing/2014/main" id="{01662524-EF1C-4AD9-B0B8-EBDA8239D228}"/>
            </a:ext>
          </a:extLst>
        </xdr:cNvPr>
        <xdr:cNvSpPr/>
      </xdr:nvSpPr>
      <xdr:spPr>
        <a:xfrm>
          <a:off x="60985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30480</xdr:rowOff>
    </xdr:from>
    <xdr:to>
      <xdr:col>41</xdr:col>
      <xdr:colOff>50800</xdr:colOff>
      <xdr:row>62</xdr:row>
      <xdr:rowOff>30480</xdr:rowOff>
    </xdr:to>
    <xdr:cxnSp macro="">
      <xdr:nvCxnSpPr>
        <xdr:cNvPr id="254" name="直線コネクタ 253">
          <a:extLst>
            <a:ext uri="{FF2B5EF4-FFF2-40B4-BE49-F238E27FC236}">
              <a16:creationId xmlns:a16="http://schemas.microsoft.com/office/drawing/2014/main" id="{7601A548-2303-488E-AFFF-1190790975CB}"/>
            </a:ext>
          </a:extLst>
        </xdr:cNvPr>
        <xdr:cNvCxnSpPr/>
      </xdr:nvCxnSpPr>
      <xdr:spPr>
        <a:xfrm>
          <a:off x="6149340" y="1042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a:extLst>
            <a:ext uri="{FF2B5EF4-FFF2-40B4-BE49-F238E27FC236}">
              <a16:creationId xmlns:a16="http://schemas.microsoft.com/office/drawing/2014/main" id="{E63FBC87-BB52-4A0A-85DE-7277126E70C0}"/>
            </a:ext>
          </a:extLst>
        </xdr:cNvPr>
        <xdr:cNvSpPr txBox="1"/>
      </xdr:nvSpPr>
      <xdr:spPr>
        <a:xfrm>
          <a:off x="827158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a:extLst>
            <a:ext uri="{FF2B5EF4-FFF2-40B4-BE49-F238E27FC236}">
              <a16:creationId xmlns:a16="http://schemas.microsoft.com/office/drawing/2014/main" id="{E276AC50-073C-4639-89B6-322B533B0E37}"/>
            </a:ext>
          </a:extLst>
        </xdr:cNvPr>
        <xdr:cNvSpPr txBox="1"/>
      </xdr:nvSpPr>
      <xdr:spPr>
        <a:xfrm>
          <a:off x="750958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a:extLst>
            <a:ext uri="{FF2B5EF4-FFF2-40B4-BE49-F238E27FC236}">
              <a16:creationId xmlns:a16="http://schemas.microsoft.com/office/drawing/2014/main" id="{87921B60-108B-4657-A47A-EDDC1BA6A8C8}"/>
            </a:ext>
          </a:extLst>
        </xdr:cNvPr>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4DE6A6C4-8F7D-4D6A-B326-AACCD38D3EBA}"/>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93997</xdr:rowOff>
    </xdr:from>
    <xdr:ext cx="469744" cy="259045"/>
    <xdr:sp macro="" textlink="">
      <xdr:nvSpPr>
        <xdr:cNvPr id="259" name="n_1mainValue【体育館・プール】&#10;一人当たり面積">
          <a:extLst>
            <a:ext uri="{FF2B5EF4-FFF2-40B4-BE49-F238E27FC236}">
              <a16:creationId xmlns:a16="http://schemas.microsoft.com/office/drawing/2014/main" id="{2AF67D85-DFA1-453D-9B77-A36BAD9E4877}"/>
            </a:ext>
          </a:extLst>
        </xdr:cNvPr>
        <xdr:cNvSpPr txBox="1"/>
      </xdr:nvSpPr>
      <xdr:spPr>
        <a:xfrm>
          <a:off x="827158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60" name="n_2mainValue【体育館・プール】&#10;一人当たり面積">
          <a:extLst>
            <a:ext uri="{FF2B5EF4-FFF2-40B4-BE49-F238E27FC236}">
              <a16:creationId xmlns:a16="http://schemas.microsoft.com/office/drawing/2014/main" id="{6582454E-FC99-42E7-A3A1-1D7D9D311481}"/>
            </a:ext>
          </a:extLst>
        </xdr:cNvPr>
        <xdr:cNvSpPr txBox="1"/>
      </xdr:nvSpPr>
      <xdr:spPr>
        <a:xfrm>
          <a:off x="750958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25AE8889-5E4F-495A-A648-CB400E9D1E8A}"/>
            </a:ext>
          </a:extLst>
        </xdr:cNvPr>
        <xdr:cNvSpPr txBox="1"/>
      </xdr:nvSpPr>
      <xdr:spPr>
        <a:xfrm>
          <a:off x="67120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97807</xdr:rowOff>
    </xdr:from>
    <xdr:ext cx="469744" cy="259045"/>
    <xdr:sp macro="" textlink="">
      <xdr:nvSpPr>
        <xdr:cNvPr id="262" name="n_4mainValue【体育館・プール】&#10;一人当たり面積">
          <a:extLst>
            <a:ext uri="{FF2B5EF4-FFF2-40B4-BE49-F238E27FC236}">
              <a16:creationId xmlns:a16="http://schemas.microsoft.com/office/drawing/2014/main" id="{B8FB601A-9059-4E8D-A323-2C8B9A82CA85}"/>
            </a:ext>
          </a:extLst>
        </xdr:cNvPr>
        <xdr:cNvSpPr txBox="1"/>
      </xdr:nvSpPr>
      <xdr:spPr>
        <a:xfrm>
          <a:off x="59373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04BA78A-2D8C-45B5-94F0-BFF3B5EF57C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6015574-53B6-446A-B1E9-4801CF44155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6B62CA2-4D4E-4C57-93E0-587E7DDF6C6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B27693B-04DB-478D-B961-711B477D74D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B7045C1-0488-48D0-9F55-16BFC9A7984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15E03A2-8554-412D-913C-ADCFC229122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CEA1DA0-11AB-4230-8F35-C60BB6C4A8A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FBF43ED-7C9B-4E37-84AB-FD1ABBC3559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A97F78C-0ADD-4CF3-B039-F2C66BDCB26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C3AA9F5-98FE-4EA6-993F-DB04FC84C6D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A18B9A6-C2D1-4492-8004-49887B86E80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F1B3F6E-DE71-4D25-B68E-98FE8B1B17E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1C18FF8-63A5-41C9-BC6E-8A5FA436785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30C0C3B4-76C5-4CA4-85A3-CE67CB4B368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1749395-6666-490B-B90E-D6B6EF77B91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B0B8E4B-AC9A-4F5D-9419-66701659A7E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69B05138-2443-4FD0-A091-7ABF2C8254B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E17197F-BA52-45EB-B864-83A8B93806E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4E46DD0D-B397-44E8-8F2F-F03293980D3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2BA69BDE-98F8-424D-B240-46071A59802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7DF88EA4-AB48-4738-8641-5676FBE1418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2BABC4A-E446-4E8C-9459-FFE690740E6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1356FA04-A2B1-416C-BEFB-BFF968E7B2E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4CEC52FC-50A2-4CCB-AD8E-AA96056F952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AB13792E-97A3-441B-85B4-B4B40D04BBF0}"/>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F4CAC2FB-63FD-4A3A-A717-6C7B14871DDD}"/>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6E0EEF20-98B6-4E58-91E7-4B1E9116B568}"/>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EE07F62-2223-4CF7-9A44-7877DB3FF541}"/>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A00A5EC0-0E55-484F-A220-E02A4BFFD53A}"/>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7D3B6E4-0EDA-4EA4-9A18-B4C42837A16E}"/>
            </a:ext>
          </a:extLst>
        </xdr:cNvPr>
        <xdr:cNvSpPr txBox="1"/>
      </xdr:nvSpPr>
      <xdr:spPr>
        <a:xfrm>
          <a:off x="412496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573567F4-D50D-44E3-8209-8FF2C74B4073}"/>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FB4276E5-EB63-4B2D-AAFF-88A7253772EC}"/>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D6E8CE18-679E-4E36-86EB-C69F7DA8C280}"/>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AE60B223-5829-445F-BAAA-BF753E8E09CD}"/>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9AEA535F-1341-4044-A477-C91988BF11F7}"/>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6C1BF1E-73E2-4B0E-938D-CF9BB7DD9E4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39636DF-724A-4B59-9A92-F120C2F78CF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AAA609E-BF6E-4DAA-9F3C-804812016E8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1A4880-71EB-4E05-8EBE-12507D673DF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DA8021-CF1A-400E-AE59-B74750A1CDD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303" name="楕円 302">
          <a:extLst>
            <a:ext uri="{FF2B5EF4-FFF2-40B4-BE49-F238E27FC236}">
              <a16:creationId xmlns:a16="http://schemas.microsoft.com/office/drawing/2014/main" id="{1509166D-DB96-4D49-B6C6-44E0C5C5C1C9}"/>
            </a:ext>
          </a:extLst>
        </xdr:cNvPr>
        <xdr:cNvSpPr/>
      </xdr:nvSpPr>
      <xdr:spPr>
        <a:xfrm>
          <a:off x="403606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C5F1994-1881-4FAF-8453-1B934B878DAD}"/>
            </a:ext>
          </a:extLst>
        </xdr:cNvPr>
        <xdr:cNvSpPr txBox="1"/>
      </xdr:nvSpPr>
      <xdr:spPr>
        <a:xfrm>
          <a:off x="412496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305" name="楕円 304">
          <a:extLst>
            <a:ext uri="{FF2B5EF4-FFF2-40B4-BE49-F238E27FC236}">
              <a16:creationId xmlns:a16="http://schemas.microsoft.com/office/drawing/2014/main" id="{093F5593-D2BB-48E4-83CC-4E7780F9D838}"/>
            </a:ext>
          </a:extLst>
        </xdr:cNvPr>
        <xdr:cNvSpPr/>
      </xdr:nvSpPr>
      <xdr:spPr>
        <a:xfrm>
          <a:off x="3312160" y="13554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36195</xdr:rowOff>
    </xdr:to>
    <xdr:cxnSp macro="">
      <xdr:nvCxnSpPr>
        <xdr:cNvPr id="306" name="直線コネクタ 305">
          <a:extLst>
            <a:ext uri="{FF2B5EF4-FFF2-40B4-BE49-F238E27FC236}">
              <a16:creationId xmlns:a16="http://schemas.microsoft.com/office/drawing/2014/main" id="{A263D698-EBC2-4473-92A2-D6626030DD47}"/>
            </a:ext>
          </a:extLst>
        </xdr:cNvPr>
        <xdr:cNvCxnSpPr/>
      </xdr:nvCxnSpPr>
      <xdr:spPr>
        <a:xfrm>
          <a:off x="3355340" y="13601701"/>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307" name="楕円 306">
          <a:extLst>
            <a:ext uri="{FF2B5EF4-FFF2-40B4-BE49-F238E27FC236}">
              <a16:creationId xmlns:a16="http://schemas.microsoft.com/office/drawing/2014/main" id="{55F68BF0-4F95-4DDE-8BB2-0461C8E9944D}"/>
            </a:ext>
          </a:extLst>
        </xdr:cNvPr>
        <xdr:cNvSpPr/>
      </xdr:nvSpPr>
      <xdr:spPr>
        <a:xfrm>
          <a:off x="2514600" y="1351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154305</xdr:rowOff>
    </xdr:from>
    <xdr:to>
      <xdr:col>19</xdr:col>
      <xdr:colOff>177800</xdr:colOff>
      <xdr:row>81</xdr:row>
      <xdr:rowOff>22861</xdr:rowOff>
    </xdr:to>
    <xdr:cxnSp macro="">
      <xdr:nvCxnSpPr>
        <xdr:cNvPr id="308" name="直線コネクタ 307">
          <a:extLst>
            <a:ext uri="{FF2B5EF4-FFF2-40B4-BE49-F238E27FC236}">
              <a16:creationId xmlns:a16="http://schemas.microsoft.com/office/drawing/2014/main" id="{5573216B-EAA0-40AF-9220-A8FF7E769180}"/>
            </a:ext>
          </a:extLst>
        </xdr:cNvPr>
        <xdr:cNvCxnSpPr/>
      </xdr:nvCxnSpPr>
      <xdr:spPr>
        <a:xfrm>
          <a:off x="2565400" y="13565505"/>
          <a:ext cx="78994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09" name="楕円 308">
          <a:extLst>
            <a:ext uri="{FF2B5EF4-FFF2-40B4-BE49-F238E27FC236}">
              <a16:creationId xmlns:a16="http://schemas.microsoft.com/office/drawing/2014/main" id="{2A746EA8-8D80-4992-96EA-92E75EC69044}"/>
            </a:ext>
          </a:extLst>
        </xdr:cNvPr>
        <xdr:cNvSpPr/>
      </xdr:nvSpPr>
      <xdr:spPr>
        <a:xfrm>
          <a:off x="173990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83</xdr:row>
      <xdr:rowOff>43814</xdr:rowOff>
    </xdr:to>
    <xdr:cxnSp macro="">
      <xdr:nvCxnSpPr>
        <xdr:cNvPr id="310" name="直線コネクタ 309">
          <a:extLst>
            <a:ext uri="{FF2B5EF4-FFF2-40B4-BE49-F238E27FC236}">
              <a16:creationId xmlns:a16="http://schemas.microsoft.com/office/drawing/2014/main" id="{31F3334B-AF91-4DF6-86FF-8F22CB328632}"/>
            </a:ext>
          </a:extLst>
        </xdr:cNvPr>
        <xdr:cNvCxnSpPr/>
      </xdr:nvCxnSpPr>
      <xdr:spPr>
        <a:xfrm flipV="1">
          <a:off x="1790700" y="13565505"/>
          <a:ext cx="774700" cy="39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1" name="楕円 310">
          <a:extLst>
            <a:ext uri="{FF2B5EF4-FFF2-40B4-BE49-F238E27FC236}">
              <a16:creationId xmlns:a16="http://schemas.microsoft.com/office/drawing/2014/main" id="{E8FFC730-1BAB-4B6E-9A32-942F6616A072}"/>
            </a:ext>
          </a:extLst>
        </xdr:cNvPr>
        <xdr:cNvSpPr/>
      </xdr:nvSpPr>
      <xdr:spPr>
        <a:xfrm>
          <a:off x="965200" y="13834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139064</xdr:rowOff>
    </xdr:from>
    <xdr:to>
      <xdr:col>10</xdr:col>
      <xdr:colOff>114300</xdr:colOff>
      <xdr:row>83</xdr:row>
      <xdr:rowOff>43814</xdr:rowOff>
    </xdr:to>
    <xdr:cxnSp macro="">
      <xdr:nvCxnSpPr>
        <xdr:cNvPr id="312" name="直線コネクタ 311">
          <a:extLst>
            <a:ext uri="{FF2B5EF4-FFF2-40B4-BE49-F238E27FC236}">
              <a16:creationId xmlns:a16="http://schemas.microsoft.com/office/drawing/2014/main" id="{16526FD2-4D85-4B65-859D-D4230D3BEC9D}"/>
            </a:ext>
          </a:extLst>
        </xdr:cNvPr>
        <xdr:cNvCxnSpPr/>
      </xdr:nvCxnSpPr>
      <xdr:spPr>
        <a:xfrm>
          <a:off x="1008380" y="13885544"/>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13" name="n_1aveValue【福祉施設】&#10;有形固定資産減価償却率">
          <a:extLst>
            <a:ext uri="{FF2B5EF4-FFF2-40B4-BE49-F238E27FC236}">
              <a16:creationId xmlns:a16="http://schemas.microsoft.com/office/drawing/2014/main" id="{8747421C-7086-4F13-913E-8F08A6FD2F7A}"/>
            </a:ext>
          </a:extLst>
        </xdr:cNvPr>
        <xdr:cNvSpPr txBox="1"/>
      </xdr:nvSpPr>
      <xdr:spPr>
        <a:xfrm>
          <a:off x="317056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977D0B21-879B-4D13-9323-6659C43205AA}"/>
            </a:ext>
          </a:extLst>
        </xdr:cNvPr>
        <xdr:cNvSpPr txBox="1"/>
      </xdr:nvSpPr>
      <xdr:spPr>
        <a:xfrm>
          <a:off x="23857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5" name="n_3aveValue【福祉施設】&#10;有形固定資産減価償却率">
          <a:extLst>
            <a:ext uri="{FF2B5EF4-FFF2-40B4-BE49-F238E27FC236}">
              <a16:creationId xmlns:a16="http://schemas.microsoft.com/office/drawing/2014/main" id="{845F9623-31F6-4B0D-8A92-246C0BA71502}"/>
            </a:ext>
          </a:extLst>
        </xdr:cNvPr>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6" name="n_4aveValue【福祉施設】&#10;有形固定資産減価償却率">
          <a:extLst>
            <a:ext uri="{FF2B5EF4-FFF2-40B4-BE49-F238E27FC236}">
              <a16:creationId xmlns:a16="http://schemas.microsoft.com/office/drawing/2014/main" id="{62D5971C-23C1-498C-80BA-31170197F3EB}"/>
            </a:ext>
          </a:extLst>
        </xdr:cNvPr>
        <xdr:cNvSpPr txBox="1"/>
      </xdr:nvSpPr>
      <xdr:spPr>
        <a:xfrm>
          <a:off x="8363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317" name="n_1mainValue【福祉施設】&#10;有形固定資産減価償却率">
          <a:extLst>
            <a:ext uri="{FF2B5EF4-FFF2-40B4-BE49-F238E27FC236}">
              <a16:creationId xmlns:a16="http://schemas.microsoft.com/office/drawing/2014/main" id="{AA39C7C4-BFDE-4297-9C2D-3F009D9DF170}"/>
            </a:ext>
          </a:extLst>
        </xdr:cNvPr>
        <xdr:cNvSpPr txBox="1"/>
      </xdr:nvSpPr>
      <xdr:spPr>
        <a:xfrm>
          <a:off x="3170564" y="1333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318" name="n_2mainValue【福祉施設】&#10;有形固定資産減価償却率">
          <a:extLst>
            <a:ext uri="{FF2B5EF4-FFF2-40B4-BE49-F238E27FC236}">
              <a16:creationId xmlns:a16="http://schemas.microsoft.com/office/drawing/2014/main" id="{75371379-0B2D-4DCF-8245-A28419341C58}"/>
            </a:ext>
          </a:extLst>
        </xdr:cNvPr>
        <xdr:cNvSpPr txBox="1"/>
      </xdr:nvSpPr>
      <xdr:spPr>
        <a:xfrm>
          <a:off x="2385704" y="1329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19" name="n_3mainValue【福祉施設】&#10;有形固定資産減価償却率">
          <a:extLst>
            <a:ext uri="{FF2B5EF4-FFF2-40B4-BE49-F238E27FC236}">
              <a16:creationId xmlns:a16="http://schemas.microsoft.com/office/drawing/2014/main" id="{CA5859F8-B2DB-4FD1-BFE3-D2897C27D588}"/>
            </a:ext>
          </a:extLst>
        </xdr:cNvPr>
        <xdr:cNvSpPr txBox="1"/>
      </xdr:nvSpPr>
      <xdr:spPr>
        <a:xfrm>
          <a:off x="161100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20" name="n_4mainValue【福祉施設】&#10;有形固定資産減価償却率">
          <a:extLst>
            <a:ext uri="{FF2B5EF4-FFF2-40B4-BE49-F238E27FC236}">
              <a16:creationId xmlns:a16="http://schemas.microsoft.com/office/drawing/2014/main" id="{3195919A-35D6-44B2-96EE-D28D3F2B3D56}"/>
            </a:ext>
          </a:extLst>
        </xdr:cNvPr>
        <xdr:cNvSpPr txBox="1"/>
      </xdr:nvSpPr>
      <xdr:spPr>
        <a:xfrm>
          <a:off x="836304" y="139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B9EE22F-8E31-49A8-A952-C29B40E49B0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D09B12B-3610-49B5-9A26-D703A4D9ACC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8C4E902-FF23-4064-B1A6-1FF7C4C0124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5A65CE6-54CA-46A8-83BD-49CA6F4BEC7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9A111E6-BC57-4305-9AEF-EECC67A1506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8DA8AEF-7707-4CB3-84A8-405CBABAB4B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129A316-BB51-443C-9E42-6D7E8E8A897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917FC08-AA2B-4D96-820D-027B23374A1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4D668A1-73F4-4419-8169-7EC9B53777B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67703E8-CE3B-4383-A0CC-4127DFF28A1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3CCC56B1-0114-4710-AEC5-97EC78654E6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6956AAD0-793A-432E-A876-7826917779E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D0B2F59-5021-4A5A-A78C-5AE60D63FF6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0AB7042-E149-48A7-B497-1FC57C7622A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18FF8F7-5F6D-4AA5-BDC4-7F0263FF753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F08C9B9-D17A-4696-A99E-5024BC503942}"/>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9E7B7C8-C7FB-40D6-BE85-8EB0C920D4C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9BAB377-F769-4DB1-8D7C-C2B5F7249D7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6EDD476D-526E-43DD-8456-A26F2A9D552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44390601-4BA4-43F2-97F6-9579AFC91F2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3D1051C-E5A9-488B-87B1-25393FBA939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9E10B38-8821-4A40-98A8-CBB3775F2E5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7781D0AE-A8D6-4122-A811-2397D84AA32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3BA4B6D3-0EE8-4329-AB4E-23D7D115AB0A}"/>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5CF493BA-8544-4A41-B8CA-053A32689FE1}"/>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B90563C4-7B32-4001-A02D-8B23F0D6E5CA}"/>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8B6DA940-D87C-4A3E-9F4E-5878B477C52C}"/>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6409EA04-64A0-44E5-AD44-07174E78A2A8}"/>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a:extLst>
            <a:ext uri="{FF2B5EF4-FFF2-40B4-BE49-F238E27FC236}">
              <a16:creationId xmlns:a16="http://schemas.microsoft.com/office/drawing/2014/main" id="{D97837F2-3081-4C54-9AB6-98CB612B41B2}"/>
            </a:ext>
          </a:extLst>
        </xdr:cNvPr>
        <xdr:cNvSpPr txBox="1"/>
      </xdr:nvSpPr>
      <xdr:spPr>
        <a:xfrm>
          <a:off x="9258300" y="1386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DB87FCD6-B810-4F9D-AFDF-A56B4453E2FB}"/>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3ACDB8F8-B4FB-4ED4-A6CC-1FD9E233690E}"/>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A07D91E3-FB87-4615-9E1A-024E6EC09A76}"/>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2356DA43-CF08-4FDE-8986-9466DA62827C}"/>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7FC4BEFA-0794-4C27-B29F-9583F9125348}"/>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71CBA86-8D40-4AFB-8071-9755B3DC61A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237A0C0-7E96-4D1D-AE67-89C5BEBFB16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DAE66BA-C8AE-423E-9FD3-4F405547D63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B517980-D489-4ABE-A3CC-EABB44E6052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7F9A277-CB0E-4F15-A012-388F0109C95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60" name="楕円 359">
          <a:extLst>
            <a:ext uri="{FF2B5EF4-FFF2-40B4-BE49-F238E27FC236}">
              <a16:creationId xmlns:a16="http://schemas.microsoft.com/office/drawing/2014/main" id="{8E18F651-DFC4-4998-B250-04505B102F97}"/>
            </a:ext>
          </a:extLst>
        </xdr:cNvPr>
        <xdr:cNvSpPr/>
      </xdr:nvSpPr>
      <xdr:spPr>
        <a:xfrm>
          <a:off x="9192260" y="1379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73677</xdr:rowOff>
    </xdr:from>
    <xdr:ext cx="469744" cy="259045"/>
    <xdr:sp macro="" textlink="">
      <xdr:nvSpPr>
        <xdr:cNvPr id="361" name="【福祉施設】&#10;一人当たり面積該当値テキスト">
          <a:extLst>
            <a:ext uri="{FF2B5EF4-FFF2-40B4-BE49-F238E27FC236}">
              <a16:creationId xmlns:a16="http://schemas.microsoft.com/office/drawing/2014/main" id="{2DFCC271-9B9C-4751-AEB4-4A72BE40AAB9}"/>
            </a:ext>
          </a:extLst>
        </xdr:cNvPr>
        <xdr:cNvSpPr txBox="1"/>
      </xdr:nvSpPr>
      <xdr:spPr>
        <a:xfrm>
          <a:off x="9258300" y="136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38100</xdr:rowOff>
    </xdr:from>
    <xdr:to>
      <xdr:col>50</xdr:col>
      <xdr:colOff>165100</xdr:colOff>
      <xdr:row>82</xdr:row>
      <xdr:rowOff>139700</xdr:rowOff>
    </xdr:to>
    <xdr:sp macro="" textlink="">
      <xdr:nvSpPr>
        <xdr:cNvPr id="362" name="楕円 361">
          <a:extLst>
            <a:ext uri="{FF2B5EF4-FFF2-40B4-BE49-F238E27FC236}">
              <a16:creationId xmlns:a16="http://schemas.microsoft.com/office/drawing/2014/main" id="{20618FA0-28B8-47A4-867E-4B0659FBCFC0}"/>
            </a:ext>
          </a:extLst>
        </xdr:cNvPr>
        <xdr:cNvSpPr/>
      </xdr:nvSpPr>
      <xdr:spPr>
        <a:xfrm>
          <a:off x="84455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88900</xdr:rowOff>
    </xdr:from>
    <xdr:to>
      <xdr:col>55</xdr:col>
      <xdr:colOff>0</xdr:colOff>
      <xdr:row>82</xdr:row>
      <xdr:rowOff>101600</xdr:rowOff>
    </xdr:to>
    <xdr:cxnSp macro="">
      <xdr:nvCxnSpPr>
        <xdr:cNvPr id="363" name="直線コネクタ 362">
          <a:extLst>
            <a:ext uri="{FF2B5EF4-FFF2-40B4-BE49-F238E27FC236}">
              <a16:creationId xmlns:a16="http://schemas.microsoft.com/office/drawing/2014/main" id="{C7D689CD-760A-4AAD-A11C-8F1C0AA102D9}"/>
            </a:ext>
          </a:extLst>
        </xdr:cNvPr>
        <xdr:cNvCxnSpPr/>
      </xdr:nvCxnSpPr>
      <xdr:spPr>
        <a:xfrm>
          <a:off x="8496300" y="1383538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4" name="楕円 363">
          <a:extLst>
            <a:ext uri="{FF2B5EF4-FFF2-40B4-BE49-F238E27FC236}">
              <a16:creationId xmlns:a16="http://schemas.microsoft.com/office/drawing/2014/main" id="{5BAA8F4A-49B6-49C4-81B7-1956977411FF}"/>
            </a:ext>
          </a:extLst>
        </xdr:cNvPr>
        <xdr:cNvSpPr/>
      </xdr:nvSpPr>
      <xdr:spPr>
        <a:xfrm>
          <a:off x="7670800" y="14022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88900</xdr:rowOff>
    </xdr:from>
    <xdr:to>
      <xdr:col>50</xdr:col>
      <xdr:colOff>114300</xdr:colOff>
      <xdr:row>83</xdr:row>
      <xdr:rowOff>158750</xdr:rowOff>
    </xdr:to>
    <xdr:cxnSp macro="">
      <xdr:nvCxnSpPr>
        <xdr:cNvPr id="365" name="直線コネクタ 364">
          <a:extLst>
            <a:ext uri="{FF2B5EF4-FFF2-40B4-BE49-F238E27FC236}">
              <a16:creationId xmlns:a16="http://schemas.microsoft.com/office/drawing/2014/main" id="{547DFC32-7043-4836-A11C-9C077CCBD650}"/>
            </a:ext>
          </a:extLst>
        </xdr:cNvPr>
        <xdr:cNvCxnSpPr/>
      </xdr:nvCxnSpPr>
      <xdr:spPr>
        <a:xfrm flipV="1">
          <a:off x="7713980" y="13835380"/>
          <a:ext cx="78232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66" name="楕円 365">
          <a:extLst>
            <a:ext uri="{FF2B5EF4-FFF2-40B4-BE49-F238E27FC236}">
              <a16:creationId xmlns:a16="http://schemas.microsoft.com/office/drawing/2014/main" id="{5CE00873-C4A1-40C5-B2D8-6B305688F09F}"/>
            </a:ext>
          </a:extLst>
        </xdr:cNvPr>
        <xdr:cNvSpPr/>
      </xdr:nvSpPr>
      <xdr:spPr>
        <a:xfrm>
          <a:off x="6873240" y="14022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83</xdr:row>
      <xdr:rowOff>158750</xdr:rowOff>
    </xdr:to>
    <xdr:cxnSp macro="">
      <xdr:nvCxnSpPr>
        <xdr:cNvPr id="367" name="直線コネクタ 366">
          <a:extLst>
            <a:ext uri="{FF2B5EF4-FFF2-40B4-BE49-F238E27FC236}">
              <a16:creationId xmlns:a16="http://schemas.microsoft.com/office/drawing/2014/main" id="{03F41B46-B12D-4E8A-967A-E404C221379D}"/>
            </a:ext>
          </a:extLst>
        </xdr:cNvPr>
        <xdr:cNvCxnSpPr/>
      </xdr:nvCxnSpPr>
      <xdr:spPr>
        <a:xfrm>
          <a:off x="6924040" y="140728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114300</xdr:rowOff>
    </xdr:from>
    <xdr:to>
      <xdr:col>36</xdr:col>
      <xdr:colOff>165100</xdr:colOff>
      <xdr:row>79</xdr:row>
      <xdr:rowOff>44450</xdr:rowOff>
    </xdr:to>
    <xdr:sp macro="" textlink="">
      <xdr:nvSpPr>
        <xdr:cNvPr id="368" name="楕円 367">
          <a:extLst>
            <a:ext uri="{FF2B5EF4-FFF2-40B4-BE49-F238E27FC236}">
              <a16:creationId xmlns:a16="http://schemas.microsoft.com/office/drawing/2014/main" id="{694A1A34-6529-4CD2-9211-FFFFEFEA3FE4}"/>
            </a:ext>
          </a:extLst>
        </xdr:cNvPr>
        <xdr:cNvSpPr/>
      </xdr:nvSpPr>
      <xdr:spPr>
        <a:xfrm>
          <a:off x="6098540" y="13190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165100</xdr:rowOff>
    </xdr:from>
    <xdr:to>
      <xdr:col>41</xdr:col>
      <xdr:colOff>50800</xdr:colOff>
      <xdr:row>83</xdr:row>
      <xdr:rowOff>158750</xdr:rowOff>
    </xdr:to>
    <xdr:cxnSp macro="">
      <xdr:nvCxnSpPr>
        <xdr:cNvPr id="369" name="直線コネクタ 368">
          <a:extLst>
            <a:ext uri="{FF2B5EF4-FFF2-40B4-BE49-F238E27FC236}">
              <a16:creationId xmlns:a16="http://schemas.microsoft.com/office/drawing/2014/main" id="{27575384-F629-4D63-8AC2-6DA3297ED5A0}"/>
            </a:ext>
          </a:extLst>
        </xdr:cNvPr>
        <xdr:cNvCxnSpPr/>
      </xdr:nvCxnSpPr>
      <xdr:spPr>
        <a:xfrm>
          <a:off x="6149340" y="13241020"/>
          <a:ext cx="774700" cy="8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a:extLst>
            <a:ext uri="{FF2B5EF4-FFF2-40B4-BE49-F238E27FC236}">
              <a16:creationId xmlns:a16="http://schemas.microsoft.com/office/drawing/2014/main" id="{C50E3063-F9FA-40E7-BF6E-5D9A1DFA35F4}"/>
            </a:ext>
          </a:extLst>
        </xdr:cNvPr>
        <xdr:cNvSpPr txBox="1"/>
      </xdr:nvSpPr>
      <xdr:spPr>
        <a:xfrm>
          <a:off x="827158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3127489E-CA86-4842-8461-15EFFE31C92C}"/>
            </a:ext>
          </a:extLst>
        </xdr:cNvPr>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4ED6D144-AD7A-441B-ADFD-5C37B01DD991}"/>
            </a:ext>
          </a:extLst>
        </xdr:cNvPr>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3" name="n_4aveValue【福祉施設】&#10;一人当たり面積">
          <a:extLst>
            <a:ext uri="{FF2B5EF4-FFF2-40B4-BE49-F238E27FC236}">
              <a16:creationId xmlns:a16="http://schemas.microsoft.com/office/drawing/2014/main" id="{1EBC1B8C-506D-4A87-97DD-8D1C80562336}"/>
            </a:ext>
          </a:extLst>
        </xdr:cNvPr>
        <xdr:cNvSpPr txBox="1"/>
      </xdr:nvSpPr>
      <xdr:spPr>
        <a:xfrm>
          <a:off x="59373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156227</xdr:rowOff>
    </xdr:from>
    <xdr:ext cx="469744" cy="259045"/>
    <xdr:sp macro="" textlink="">
      <xdr:nvSpPr>
        <xdr:cNvPr id="374" name="n_1mainValue【福祉施設】&#10;一人当たり面積">
          <a:extLst>
            <a:ext uri="{FF2B5EF4-FFF2-40B4-BE49-F238E27FC236}">
              <a16:creationId xmlns:a16="http://schemas.microsoft.com/office/drawing/2014/main" id="{22C399BE-C06B-48EB-8FF7-536E8806EF81}"/>
            </a:ext>
          </a:extLst>
        </xdr:cNvPr>
        <xdr:cNvSpPr txBox="1"/>
      </xdr:nvSpPr>
      <xdr:spPr>
        <a:xfrm>
          <a:off x="827158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5" name="n_2mainValue【福祉施設】&#10;一人当たり面積">
          <a:extLst>
            <a:ext uri="{FF2B5EF4-FFF2-40B4-BE49-F238E27FC236}">
              <a16:creationId xmlns:a16="http://schemas.microsoft.com/office/drawing/2014/main" id="{6A00EEE5-72D2-46FE-84FC-881C4621B911}"/>
            </a:ext>
          </a:extLst>
        </xdr:cNvPr>
        <xdr:cNvSpPr txBox="1"/>
      </xdr:nvSpPr>
      <xdr:spPr>
        <a:xfrm>
          <a:off x="750958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76" name="n_3mainValue【福祉施設】&#10;一人当たり面積">
          <a:extLst>
            <a:ext uri="{FF2B5EF4-FFF2-40B4-BE49-F238E27FC236}">
              <a16:creationId xmlns:a16="http://schemas.microsoft.com/office/drawing/2014/main" id="{FE008C93-6435-49A2-A08D-E9BB048887A1}"/>
            </a:ext>
          </a:extLst>
        </xdr:cNvPr>
        <xdr:cNvSpPr txBox="1"/>
      </xdr:nvSpPr>
      <xdr:spPr>
        <a:xfrm>
          <a:off x="67120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60977</xdr:rowOff>
    </xdr:from>
    <xdr:ext cx="469744" cy="259045"/>
    <xdr:sp macro="" textlink="">
      <xdr:nvSpPr>
        <xdr:cNvPr id="377" name="n_4mainValue【福祉施設】&#10;一人当たり面積">
          <a:extLst>
            <a:ext uri="{FF2B5EF4-FFF2-40B4-BE49-F238E27FC236}">
              <a16:creationId xmlns:a16="http://schemas.microsoft.com/office/drawing/2014/main" id="{83183ECA-6E9F-43EC-A7BC-10EC6C129D42}"/>
            </a:ext>
          </a:extLst>
        </xdr:cNvPr>
        <xdr:cNvSpPr txBox="1"/>
      </xdr:nvSpPr>
      <xdr:spPr>
        <a:xfrm>
          <a:off x="5937327"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2D6BAFD-8824-487A-ACF8-90F5F4D36DA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2CD3651-8BBE-4E4B-9A75-BEF863367AA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C4FF310-6EF5-4CA5-B891-4962ECED9E4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156F4F0-69B9-4EA9-BAE2-59DA5C6933F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9933C42-E1DB-4FF1-A69E-36AF91C104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CF216E4-22B3-4BCC-A64D-B57A8EE236D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D0A5876-DB88-4BA9-AFC0-5BC13FB83F6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7718300-BA39-4AAF-8957-B0C4B872AE7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5B195EC7-5D47-480E-8E71-06B63BF6EF4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18CD266-FC32-489A-AF79-37DEA781E06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1171039C-C8A6-4041-A40D-8686965B53E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C5E66270-8258-42EC-A403-6CAEC0FC56E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6737841-8ECC-4938-AD54-0EFF6B62178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ECB9E918-2A49-443C-AD0A-82C6080C23D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A67DFDBA-493C-4557-9E51-1AB46CA6AF6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B29CC6BF-5E88-4532-90A1-5D4462DD92A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765F548E-FB0C-4519-A47B-753A44692BF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BD087C33-1BAC-413E-9910-BA337E1F76A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C8FDBD18-8261-4437-85BB-E769916C629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888666EC-033D-46A3-BFFE-62D46FD2E50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D4F165EB-4C7A-4FDE-9AB5-3EC86CB9329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25BEAB3-CB14-45F8-9C5C-3C29D386CDAD}"/>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9FCB80-4CE5-4654-8BDB-D72BB4E91E44}"/>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90D9C783-81DA-4C95-9307-42300031DD4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9FCD38CD-A480-47A1-82A9-9E4DBD8EF90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FE7F3586-D870-4FF4-9DAC-8428047CF5D4}"/>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75FA7E8E-FFFD-4741-B214-0A8CD58902C9}"/>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186F1281-E134-4C53-8ADF-9B602185C487}"/>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D7E451B3-28A0-4EB7-A56B-CE0EAB3F4F15}"/>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EF9B152D-D315-4B43-8B80-DC7827707E1D}"/>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01267B2-28A7-4D1B-8360-6B181C894A8C}"/>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6DCFB27D-6CE0-4CC2-A04B-5AD48BFCF669}"/>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37B8CF90-3CB2-4FE8-8F8A-AC1C1C4D3CD3}"/>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55BA3D85-1DED-46CC-859F-298DEA747B6F}"/>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EF03A098-76DC-4A4E-81FA-101C51AAB882}"/>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4BAAB03C-B932-42CC-9ED0-FFF3B187544E}"/>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E5AE202-5E98-4E99-9B4C-10A9F25D605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460A085-387E-4165-836A-3284AD75D15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C5B73E8-70C0-4D82-A2AE-9CD0691BD49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9BE6851-E205-46BF-83ED-E38292C9930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39250BF-B25B-4079-A001-900A70E37B2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19" name="楕円 418">
          <a:extLst>
            <a:ext uri="{FF2B5EF4-FFF2-40B4-BE49-F238E27FC236}">
              <a16:creationId xmlns:a16="http://schemas.microsoft.com/office/drawing/2014/main" id="{401C8C2E-DAD7-4613-A882-6F8629AA7BF6}"/>
            </a:ext>
          </a:extLst>
        </xdr:cNvPr>
        <xdr:cNvSpPr/>
      </xdr:nvSpPr>
      <xdr:spPr>
        <a:xfrm>
          <a:off x="403606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111596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4DE41079-EEAA-490E-ACF2-9EE03E3FDC43}"/>
            </a:ext>
          </a:extLst>
        </xdr:cNvPr>
        <xdr:cNvSpPr txBox="1"/>
      </xdr:nvSpPr>
      <xdr:spPr>
        <a:xfrm>
          <a:off x="4124960" y="1754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421" name="楕円 420">
          <a:extLst>
            <a:ext uri="{FF2B5EF4-FFF2-40B4-BE49-F238E27FC236}">
              <a16:creationId xmlns:a16="http://schemas.microsoft.com/office/drawing/2014/main" id="{619D8AB6-CD90-4DD1-8C03-914F2E0C7681}"/>
            </a:ext>
          </a:extLst>
        </xdr:cNvPr>
        <xdr:cNvSpPr/>
      </xdr:nvSpPr>
      <xdr:spPr>
        <a:xfrm>
          <a:off x="3312160" y="17538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105</xdr:row>
      <xdr:rowOff>12519</xdr:rowOff>
    </xdr:to>
    <xdr:cxnSp macro="">
      <xdr:nvCxnSpPr>
        <xdr:cNvPr id="422" name="直線コネクタ 421">
          <a:extLst>
            <a:ext uri="{FF2B5EF4-FFF2-40B4-BE49-F238E27FC236}">
              <a16:creationId xmlns:a16="http://schemas.microsoft.com/office/drawing/2014/main" id="{2C03AE19-A7A8-4186-9406-FA675ADC03B4}"/>
            </a:ext>
          </a:extLst>
        </xdr:cNvPr>
        <xdr:cNvCxnSpPr/>
      </xdr:nvCxnSpPr>
      <xdr:spPr>
        <a:xfrm>
          <a:off x="3355340" y="17589137"/>
          <a:ext cx="7315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423" name="楕円 422">
          <a:extLst>
            <a:ext uri="{FF2B5EF4-FFF2-40B4-BE49-F238E27FC236}">
              <a16:creationId xmlns:a16="http://schemas.microsoft.com/office/drawing/2014/main" id="{0FFC78FE-3CBB-439E-A4D3-4424F396F143}"/>
            </a:ext>
          </a:extLst>
        </xdr:cNvPr>
        <xdr:cNvSpPr/>
      </xdr:nvSpPr>
      <xdr:spPr>
        <a:xfrm>
          <a:off x="251460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154577</xdr:rowOff>
    </xdr:to>
    <xdr:cxnSp macro="">
      <xdr:nvCxnSpPr>
        <xdr:cNvPr id="424" name="直線コネクタ 423">
          <a:extLst>
            <a:ext uri="{FF2B5EF4-FFF2-40B4-BE49-F238E27FC236}">
              <a16:creationId xmlns:a16="http://schemas.microsoft.com/office/drawing/2014/main" id="{8B91636D-319C-446D-813D-15057745AED0}"/>
            </a:ext>
          </a:extLst>
        </xdr:cNvPr>
        <xdr:cNvCxnSpPr/>
      </xdr:nvCxnSpPr>
      <xdr:spPr>
        <a:xfrm>
          <a:off x="2565400" y="1755648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28666</xdr:rowOff>
    </xdr:from>
    <xdr:to>
      <xdr:col>10</xdr:col>
      <xdr:colOff>165100</xdr:colOff>
      <xdr:row>104</xdr:row>
      <xdr:rowOff>130266</xdr:rowOff>
    </xdr:to>
    <xdr:sp macro="" textlink="">
      <xdr:nvSpPr>
        <xdr:cNvPr id="425" name="楕円 424">
          <a:extLst>
            <a:ext uri="{FF2B5EF4-FFF2-40B4-BE49-F238E27FC236}">
              <a16:creationId xmlns:a16="http://schemas.microsoft.com/office/drawing/2014/main" id="{47EF6572-59A6-4AC4-AAA4-53EC24A98F29}"/>
            </a:ext>
          </a:extLst>
        </xdr:cNvPr>
        <xdr:cNvSpPr/>
      </xdr:nvSpPr>
      <xdr:spPr>
        <a:xfrm>
          <a:off x="1739900" y="17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79466</xdr:rowOff>
    </xdr:from>
    <xdr:to>
      <xdr:col>15</xdr:col>
      <xdr:colOff>50800</xdr:colOff>
      <xdr:row>104</xdr:row>
      <xdr:rowOff>121920</xdr:rowOff>
    </xdr:to>
    <xdr:cxnSp macro="">
      <xdr:nvCxnSpPr>
        <xdr:cNvPr id="426" name="直線コネクタ 425">
          <a:extLst>
            <a:ext uri="{FF2B5EF4-FFF2-40B4-BE49-F238E27FC236}">
              <a16:creationId xmlns:a16="http://schemas.microsoft.com/office/drawing/2014/main" id="{1DB040E8-193C-4775-993E-9D2B93CBCF25}"/>
            </a:ext>
          </a:extLst>
        </xdr:cNvPr>
        <xdr:cNvCxnSpPr/>
      </xdr:nvCxnSpPr>
      <xdr:spPr>
        <a:xfrm>
          <a:off x="1790700" y="17514026"/>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79284</xdr:rowOff>
    </xdr:from>
    <xdr:to>
      <xdr:col>6</xdr:col>
      <xdr:colOff>38100</xdr:colOff>
      <xdr:row>105</xdr:row>
      <xdr:rowOff>9434</xdr:rowOff>
    </xdr:to>
    <xdr:sp macro="" textlink="">
      <xdr:nvSpPr>
        <xdr:cNvPr id="427" name="楕円 426">
          <a:extLst>
            <a:ext uri="{FF2B5EF4-FFF2-40B4-BE49-F238E27FC236}">
              <a16:creationId xmlns:a16="http://schemas.microsoft.com/office/drawing/2014/main" id="{65D2E215-EB3A-43A2-A316-FC02C55EDC3E}"/>
            </a:ext>
          </a:extLst>
        </xdr:cNvPr>
        <xdr:cNvSpPr/>
      </xdr:nvSpPr>
      <xdr:spPr>
        <a:xfrm>
          <a:off x="965200" y="17513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79466</xdr:rowOff>
    </xdr:from>
    <xdr:to>
      <xdr:col>10</xdr:col>
      <xdr:colOff>114300</xdr:colOff>
      <xdr:row>104</xdr:row>
      <xdr:rowOff>130084</xdr:rowOff>
    </xdr:to>
    <xdr:cxnSp macro="">
      <xdr:nvCxnSpPr>
        <xdr:cNvPr id="428" name="直線コネクタ 427">
          <a:extLst>
            <a:ext uri="{FF2B5EF4-FFF2-40B4-BE49-F238E27FC236}">
              <a16:creationId xmlns:a16="http://schemas.microsoft.com/office/drawing/2014/main" id="{CF893058-B9DB-4A16-87DE-062BF7EF89A8}"/>
            </a:ext>
          </a:extLst>
        </xdr:cNvPr>
        <xdr:cNvCxnSpPr/>
      </xdr:nvCxnSpPr>
      <xdr:spPr>
        <a:xfrm flipV="1">
          <a:off x="1008380" y="17514026"/>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51E2C031-1102-45D9-A406-8C58ED47DD9B}"/>
            </a:ext>
          </a:extLst>
        </xdr:cNvPr>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2506A194-5648-48C9-AC20-EC6957CC211F}"/>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132822</xdr:rowOff>
    </xdr:from>
    <xdr:ext cx="405111" cy="259045"/>
    <xdr:sp macro="" textlink="">
      <xdr:nvSpPr>
        <xdr:cNvPr id="431" name="n_3aveValue【市民会館】&#10;有形固定資産減価償却率">
          <a:extLst>
            <a:ext uri="{FF2B5EF4-FFF2-40B4-BE49-F238E27FC236}">
              <a16:creationId xmlns:a16="http://schemas.microsoft.com/office/drawing/2014/main" id="{B0B24B85-B96F-4BDF-B817-CD6CF219C2CA}"/>
            </a:ext>
          </a:extLst>
        </xdr:cNvPr>
        <xdr:cNvSpPr txBox="1"/>
      </xdr:nvSpPr>
      <xdr:spPr>
        <a:xfrm>
          <a:off x="161100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ED0162F2-C9D6-455D-A20B-C33E3F6CFD4E}"/>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33" name="n_1mainValue【市民会館】&#10;有形固定資産減価償却率">
          <a:extLst>
            <a:ext uri="{FF2B5EF4-FFF2-40B4-BE49-F238E27FC236}">
              <a16:creationId xmlns:a16="http://schemas.microsoft.com/office/drawing/2014/main" id="{0F89FE60-5FA1-4CF9-AE94-08FBE2D4E8CF}"/>
            </a:ext>
          </a:extLst>
        </xdr:cNvPr>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4" name="n_2mainValue【市民会館】&#10;有形固定資産減価償却率">
          <a:extLst>
            <a:ext uri="{FF2B5EF4-FFF2-40B4-BE49-F238E27FC236}">
              <a16:creationId xmlns:a16="http://schemas.microsoft.com/office/drawing/2014/main" id="{29227286-2EF2-4AD3-8DDE-624D7D2BDF5B}"/>
            </a:ext>
          </a:extLst>
        </xdr:cNvPr>
        <xdr:cNvSpPr txBox="1"/>
      </xdr:nvSpPr>
      <xdr:spPr>
        <a:xfrm>
          <a:off x="238570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146793</xdr:rowOff>
    </xdr:from>
    <xdr:ext cx="405111" cy="259045"/>
    <xdr:sp macro="" textlink="">
      <xdr:nvSpPr>
        <xdr:cNvPr id="435" name="n_3mainValue【市民会館】&#10;有形固定資産減価償却率">
          <a:extLst>
            <a:ext uri="{FF2B5EF4-FFF2-40B4-BE49-F238E27FC236}">
              <a16:creationId xmlns:a16="http://schemas.microsoft.com/office/drawing/2014/main" id="{9B0F777D-BD4D-40AD-85D5-0221A48914D2}"/>
            </a:ext>
          </a:extLst>
        </xdr:cNvPr>
        <xdr:cNvSpPr txBox="1"/>
      </xdr:nvSpPr>
      <xdr:spPr>
        <a:xfrm>
          <a:off x="161100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36" name="n_4mainValue【市民会館】&#10;有形固定資産減価償却率">
          <a:extLst>
            <a:ext uri="{FF2B5EF4-FFF2-40B4-BE49-F238E27FC236}">
              <a16:creationId xmlns:a16="http://schemas.microsoft.com/office/drawing/2014/main" id="{AA0EC48D-8A6A-4489-AAA7-66EA726984E2}"/>
            </a:ext>
          </a:extLst>
        </xdr:cNvPr>
        <xdr:cNvSpPr txBox="1"/>
      </xdr:nvSpPr>
      <xdr:spPr>
        <a:xfrm>
          <a:off x="8363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CA1CBD36-8936-4073-844B-6FA44902C22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D276A16-9B58-4292-A3EE-E19E0040CE5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484C2F2-D415-4E69-A467-002387376CB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36D3348-E391-4C1D-AFB2-80E3238144A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89A5ECE-F314-4EEB-AD26-2F06F8AAEB2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CBF2007-3333-4392-9647-AC1422A71FE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8CFC9660-3DEE-4AF8-AA9E-349142DC0F1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6B15554C-BA3F-46A0-A950-614E9C62F9B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FE8361E-75B5-499A-9C08-8031FACCAC1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7FCAE61-0F24-4A92-97EC-281A686C42B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EED0ABB-3497-4E17-B51D-1E057F88372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3B66DA6A-F618-4842-A5BB-2CA6DEA11C3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D5B9DB57-EC2F-4B7A-8B70-66BF98DFF37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85ACDCA0-78DF-4CAB-98CA-61C0F77CABE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EE7381AB-4283-4F2B-B91E-30883930BEC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FA9367E7-DA10-4755-80CC-110ED79AEFA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461DCB2C-796B-4ABC-9646-7A3D006E05F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D89704BE-372E-4595-B10C-AA6E8F5E57E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9D4D86DB-4B31-437B-A5C5-C4084B9CA04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445EF7EE-1703-49CE-A652-EFAC3558390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71A19C1-8108-4614-A602-AC9F9167EBE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68736DC8-BB8B-40EE-AE10-93884279AB9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84301D10-8DB2-4FF4-8E4E-0F1E49A8F05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55767330-E3D9-4145-9A48-1A03CD3A37B4}"/>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B3F901D2-EAF7-42BE-9E82-E5E00E4BDDBD}"/>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7ACBB644-54ED-4072-B861-C87A747507FD}"/>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8899BADB-7DB1-4A58-8AC8-6F740C30AC43}"/>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2D24911D-8439-4CB2-A3AF-4A2510F27DC8}"/>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a:extLst>
            <a:ext uri="{FF2B5EF4-FFF2-40B4-BE49-F238E27FC236}">
              <a16:creationId xmlns:a16="http://schemas.microsoft.com/office/drawing/2014/main" id="{BA1ACCCA-9BCF-47D7-9649-EECC0A415763}"/>
            </a:ext>
          </a:extLst>
        </xdr:cNvPr>
        <xdr:cNvSpPr txBox="1"/>
      </xdr:nvSpPr>
      <xdr:spPr>
        <a:xfrm>
          <a:off x="92583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C4A3BAA3-7C65-47A1-B0E4-D67A209376B6}"/>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E873FA00-1947-4DA4-9C46-A33D27632C5F}"/>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E5A99144-5039-4BA8-AE80-FD5DAB3B3269}"/>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2158459E-6937-4E10-8AC1-AF48F39ECEAC}"/>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2FA91FC9-B211-4501-A372-B2DAD97ADFAC}"/>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CB389EF-D27D-434C-81CA-785CCB5814E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EB9CD6-78EF-4996-93AE-152AB84D4EF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3678807-3DE4-4CE6-BEDB-99518B4613B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EC6F3AC-8317-4AD6-8A41-7908F4D292B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CBEBF62-8914-40B7-B0EC-0E839D372DE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6" name="楕円 475">
          <a:extLst>
            <a:ext uri="{FF2B5EF4-FFF2-40B4-BE49-F238E27FC236}">
              <a16:creationId xmlns:a16="http://schemas.microsoft.com/office/drawing/2014/main" id="{92A6114E-CDD6-4B5B-BFE9-FC12AC35F61E}"/>
            </a:ext>
          </a:extLst>
        </xdr:cNvPr>
        <xdr:cNvSpPr/>
      </xdr:nvSpPr>
      <xdr:spPr>
        <a:xfrm>
          <a:off x="919226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77" name="【市民会館】&#10;一人当たり面積該当値テキスト">
          <a:extLst>
            <a:ext uri="{FF2B5EF4-FFF2-40B4-BE49-F238E27FC236}">
              <a16:creationId xmlns:a16="http://schemas.microsoft.com/office/drawing/2014/main" id="{6EEEC568-9EA9-4525-B9CF-66280E4C43FD}"/>
            </a:ext>
          </a:extLst>
        </xdr:cNvPr>
        <xdr:cNvSpPr txBox="1"/>
      </xdr:nvSpPr>
      <xdr:spPr>
        <a:xfrm>
          <a:off x="9258300"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78739</xdr:rowOff>
    </xdr:from>
    <xdr:to>
      <xdr:col>50</xdr:col>
      <xdr:colOff>165100</xdr:colOff>
      <xdr:row>105</xdr:row>
      <xdr:rowOff>8889</xdr:rowOff>
    </xdr:to>
    <xdr:sp macro="" textlink="">
      <xdr:nvSpPr>
        <xdr:cNvPr id="478" name="楕円 477">
          <a:extLst>
            <a:ext uri="{FF2B5EF4-FFF2-40B4-BE49-F238E27FC236}">
              <a16:creationId xmlns:a16="http://schemas.microsoft.com/office/drawing/2014/main" id="{88C20105-CC58-46CC-AB2F-9D1246C2ABCE}"/>
            </a:ext>
          </a:extLst>
        </xdr:cNvPr>
        <xdr:cNvSpPr/>
      </xdr:nvSpPr>
      <xdr:spPr>
        <a:xfrm>
          <a:off x="8445500"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137161</xdr:rowOff>
    </xdr:to>
    <xdr:cxnSp macro="">
      <xdr:nvCxnSpPr>
        <xdr:cNvPr id="479" name="直線コネクタ 478">
          <a:extLst>
            <a:ext uri="{FF2B5EF4-FFF2-40B4-BE49-F238E27FC236}">
              <a16:creationId xmlns:a16="http://schemas.microsoft.com/office/drawing/2014/main" id="{0B9119E6-CE1F-4713-9571-4375466DFF89}"/>
            </a:ext>
          </a:extLst>
        </xdr:cNvPr>
        <xdr:cNvCxnSpPr/>
      </xdr:nvCxnSpPr>
      <xdr:spPr>
        <a:xfrm>
          <a:off x="8496300" y="1756409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80" name="楕円 479">
          <a:extLst>
            <a:ext uri="{FF2B5EF4-FFF2-40B4-BE49-F238E27FC236}">
              <a16:creationId xmlns:a16="http://schemas.microsoft.com/office/drawing/2014/main" id="{EA789E46-68A1-4D6C-9130-F02734F2D7D6}"/>
            </a:ext>
          </a:extLst>
        </xdr:cNvPr>
        <xdr:cNvSpPr/>
      </xdr:nvSpPr>
      <xdr:spPr>
        <a:xfrm>
          <a:off x="767080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129539</xdr:rowOff>
    </xdr:from>
    <xdr:to>
      <xdr:col>50</xdr:col>
      <xdr:colOff>114300</xdr:colOff>
      <xdr:row>104</xdr:row>
      <xdr:rowOff>137161</xdr:rowOff>
    </xdr:to>
    <xdr:cxnSp macro="">
      <xdr:nvCxnSpPr>
        <xdr:cNvPr id="481" name="直線コネクタ 480">
          <a:extLst>
            <a:ext uri="{FF2B5EF4-FFF2-40B4-BE49-F238E27FC236}">
              <a16:creationId xmlns:a16="http://schemas.microsoft.com/office/drawing/2014/main" id="{7C4A194A-B6F5-41B2-B1AF-07F514124EED}"/>
            </a:ext>
          </a:extLst>
        </xdr:cNvPr>
        <xdr:cNvCxnSpPr/>
      </xdr:nvCxnSpPr>
      <xdr:spPr>
        <a:xfrm flipV="1">
          <a:off x="7713980" y="1756409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2" name="楕円 481">
          <a:extLst>
            <a:ext uri="{FF2B5EF4-FFF2-40B4-BE49-F238E27FC236}">
              <a16:creationId xmlns:a16="http://schemas.microsoft.com/office/drawing/2014/main" id="{DED5F2F1-1ED1-4A01-AC28-A1A54081F313}"/>
            </a:ext>
          </a:extLst>
        </xdr:cNvPr>
        <xdr:cNvSpPr/>
      </xdr:nvSpPr>
      <xdr:spPr>
        <a:xfrm>
          <a:off x="68732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137161</xdr:rowOff>
    </xdr:to>
    <xdr:cxnSp macro="">
      <xdr:nvCxnSpPr>
        <xdr:cNvPr id="483" name="直線コネクタ 482">
          <a:extLst>
            <a:ext uri="{FF2B5EF4-FFF2-40B4-BE49-F238E27FC236}">
              <a16:creationId xmlns:a16="http://schemas.microsoft.com/office/drawing/2014/main" id="{DC291FE0-20EB-4803-A65C-AA3D0AC28043}"/>
            </a:ext>
          </a:extLst>
        </xdr:cNvPr>
        <xdr:cNvCxnSpPr/>
      </xdr:nvCxnSpPr>
      <xdr:spPr>
        <a:xfrm>
          <a:off x="6924040" y="17571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86361</xdr:rowOff>
    </xdr:from>
    <xdr:to>
      <xdr:col>36</xdr:col>
      <xdr:colOff>165100</xdr:colOff>
      <xdr:row>105</xdr:row>
      <xdr:rowOff>16511</xdr:rowOff>
    </xdr:to>
    <xdr:sp macro="" textlink="">
      <xdr:nvSpPr>
        <xdr:cNvPr id="484" name="楕円 483">
          <a:extLst>
            <a:ext uri="{FF2B5EF4-FFF2-40B4-BE49-F238E27FC236}">
              <a16:creationId xmlns:a16="http://schemas.microsoft.com/office/drawing/2014/main" id="{9C29BF89-D1CC-4E6E-A53D-81646F238A76}"/>
            </a:ext>
          </a:extLst>
        </xdr:cNvPr>
        <xdr:cNvSpPr/>
      </xdr:nvSpPr>
      <xdr:spPr>
        <a:xfrm>
          <a:off x="60985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104</xdr:row>
      <xdr:rowOff>137161</xdr:rowOff>
    </xdr:to>
    <xdr:cxnSp macro="">
      <xdr:nvCxnSpPr>
        <xdr:cNvPr id="485" name="直線コネクタ 484">
          <a:extLst>
            <a:ext uri="{FF2B5EF4-FFF2-40B4-BE49-F238E27FC236}">
              <a16:creationId xmlns:a16="http://schemas.microsoft.com/office/drawing/2014/main" id="{6CC2EA71-F543-459C-988A-BDA548F9A710}"/>
            </a:ext>
          </a:extLst>
        </xdr:cNvPr>
        <xdr:cNvCxnSpPr/>
      </xdr:nvCxnSpPr>
      <xdr:spPr>
        <a:xfrm>
          <a:off x="6149340" y="175717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a:extLst>
            <a:ext uri="{FF2B5EF4-FFF2-40B4-BE49-F238E27FC236}">
              <a16:creationId xmlns:a16="http://schemas.microsoft.com/office/drawing/2014/main" id="{AC4B3ACD-DFB0-4C82-9DBC-5840B2A40C4D}"/>
            </a:ext>
          </a:extLst>
        </xdr:cNvPr>
        <xdr:cNvSpPr txBox="1"/>
      </xdr:nvSpPr>
      <xdr:spPr>
        <a:xfrm>
          <a:off x="8271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7" name="n_2aveValue【市民会館】&#10;一人当たり面積">
          <a:extLst>
            <a:ext uri="{FF2B5EF4-FFF2-40B4-BE49-F238E27FC236}">
              <a16:creationId xmlns:a16="http://schemas.microsoft.com/office/drawing/2014/main" id="{54E39613-3E6C-4B2E-B027-FC2605F29727}"/>
            </a:ext>
          </a:extLst>
        </xdr:cNvPr>
        <xdr:cNvSpPr txBox="1"/>
      </xdr:nvSpPr>
      <xdr:spPr>
        <a:xfrm>
          <a:off x="750958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9B83DEFF-1BE7-43F5-9BED-4B8CB24E18A0}"/>
            </a:ext>
          </a:extLst>
        </xdr:cNvPr>
        <xdr:cNvSpPr txBox="1"/>
      </xdr:nvSpPr>
      <xdr:spPr>
        <a:xfrm>
          <a:off x="67120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a:extLst>
            <a:ext uri="{FF2B5EF4-FFF2-40B4-BE49-F238E27FC236}">
              <a16:creationId xmlns:a16="http://schemas.microsoft.com/office/drawing/2014/main" id="{1400F259-DEFA-4440-BA0E-785EEA9FBC17}"/>
            </a:ext>
          </a:extLst>
        </xdr:cNvPr>
        <xdr:cNvSpPr txBox="1"/>
      </xdr:nvSpPr>
      <xdr:spPr>
        <a:xfrm>
          <a:off x="593732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25416</xdr:rowOff>
    </xdr:from>
    <xdr:ext cx="469744" cy="259045"/>
    <xdr:sp macro="" textlink="">
      <xdr:nvSpPr>
        <xdr:cNvPr id="490" name="n_1mainValue【市民会館】&#10;一人当たり面積">
          <a:extLst>
            <a:ext uri="{FF2B5EF4-FFF2-40B4-BE49-F238E27FC236}">
              <a16:creationId xmlns:a16="http://schemas.microsoft.com/office/drawing/2014/main" id="{995F308F-4385-4D37-B95C-5FFC1877837C}"/>
            </a:ext>
          </a:extLst>
        </xdr:cNvPr>
        <xdr:cNvSpPr txBox="1"/>
      </xdr:nvSpPr>
      <xdr:spPr>
        <a:xfrm>
          <a:off x="8271587"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1" name="n_2mainValue【市民会館】&#10;一人当たり面積">
          <a:extLst>
            <a:ext uri="{FF2B5EF4-FFF2-40B4-BE49-F238E27FC236}">
              <a16:creationId xmlns:a16="http://schemas.microsoft.com/office/drawing/2014/main" id="{0A74CCAF-1A47-4F06-BF10-C7729E820B4F}"/>
            </a:ext>
          </a:extLst>
        </xdr:cNvPr>
        <xdr:cNvSpPr txBox="1"/>
      </xdr:nvSpPr>
      <xdr:spPr>
        <a:xfrm>
          <a:off x="750958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33038</xdr:rowOff>
    </xdr:from>
    <xdr:ext cx="469744" cy="259045"/>
    <xdr:sp macro="" textlink="">
      <xdr:nvSpPr>
        <xdr:cNvPr id="492" name="n_3mainValue【市民会館】&#10;一人当たり面積">
          <a:extLst>
            <a:ext uri="{FF2B5EF4-FFF2-40B4-BE49-F238E27FC236}">
              <a16:creationId xmlns:a16="http://schemas.microsoft.com/office/drawing/2014/main" id="{52655280-7303-4693-B441-1DF292F612DC}"/>
            </a:ext>
          </a:extLst>
        </xdr:cNvPr>
        <xdr:cNvSpPr txBox="1"/>
      </xdr:nvSpPr>
      <xdr:spPr>
        <a:xfrm>
          <a:off x="671202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33038</xdr:rowOff>
    </xdr:from>
    <xdr:ext cx="469744" cy="259045"/>
    <xdr:sp macro="" textlink="">
      <xdr:nvSpPr>
        <xdr:cNvPr id="493" name="n_4mainValue【市民会館】&#10;一人当たり面積">
          <a:extLst>
            <a:ext uri="{FF2B5EF4-FFF2-40B4-BE49-F238E27FC236}">
              <a16:creationId xmlns:a16="http://schemas.microsoft.com/office/drawing/2014/main" id="{B28E963F-97DF-4A06-A72B-7F5413243582}"/>
            </a:ext>
          </a:extLst>
        </xdr:cNvPr>
        <xdr:cNvSpPr txBox="1"/>
      </xdr:nvSpPr>
      <xdr:spPr>
        <a:xfrm>
          <a:off x="593732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6D6120F-D0B8-45BA-AF16-BE29B65B499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C3EF579-5295-4AA3-9D09-A2FDFC78C98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20E3D2-F231-487E-AEFB-2E2A222F5E3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981D1BA3-9DAF-4DBE-8542-809BCDFE8B3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4ECC067-226D-4D8F-A653-7D765AB90E1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416600C-40C8-4CCD-99F5-D99F301D365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119BD94-ED4D-424C-83A2-568A2CA617D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1D470F6-C06D-4EF7-9020-A620843C04C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39059C77-AC63-4B00-B8C2-5B8519B1AA4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A8E54AFD-59C7-4270-AB6B-81733D43D72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191FE0A-3527-4B97-A33C-8A38E74CD2F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EC4E6295-91A9-442D-8A83-4AC171F4512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F6CFE2DF-CAF2-4CE2-9635-D9D45CC1DAA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BAFC97AF-56E1-467B-97D3-08485A23946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203D8341-F6F4-4AAB-867C-E7AA3731F41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3BC503B7-ABE1-4384-930C-9D7FBA3F81F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8119CD3F-96EF-4F04-BE40-340D85E41BC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8DA5D54D-571B-414C-8510-07046C57004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76E08351-4D61-48D9-A03A-BE7687AA6EF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23074ABA-9191-4F67-B999-8D8D4DEE104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949DEA87-D06F-46E6-8708-92BC863D189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79332F54-2D53-45BB-80FA-1EDCD4B2F0E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63550884-8F89-4F0A-AB89-08770BB6888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41A1C03C-4008-452C-95D9-39D0264523C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B0F283CD-A571-474A-9E58-B97B838F36AB}"/>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58C975A4-A93B-4C1E-8D62-AE49FCD99A2A}"/>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458DD5E7-6368-4186-836C-91D64FBBABB8}"/>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CF422687-9B2A-4A67-9013-AFEA46E4329F}"/>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2B2CDDA6-024C-416F-88B1-A0F2805424C4}"/>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4EFE7A03-F2C2-488D-818F-99A82D9264C2}"/>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CB78998F-6964-4541-8E30-DE091707CA9D}"/>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7740CA79-C2D4-4926-B6E7-599D4AD217CB}"/>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4F0A1DA7-B359-4B59-B6DB-C5F285113CDD}"/>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B98FA485-42B1-4819-9FEE-470E76774DC0}"/>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18E1FEE4-D479-4966-8E25-4D2F6C695186}"/>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4B26DA7-8BD6-472C-B6F7-55F0F60A42F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8B53289-40F3-4109-94D8-778CE75C68C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DD51793-4652-4319-9E2C-0DE111A0EA7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83E093D-A7EE-49C5-B7E8-854DF9366D7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2EDE936-6BA1-4E9C-A450-317012C46F8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126365</xdr:rowOff>
    </xdr:from>
    <xdr:to>
      <xdr:col>85</xdr:col>
      <xdr:colOff>177800</xdr:colOff>
      <xdr:row>42</xdr:row>
      <xdr:rowOff>56515</xdr:rowOff>
    </xdr:to>
    <xdr:sp macro="" textlink="">
      <xdr:nvSpPr>
        <xdr:cNvPr id="534" name="楕円 533">
          <a:extLst>
            <a:ext uri="{FF2B5EF4-FFF2-40B4-BE49-F238E27FC236}">
              <a16:creationId xmlns:a16="http://schemas.microsoft.com/office/drawing/2014/main" id="{63F0BB12-7FDF-491F-8AC7-E5748310F653}"/>
            </a:ext>
          </a:extLst>
        </xdr:cNvPr>
        <xdr:cNvSpPr/>
      </xdr:nvSpPr>
      <xdr:spPr>
        <a:xfrm>
          <a:off x="14325600" y="69996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41292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E5943021-0A8C-417B-9F27-9B5B3BD4EAFB}"/>
            </a:ext>
          </a:extLst>
        </xdr:cNvPr>
        <xdr:cNvSpPr txBox="1"/>
      </xdr:nvSpPr>
      <xdr:spPr>
        <a:xfrm>
          <a:off x="14414500" y="691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111125</xdr:rowOff>
    </xdr:from>
    <xdr:to>
      <xdr:col>81</xdr:col>
      <xdr:colOff>101600</xdr:colOff>
      <xdr:row>42</xdr:row>
      <xdr:rowOff>41275</xdr:rowOff>
    </xdr:to>
    <xdr:sp macro="" textlink="">
      <xdr:nvSpPr>
        <xdr:cNvPr id="536" name="楕円 535">
          <a:extLst>
            <a:ext uri="{FF2B5EF4-FFF2-40B4-BE49-F238E27FC236}">
              <a16:creationId xmlns:a16="http://schemas.microsoft.com/office/drawing/2014/main" id="{6E17B050-41EE-4EB3-AD95-DCF1FC190662}"/>
            </a:ext>
          </a:extLst>
        </xdr:cNvPr>
        <xdr:cNvSpPr/>
      </xdr:nvSpPr>
      <xdr:spPr>
        <a:xfrm>
          <a:off x="13578840" y="698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161925</xdr:rowOff>
    </xdr:from>
    <xdr:to>
      <xdr:col>85</xdr:col>
      <xdr:colOff>127000</xdr:colOff>
      <xdr:row>42</xdr:row>
      <xdr:rowOff>5715</xdr:rowOff>
    </xdr:to>
    <xdr:cxnSp macro="">
      <xdr:nvCxnSpPr>
        <xdr:cNvPr id="537" name="直線コネクタ 536">
          <a:extLst>
            <a:ext uri="{FF2B5EF4-FFF2-40B4-BE49-F238E27FC236}">
              <a16:creationId xmlns:a16="http://schemas.microsoft.com/office/drawing/2014/main" id="{E5BAE648-EA8D-4FBA-8BD3-AE79359BF766}"/>
            </a:ext>
          </a:extLst>
        </xdr:cNvPr>
        <xdr:cNvCxnSpPr/>
      </xdr:nvCxnSpPr>
      <xdr:spPr>
        <a:xfrm>
          <a:off x="13629640" y="7035165"/>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97790</xdr:rowOff>
    </xdr:from>
    <xdr:to>
      <xdr:col>76</xdr:col>
      <xdr:colOff>165100</xdr:colOff>
      <xdr:row>42</xdr:row>
      <xdr:rowOff>27940</xdr:rowOff>
    </xdr:to>
    <xdr:sp macro="" textlink="">
      <xdr:nvSpPr>
        <xdr:cNvPr id="538" name="楕円 537">
          <a:extLst>
            <a:ext uri="{FF2B5EF4-FFF2-40B4-BE49-F238E27FC236}">
              <a16:creationId xmlns:a16="http://schemas.microsoft.com/office/drawing/2014/main" id="{BB7D92C8-C0A7-4D96-8E11-459CDEA1806C}"/>
            </a:ext>
          </a:extLst>
        </xdr:cNvPr>
        <xdr:cNvSpPr/>
      </xdr:nvSpPr>
      <xdr:spPr>
        <a:xfrm>
          <a:off x="1280414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148590</xdr:rowOff>
    </xdr:from>
    <xdr:to>
      <xdr:col>81</xdr:col>
      <xdr:colOff>50800</xdr:colOff>
      <xdr:row>41</xdr:row>
      <xdr:rowOff>161925</xdr:rowOff>
    </xdr:to>
    <xdr:cxnSp macro="">
      <xdr:nvCxnSpPr>
        <xdr:cNvPr id="539" name="直線コネクタ 538">
          <a:extLst>
            <a:ext uri="{FF2B5EF4-FFF2-40B4-BE49-F238E27FC236}">
              <a16:creationId xmlns:a16="http://schemas.microsoft.com/office/drawing/2014/main" id="{1C26A5E5-BAD3-4BA8-AD5B-51E6C926A6A4}"/>
            </a:ext>
          </a:extLst>
        </xdr:cNvPr>
        <xdr:cNvCxnSpPr/>
      </xdr:nvCxnSpPr>
      <xdr:spPr>
        <a:xfrm>
          <a:off x="12854940" y="702183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540" name="楕円 539">
          <a:extLst>
            <a:ext uri="{FF2B5EF4-FFF2-40B4-BE49-F238E27FC236}">
              <a16:creationId xmlns:a16="http://schemas.microsoft.com/office/drawing/2014/main" id="{930FA56E-A9DF-4856-B813-575C942B9988}"/>
            </a:ext>
          </a:extLst>
        </xdr:cNvPr>
        <xdr:cNvSpPr/>
      </xdr:nvSpPr>
      <xdr:spPr>
        <a:xfrm>
          <a:off x="1202944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41</xdr:row>
      <xdr:rowOff>148590</xdr:rowOff>
    </xdr:to>
    <xdr:cxnSp macro="">
      <xdr:nvCxnSpPr>
        <xdr:cNvPr id="541" name="直線コネクタ 540">
          <a:extLst>
            <a:ext uri="{FF2B5EF4-FFF2-40B4-BE49-F238E27FC236}">
              <a16:creationId xmlns:a16="http://schemas.microsoft.com/office/drawing/2014/main" id="{94E19A8C-0A9B-47D6-911D-DFB91E358DB4}"/>
            </a:ext>
          </a:extLst>
        </xdr:cNvPr>
        <xdr:cNvCxnSpPr/>
      </xdr:nvCxnSpPr>
      <xdr:spPr>
        <a:xfrm>
          <a:off x="12072620" y="700659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71120</xdr:rowOff>
    </xdr:from>
    <xdr:to>
      <xdr:col>67</xdr:col>
      <xdr:colOff>101600</xdr:colOff>
      <xdr:row>42</xdr:row>
      <xdr:rowOff>1270</xdr:rowOff>
    </xdr:to>
    <xdr:sp macro="" textlink="">
      <xdr:nvSpPr>
        <xdr:cNvPr id="542" name="楕円 541">
          <a:extLst>
            <a:ext uri="{FF2B5EF4-FFF2-40B4-BE49-F238E27FC236}">
              <a16:creationId xmlns:a16="http://schemas.microsoft.com/office/drawing/2014/main" id="{90EBCFB0-AAD2-41C9-A66C-41939B869A9D}"/>
            </a:ext>
          </a:extLst>
        </xdr:cNvPr>
        <xdr:cNvSpPr/>
      </xdr:nvSpPr>
      <xdr:spPr>
        <a:xfrm>
          <a:off x="11231880" y="6944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121920</xdr:rowOff>
    </xdr:from>
    <xdr:to>
      <xdr:col>71</xdr:col>
      <xdr:colOff>177800</xdr:colOff>
      <xdr:row>41</xdr:row>
      <xdr:rowOff>133350</xdr:rowOff>
    </xdr:to>
    <xdr:cxnSp macro="">
      <xdr:nvCxnSpPr>
        <xdr:cNvPr id="543" name="直線コネクタ 542">
          <a:extLst>
            <a:ext uri="{FF2B5EF4-FFF2-40B4-BE49-F238E27FC236}">
              <a16:creationId xmlns:a16="http://schemas.microsoft.com/office/drawing/2014/main" id="{383A7DF2-35C1-4898-92A8-11F293AE167D}"/>
            </a:ext>
          </a:extLst>
        </xdr:cNvPr>
        <xdr:cNvCxnSpPr/>
      </xdr:nvCxnSpPr>
      <xdr:spPr>
        <a:xfrm>
          <a:off x="11282680" y="69951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8B64442E-65E6-4433-8A43-7557DB8E04F4}"/>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40FA29E5-9F56-416F-AD69-3CE05EC152DA}"/>
            </a:ext>
          </a:extLst>
        </xdr:cNvPr>
        <xdr:cNvSpPr txBox="1"/>
      </xdr:nvSpPr>
      <xdr:spPr>
        <a:xfrm>
          <a:off x="126752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1ADBF36A-677F-4749-BBF8-5BE19D732516}"/>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BA950442-C284-498A-A9F0-DBF4293C4AF6}"/>
            </a:ext>
          </a:extLst>
        </xdr:cNvPr>
        <xdr:cNvSpPr txBox="1"/>
      </xdr:nvSpPr>
      <xdr:spPr>
        <a:xfrm>
          <a:off x="111029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32402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B5BC78C5-56BF-4620-9050-831330729ED8}"/>
            </a:ext>
          </a:extLst>
        </xdr:cNvPr>
        <xdr:cNvSpPr txBox="1"/>
      </xdr:nvSpPr>
      <xdr:spPr>
        <a:xfrm>
          <a:off x="134372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19067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9B3C6B0-6C78-4240-B9F6-7469BA7F4BD4}"/>
            </a:ext>
          </a:extLst>
        </xdr:cNvPr>
        <xdr:cNvSpPr txBox="1"/>
      </xdr:nvSpPr>
      <xdr:spPr>
        <a:xfrm>
          <a:off x="126752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FB1625C8-4D9A-4877-B561-87E8621DF96A}"/>
            </a:ext>
          </a:extLst>
        </xdr:cNvPr>
        <xdr:cNvSpPr txBox="1"/>
      </xdr:nvSpPr>
      <xdr:spPr>
        <a:xfrm>
          <a:off x="119005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163847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49C30335-6682-401A-B1B9-E78690A1E588}"/>
            </a:ext>
          </a:extLst>
        </xdr:cNvPr>
        <xdr:cNvSpPr txBox="1"/>
      </xdr:nvSpPr>
      <xdr:spPr>
        <a:xfrm>
          <a:off x="1110298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9DD3CA8-5701-426A-88BB-2D8CC0B55C3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64BCB257-540A-4238-8F2C-08694FA428C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51C4A7A8-5F22-4A76-A318-0AD88BAF01F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85E37915-BAAA-4447-AA8B-4B956D163A1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F38B858-5ACE-4292-AC2B-F7199017F42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552950E-A93A-4FC4-A399-E51329F7C9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599EBD93-0D3B-4507-83AE-7A1A7D2419B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FDB0ADF0-BBE5-487A-A06E-388EE20EDFD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FCD80E2-34F4-42DB-8FE1-1E0D67BD0AC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B8EEAF2B-CA63-4DB9-A91C-B6C15D25C01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1A165398-A0FC-47AC-AC6F-E2B872DFDB9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35393AE4-54A6-48C5-A2E1-7A1D8DA89779}"/>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C1862C39-4A83-4959-A4ED-ACC4D5AA0491}"/>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60BBDEBF-6218-4A1B-B435-9A8886ACB066}"/>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C805322D-EF95-46D7-9BE2-E7A227C7D2F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6423FCEC-7144-4810-AF7C-52969C1A251D}"/>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1E090E10-CE8B-4583-997E-09946277D2B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FFFB16D2-AB91-4A5F-A207-01B47A2EB497}"/>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94C0067-C2A8-47B9-A57C-6B5D4C1B424D}"/>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4F3CEA06-BB67-4B8B-8217-F8DA7B864EFD}"/>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77D0E36B-B871-49CF-9D01-909C15E1AEEC}"/>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82F260FD-399D-4926-846C-AE7C251AB1AB}"/>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B89016E9-5E6A-410B-9688-0FF2201D1A5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36A79813-E840-4056-A8D2-6079AC23B90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BA37EDA1-DACF-4553-A7F7-6B79D732107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EA9E70B9-E612-4A97-ADAA-66AF766BF2AE}"/>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93D24D72-6191-4615-8D44-8599E236F47C}"/>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AF097FFF-EB6C-41C2-BB6E-128D303BA05D}"/>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6EBD3FD3-569C-41EE-ACEC-AA616F58A419}"/>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AF0660F2-D2D3-4460-967B-9571D3E097B3}"/>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34C89C1B-A186-4677-A1D5-E7BDC8DCC900}"/>
            </a:ext>
          </a:extLst>
        </xdr:cNvPr>
        <xdr:cNvSpPr txBox="1"/>
      </xdr:nvSpPr>
      <xdr:spPr>
        <a:xfrm>
          <a:off x="19547840" y="644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947FBE75-5DE8-4BC5-8D5B-F4C08C47A33D}"/>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9831FCAC-6F93-48EB-AD8B-AD0F10551F23}"/>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03C779C0-2F1B-4E4F-B947-211167D9D0EE}"/>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ECC9AEC7-D07B-475D-B808-223AE8AE9B6B}"/>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F6958D57-94E7-411D-9BD5-EEA789D69A73}"/>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FB9575C-48F5-4B31-B699-BC727E06657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74A71C2-D14F-46B2-B4CB-4502695E98A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B165DA3-0672-463A-B0E0-B6968F2D9E3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A4A144E-4144-49B0-90F6-47AEA988220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667E201-2FFD-447C-9E8E-87E42ED29BB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63565</xdr:rowOff>
    </xdr:from>
    <xdr:to>
      <xdr:col>116</xdr:col>
      <xdr:colOff>114300</xdr:colOff>
      <xdr:row>33</xdr:row>
      <xdr:rowOff>165165</xdr:rowOff>
    </xdr:to>
    <xdr:sp macro="" textlink="">
      <xdr:nvSpPr>
        <xdr:cNvPr id="593" name="楕円 592">
          <a:extLst>
            <a:ext uri="{FF2B5EF4-FFF2-40B4-BE49-F238E27FC236}">
              <a16:creationId xmlns:a16="http://schemas.microsoft.com/office/drawing/2014/main" id="{09400738-4E24-418D-B0DF-6C5159B9C365}"/>
            </a:ext>
          </a:extLst>
        </xdr:cNvPr>
        <xdr:cNvSpPr/>
      </xdr:nvSpPr>
      <xdr:spPr>
        <a:xfrm>
          <a:off x="19458940" y="55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169515</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370AB988-FA2D-4192-B8EA-F03F4CDCD7FF}"/>
            </a:ext>
          </a:extLst>
        </xdr:cNvPr>
        <xdr:cNvSpPr txBox="1"/>
      </xdr:nvSpPr>
      <xdr:spPr>
        <a:xfrm>
          <a:off x="19547840" y="553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55510</xdr:rowOff>
    </xdr:from>
    <xdr:to>
      <xdr:col>112</xdr:col>
      <xdr:colOff>38100</xdr:colOff>
      <xdr:row>33</xdr:row>
      <xdr:rowOff>157110</xdr:rowOff>
    </xdr:to>
    <xdr:sp macro="" textlink="">
      <xdr:nvSpPr>
        <xdr:cNvPr id="595" name="楕円 594">
          <a:extLst>
            <a:ext uri="{FF2B5EF4-FFF2-40B4-BE49-F238E27FC236}">
              <a16:creationId xmlns:a16="http://schemas.microsoft.com/office/drawing/2014/main" id="{B74E140F-0359-4D23-9F11-7734CA04A61C}"/>
            </a:ext>
          </a:extLst>
        </xdr:cNvPr>
        <xdr:cNvSpPr/>
      </xdr:nvSpPr>
      <xdr:spPr>
        <a:xfrm>
          <a:off x="18735040" y="5587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106310</xdr:rowOff>
    </xdr:from>
    <xdr:to>
      <xdr:col>116</xdr:col>
      <xdr:colOff>63500</xdr:colOff>
      <xdr:row>33</xdr:row>
      <xdr:rowOff>114365</xdr:rowOff>
    </xdr:to>
    <xdr:cxnSp macro="">
      <xdr:nvCxnSpPr>
        <xdr:cNvPr id="596" name="直線コネクタ 595">
          <a:extLst>
            <a:ext uri="{FF2B5EF4-FFF2-40B4-BE49-F238E27FC236}">
              <a16:creationId xmlns:a16="http://schemas.microsoft.com/office/drawing/2014/main" id="{6FD8DE4D-E5FD-4C67-BFF8-6B5D61A6AB62}"/>
            </a:ext>
          </a:extLst>
        </xdr:cNvPr>
        <xdr:cNvCxnSpPr/>
      </xdr:nvCxnSpPr>
      <xdr:spPr>
        <a:xfrm>
          <a:off x="18778220" y="5638430"/>
          <a:ext cx="73152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66842</xdr:rowOff>
    </xdr:from>
    <xdr:to>
      <xdr:col>107</xdr:col>
      <xdr:colOff>101600</xdr:colOff>
      <xdr:row>33</xdr:row>
      <xdr:rowOff>168442</xdr:rowOff>
    </xdr:to>
    <xdr:sp macro="" textlink="">
      <xdr:nvSpPr>
        <xdr:cNvPr id="597" name="楕円 596">
          <a:extLst>
            <a:ext uri="{FF2B5EF4-FFF2-40B4-BE49-F238E27FC236}">
              <a16:creationId xmlns:a16="http://schemas.microsoft.com/office/drawing/2014/main" id="{9B9AD3ED-B99F-4085-BF8A-73404CF5E244}"/>
            </a:ext>
          </a:extLst>
        </xdr:cNvPr>
        <xdr:cNvSpPr/>
      </xdr:nvSpPr>
      <xdr:spPr>
        <a:xfrm>
          <a:off x="17937480" y="55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106310</xdr:rowOff>
    </xdr:from>
    <xdr:to>
      <xdr:col>111</xdr:col>
      <xdr:colOff>177800</xdr:colOff>
      <xdr:row>33</xdr:row>
      <xdr:rowOff>117642</xdr:rowOff>
    </xdr:to>
    <xdr:cxnSp macro="">
      <xdr:nvCxnSpPr>
        <xdr:cNvPr id="598" name="直線コネクタ 597">
          <a:extLst>
            <a:ext uri="{FF2B5EF4-FFF2-40B4-BE49-F238E27FC236}">
              <a16:creationId xmlns:a16="http://schemas.microsoft.com/office/drawing/2014/main" id="{4E2361FA-46CE-4B01-BBE4-D135DF62C360}"/>
            </a:ext>
          </a:extLst>
        </xdr:cNvPr>
        <xdr:cNvCxnSpPr/>
      </xdr:nvCxnSpPr>
      <xdr:spPr>
        <a:xfrm flipV="1">
          <a:off x="17988280" y="5638430"/>
          <a:ext cx="78994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69085</xdr:rowOff>
    </xdr:from>
    <xdr:to>
      <xdr:col>102</xdr:col>
      <xdr:colOff>165100</xdr:colOff>
      <xdr:row>33</xdr:row>
      <xdr:rowOff>170685</xdr:rowOff>
    </xdr:to>
    <xdr:sp macro="" textlink="">
      <xdr:nvSpPr>
        <xdr:cNvPr id="599" name="楕円 598">
          <a:extLst>
            <a:ext uri="{FF2B5EF4-FFF2-40B4-BE49-F238E27FC236}">
              <a16:creationId xmlns:a16="http://schemas.microsoft.com/office/drawing/2014/main" id="{869C7E98-39E1-47C2-9830-8641351F7DA2}"/>
            </a:ext>
          </a:extLst>
        </xdr:cNvPr>
        <xdr:cNvSpPr/>
      </xdr:nvSpPr>
      <xdr:spPr>
        <a:xfrm>
          <a:off x="17162780" y="56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117642</xdr:rowOff>
    </xdr:from>
    <xdr:to>
      <xdr:col>107</xdr:col>
      <xdr:colOff>50800</xdr:colOff>
      <xdr:row>33</xdr:row>
      <xdr:rowOff>119885</xdr:rowOff>
    </xdr:to>
    <xdr:cxnSp macro="">
      <xdr:nvCxnSpPr>
        <xdr:cNvPr id="600" name="直線コネクタ 599">
          <a:extLst>
            <a:ext uri="{FF2B5EF4-FFF2-40B4-BE49-F238E27FC236}">
              <a16:creationId xmlns:a16="http://schemas.microsoft.com/office/drawing/2014/main" id="{B736A883-E081-41A6-8A02-1044D965FDCC}"/>
            </a:ext>
          </a:extLst>
        </xdr:cNvPr>
        <xdr:cNvCxnSpPr/>
      </xdr:nvCxnSpPr>
      <xdr:spPr>
        <a:xfrm flipV="1">
          <a:off x="17213580" y="5649762"/>
          <a:ext cx="774700" cy="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64262</xdr:rowOff>
    </xdr:from>
    <xdr:to>
      <xdr:col>98</xdr:col>
      <xdr:colOff>38100</xdr:colOff>
      <xdr:row>33</xdr:row>
      <xdr:rowOff>165862</xdr:rowOff>
    </xdr:to>
    <xdr:sp macro="" textlink="">
      <xdr:nvSpPr>
        <xdr:cNvPr id="601" name="楕円 600">
          <a:extLst>
            <a:ext uri="{FF2B5EF4-FFF2-40B4-BE49-F238E27FC236}">
              <a16:creationId xmlns:a16="http://schemas.microsoft.com/office/drawing/2014/main" id="{989134E7-41E1-479A-A3B1-617E7CAC1B42}"/>
            </a:ext>
          </a:extLst>
        </xdr:cNvPr>
        <xdr:cNvSpPr/>
      </xdr:nvSpPr>
      <xdr:spPr>
        <a:xfrm>
          <a:off x="16388080" y="5596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115062</xdr:rowOff>
    </xdr:from>
    <xdr:to>
      <xdr:col>102</xdr:col>
      <xdr:colOff>114300</xdr:colOff>
      <xdr:row>33</xdr:row>
      <xdr:rowOff>119885</xdr:rowOff>
    </xdr:to>
    <xdr:cxnSp macro="">
      <xdr:nvCxnSpPr>
        <xdr:cNvPr id="602" name="直線コネクタ 601">
          <a:extLst>
            <a:ext uri="{FF2B5EF4-FFF2-40B4-BE49-F238E27FC236}">
              <a16:creationId xmlns:a16="http://schemas.microsoft.com/office/drawing/2014/main" id="{720D2F7B-80BF-46CF-95E9-1EEF074FD1A0}"/>
            </a:ext>
          </a:extLst>
        </xdr:cNvPr>
        <xdr:cNvCxnSpPr/>
      </xdr:nvCxnSpPr>
      <xdr:spPr>
        <a:xfrm>
          <a:off x="16431260" y="5647182"/>
          <a:ext cx="78232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F527D0C-F92C-4FAA-A058-6E82910CB1D8}"/>
            </a:ext>
          </a:extLst>
        </xdr:cNvPr>
        <xdr:cNvSpPr txBox="1"/>
      </xdr:nvSpPr>
      <xdr:spPr>
        <a:xfrm>
          <a:off x="18528811"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77284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AFC502CD-A348-4597-B1BB-1A9CC89E3A50}"/>
            </a:ext>
          </a:extLst>
        </xdr:cNvPr>
        <xdr:cNvSpPr txBox="1"/>
      </xdr:nvSpPr>
      <xdr:spPr>
        <a:xfrm>
          <a:off x="17766811" y="6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52976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FBDFA54C-7D9D-4679-A68A-82717E5D298D}"/>
            </a:ext>
          </a:extLst>
        </xdr:cNvPr>
        <xdr:cNvSpPr txBox="1"/>
      </xdr:nvSpPr>
      <xdr:spPr>
        <a:xfrm>
          <a:off x="16969251" y="65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68401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7363A8E0-5BB5-4FFF-A96D-8309BDCF1EBE}"/>
            </a:ext>
          </a:extLst>
        </xdr:cNvPr>
        <xdr:cNvSpPr txBox="1"/>
      </xdr:nvSpPr>
      <xdr:spPr>
        <a:xfrm>
          <a:off x="16194551" y="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2187</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22BD892F-A6A0-45A8-81F7-16C0D6924BA4}"/>
            </a:ext>
          </a:extLst>
        </xdr:cNvPr>
        <xdr:cNvSpPr txBox="1"/>
      </xdr:nvSpPr>
      <xdr:spPr>
        <a:xfrm>
          <a:off x="18496495" y="53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13519</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7D449B42-9040-493F-8BA4-70D0EA82046D}"/>
            </a:ext>
          </a:extLst>
        </xdr:cNvPr>
        <xdr:cNvSpPr txBox="1"/>
      </xdr:nvSpPr>
      <xdr:spPr>
        <a:xfrm>
          <a:off x="17734495" y="537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15762</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03B15608-F61A-4AD8-8689-120E4C742EFD}"/>
            </a:ext>
          </a:extLst>
        </xdr:cNvPr>
        <xdr:cNvSpPr txBox="1"/>
      </xdr:nvSpPr>
      <xdr:spPr>
        <a:xfrm>
          <a:off x="16936935" y="538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10939</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C07B4005-74C4-43BC-8930-892FFA8079C5}"/>
            </a:ext>
          </a:extLst>
        </xdr:cNvPr>
        <xdr:cNvSpPr txBox="1"/>
      </xdr:nvSpPr>
      <xdr:spPr>
        <a:xfrm>
          <a:off x="16162235" y="5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A38F769-1B3F-435A-8601-871C27E437E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9978361-C6D9-45FB-81DE-07982A6EDD3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66AEA57-9E9C-4E89-9254-AACA8DD88E3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AE0BED5-21A6-4055-A8CF-8FBAF7B1960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6EE78BC-1C8C-4FAD-8F59-85AD44E349F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6EF3682-6AF5-402B-9955-C4A9CCC9D05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6766F9A-A998-4DEE-AC5A-96B4EB220A9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D5BF196C-80D3-49C8-ACD3-D9963DACF69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5539FCB-9132-4DA3-9C3E-F0BF8103368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4904FF1-DB6F-442F-AE65-99B087B52B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B21222EF-B7FB-44E7-8BBB-12C9F56DABA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6B6CFEEC-450F-4DAE-AFC0-3767E55AB8C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73EDB398-1342-4AD0-85B7-863010852A1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1A04F594-C51B-494C-B390-4BC35595083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320377A7-5AD2-4157-980C-10DDB315674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788238B-518C-44BB-8F59-EE16FBBAFC6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7DBEC59B-997A-4BB0-9FEB-C0FCC04DF2D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C2215A9B-77F5-4C6E-B65C-1E6DE644619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FBA9ADB-7957-4B2C-AF6F-506D7EFEC1C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BCD47FE2-E228-4397-A13F-E24192FE118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65E92E91-3BBC-461E-86FC-8B8C19614FB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39B5F0AB-8E5D-4F61-9E12-B3CED77C1A9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CD843D6D-7586-4E9D-816E-79A31552217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A8991BDC-9ED0-43E4-A2BC-28BE1BB330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E9C8030D-54D9-4468-928B-50EF937032E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754EC092-1635-4CF2-937D-CDE16B4D9961}"/>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C4083252-FD98-4C19-943A-5E9B5A1EB3CD}"/>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D0913EE0-0A76-44DA-840A-24656A82AEC9}"/>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4F457898-E23F-490A-ACA2-B281F7754E31}"/>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F2FCC761-C8A4-4670-A628-BF8B056F3D65}"/>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66A19FE5-8A7C-421E-A87E-1A764495B2DC}"/>
            </a:ext>
          </a:extLst>
        </xdr:cNvPr>
        <xdr:cNvSpPr txBox="1"/>
      </xdr:nvSpPr>
      <xdr:spPr>
        <a:xfrm>
          <a:off x="14414500" y="9952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D1AF78BF-38EB-4A5B-A22C-E022B8E5EB98}"/>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7479A1E6-43B8-49C5-A2C4-5BD34CDF642B}"/>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7E47A9E2-7F34-4158-AEFC-2C6141E0E79D}"/>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43A4BBF2-F7A5-4005-AA4A-A903E38D608A}"/>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E63D5FA1-A8A3-4131-A769-428AA766D868}"/>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7F4F3AC-BA11-41AF-B81D-611D39850C1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E3C9E82-6BDA-46C2-877B-9BE4A777D20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3936A6B-265A-4170-8183-4B6679929C9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45F7149-57B6-49B6-ABF4-93507034448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F2FE8E4-C283-4874-858F-B092AC62BE1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652" name="楕円 651">
          <a:extLst>
            <a:ext uri="{FF2B5EF4-FFF2-40B4-BE49-F238E27FC236}">
              <a16:creationId xmlns:a16="http://schemas.microsoft.com/office/drawing/2014/main" id="{F8088E14-CC3B-48F4-B15B-F25B2D2961E8}"/>
            </a:ext>
          </a:extLst>
        </xdr:cNvPr>
        <xdr:cNvSpPr/>
      </xdr:nvSpPr>
      <xdr:spPr>
        <a:xfrm>
          <a:off x="14325600" y="102149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F45047FB-E48F-47EE-A777-F60A55F8C45E}"/>
            </a:ext>
          </a:extLst>
        </xdr:cNvPr>
        <xdr:cNvSpPr txBox="1"/>
      </xdr:nvSpPr>
      <xdr:spPr>
        <a:xfrm>
          <a:off x="14414500"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654" name="楕円 653">
          <a:extLst>
            <a:ext uri="{FF2B5EF4-FFF2-40B4-BE49-F238E27FC236}">
              <a16:creationId xmlns:a16="http://schemas.microsoft.com/office/drawing/2014/main" id="{570265DA-6067-4D0D-9A1B-7C3F4750CC36}"/>
            </a:ext>
          </a:extLst>
        </xdr:cNvPr>
        <xdr:cNvSpPr/>
      </xdr:nvSpPr>
      <xdr:spPr>
        <a:xfrm>
          <a:off x="135788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35923</xdr:rowOff>
    </xdr:to>
    <xdr:cxnSp macro="">
      <xdr:nvCxnSpPr>
        <xdr:cNvPr id="655" name="直線コネクタ 654">
          <a:extLst>
            <a:ext uri="{FF2B5EF4-FFF2-40B4-BE49-F238E27FC236}">
              <a16:creationId xmlns:a16="http://schemas.microsoft.com/office/drawing/2014/main" id="{890CEFF5-73A2-46AF-AB95-B108EDC08FC3}"/>
            </a:ext>
          </a:extLst>
        </xdr:cNvPr>
        <xdr:cNvCxnSpPr/>
      </xdr:nvCxnSpPr>
      <xdr:spPr>
        <a:xfrm>
          <a:off x="13629640" y="10237470"/>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656" name="楕円 655">
          <a:extLst>
            <a:ext uri="{FF2B5EF4-FFF2-40B4-BE49-F238E27FC236}">
              <a16:creationId xmlns:a16="http://schemas.microsoft.com/office/drawing/2014/main" id="{28EE47FF-A0F9-4543-BA05-C5C957B77CA0}"/>
            </a:ext>
          </a:extLst>
        </xdr:cNvPr>
        <xdr:cNvSpPr/>
      </xdr:nvSpPr>
      <xdr:spPr>
        <a:xfrm>
          <a:off x="1280414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11430</xdr:rowOff>
    </xdr:to>
    <xdr:cxnSp macro="">
      <xdr:nvCxnSpPr>
        <xdr:cNvPr id="657" name="直線コネクタ 656">
          <a:extLst>
            <a:ext uri="{FF2B5EF4-FFF2-40B4-BE49-F238E27FC236}">
              <a16:creationId xmlns:a16="http://schemas.microsoft.com/office/drawing/2014/main" id="{5AC87079-33A3-46D3-AE62-971100D2B147}"/>
            </a:ext>
          </a:extLst>
        </xdr:cNvPr>
        <xdr:cNvCxnSpPr/>
      </xdr:nvCxnSpPr>
      <xdr:spPr>
        <a:xfrm>
          <a:off x="12854940" y="10216787"/>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658" name="楕円 657">
          <a:extLst>
            <a:ext uri="{FF2B5EF4-FFF2-40B4-BE49-F238E27FC236}">
              <a16:creationId xmlns:a16="http://schemas.microsoft.com/office/drawing/2014/main" id="{79F2F07F-015F-499E-952A-5493E86971C9}"/>
            </a:ext>
          </a:extLst>
        </xdr:cNvPr>
        <xdr:cNvSpPr/>
      </xdr:nvSpPr>
      <xdr:spPr>
        <a:xfrm>
          <a:off x="1202944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60</xdr:row>
      <xdr:rowOff>158387</xdr:rowOff>
    </xdr:to>
    <xdr:cxnSp macro="">
      <xdr:nvCxnSpPr>
        <xdr:cNvPr id="659" name="直線コネクタ 658">
          <a:extLst>
            <a:ext uri="{FF2B5EF4-FFF2-40B4-BE49-F238E27FC236}">
              <a16:creationId xmlns:a16="http://schemas.microsoft.com/office/drawing/2014/main" id="{238C77B2-4A28-4D9B-81DE-CE3525F84797}"/>
            </a:ext>
          </a:extLst>
        </xdr:cNvPr>
        <xdr:cNvCxnSpPr/>
      </xdr:nvCxnSpPr>
      <xdr:spPr>
        <a:xfrm>
          <a:off x="12072620" y="10202091"/>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660" name="楕円 659">
          <a:extLst>
            <a:ext uri="{FF2B5EF4-FFF2-40B4-BE49-F238E27FC236}">
              <a16:creationId xmlns:a16="http://schemas.microsoft.com/office/drawing/2014/main" id="{1DB173C4-8B1C-4927-A70D-0A7CE25BB965}"/>
            </a:ext>
          </a:extLst>
        </xdr:cNvPr>
        <xdr:cNvSpPr/>
      </xdr:nvSpPr>
      <xdr:spPr>
        <a:xfrm>
          <a:off x="11231880" y="1012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120831</xdr:rowOff>
    </xdr:from>
    <xdr:to>
      <xdr:col>71</xdr:col>
      <xdr:colOff>177800</xdr:colOff>
      <xdr:row>60</xdr:row>
      <xdr:rowOff>143691</xdr:rowOff>
    </xdr:to>
    <xdr:cxnSp macro="">
      <xdr:nvCxnSpPr>
        <xdr:cNvPr id="661" name="直線コネクタ 660">
          <a:extLst>
            <a:ext uri="{FF2B5EF4-FFF2-40B4-BE49-F238E27FC236}">
              <a16:creationId xmlns:a16="http://schemas.microsoft.com/office/drawing/2014/main" id="{29E0ED6B-2492-450E-B7A8-F7B5BD0A93CC}"/>
            </a:ext>
          </a:extLst>
        </xdr:cNvPr>
        <xdr:cNvCxnSpPr/>
      </xdr:nvCxnSpPr>
      <xdr:spPr>
        <a:xfrm>
          <a:off x="11282680" y="10179231"/>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A4F7668D-4AFB-4276-8E05-423C707B739A}"/>
            </a:ext>
          </a:extLst>
        </xdr:cNvPr>
        <xdr:cNvSpPr txBox="1"/>
      </xdr:nvSpPr>
      <xdr:spPr>
        <a:xfrm>
          <a:off x="1343724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31C536E2-440F-45A1-A906-83BDEDF07FD6}"/>
            </a:ext>
          </a:extLst>
        </xdr:cNvPr>
        <xdr:cNvSpPr txBox="1"/>
      </xdr:nvSpPr>
      <xdr:spPr>
        <a:xfrm>
          <a:off x="126752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E8AA42B4-794F-42EA-963C-EBC06566FA1D}"/>
            </a:ext>
          </a:extLst>
        </xdr:cNvPr>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6E3FD69E-1D38-4DC8-AC4C-B9887130CCA6}"/>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B10BFA9E-0A78-42F4-A239-AC48F9F5500A}"/>
            </a:ext>
          </a:extLst>
        </xdr:cNvPr>
        <xdr:cNvSpPr txBox="1"/>
      </xdr:nvSpPr>
      <xdr:spPr>
        <a:xfrm>
          <a:off x="13437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B0CE8257-6A94-48D6-B284-5C07721E3A34}"/>
            </a:ext>
          </a:extLst>
        </xdr:cNvPr>
        <xdr:cNvSpPr txBox="1"/>
      </xdr:nvSpPr>
      <xdr:spPr>
        <a:xfrm>
          <a:off x="1267524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D5F559B4-4B91-4C82-8B73-1E8804EE8132}"/>
            </a:ext>
          </a:extLst>
        </xdr:cNvPr>
        <xdr:cNvSpPr txBox="1"/>
      </xdr:nvSpPr>
      <xdr:spPr>
        <a:xfrm>
          <a:off x="1190054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466BB91-51A5-434D-8D58-3BF09CE93250}"/>
            </a:ext>
          </a:extLst>
        </xdr:cNvPr>
        <xdr:cNvSpPr txBox="1"/>
      </xdr:nvSpPr>
      <xdr:spPr>
        <a:xfrm>
          <a:off x="1110298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978CF2C6-33C6-4F4C-A1AB-96B7EE0948A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322695C2-3E78-492A-A1DF-F747CD9CEAE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D99522D5-73C5-4793-9156-DD816EFAE14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673318CA-DAB7-4A8D-BEDD-4EF1CCAFEA9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4ADAEBF1-B64E-4685-B8FF-531002CA53F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F9D451D4-143D-4F0C-9D40-1005D8F0CEF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D7CC11AA-83F8-4435-8E8C-C8D083EBF27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BA842CC2-1ADE-46AA-8D81-E3843B5D160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8B935A4F-9F0C-4D0D-ADD2-E7090E81145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22CB2021-7AC4-4266-92AB-DF087BE5196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EF8F79B5-FC34-46F8-A096-52EF6E95299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A405282E-3501-4D2A-B0B4-53391A4547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A5ABC87D-20D1-4D49-80A3-BBF551A64A6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34389A31-AD33-4E66-A47D-728583FFF42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16322400-38D0-4B44-8764-09E03A20C84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68100F14-A6AD-443F-8D4D-9A8D93C97C7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E7A9910B-EFB3-4552-8299-6E7A0E84EE22}"/>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7F4CC30F-A6B7-4BD3-B006-770A00E0999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AF4985E-C7D6-4817-B4A0-9E8A8275920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A39F7A76-AB48-4CBE-B7DB-1530630299F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BA7A3BDD-6D42-47E5-BB64-E21E8148E58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A5147BFF-9417-489A-8D9F-B910E34EC0B5}"/>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5CD1FA36-1ED0-4C66-95C3-21667A562F9B}"/>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0E9D3F5F-F6EA-4795-AC1E-8A4C0845CAE1}"/>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75207F94-3AAB-435B-95C3-9F40A5F46F6A}"/>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3F34FBCB-27DE-4ED5-B69A-5B3FA33BA0DF}"/>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EA8D847A-9335-44DA-B889-F63FE9A8C097}"/>
            </a:ext>
          </a:extLst>
        </xdr:cNvPr>
        <xdr:cNvSpPr txBox="1"/>
      </xdr:nvSpPr>
      <xdr:spPr>
        <a:xfrm>
          <a:off x="19547840" y="1030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18B7CDE1-2F8C-4C1E-BF8E-990C70F8A430}"/>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7B23DF6D-52EE-4818-82FF-391EAAA49FDA}"/>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81EBFC73-7BDB-4CE3-8EB7-4C93AD7DA1E2}"/>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9EB79D69-956D-415F-8D05-53EE677D4A79}"/>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5AABF6FA-8015-4B39-9AA4-9664B79228A4}"/>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57A091E-420C-4328-B136-E01CE9F7282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228551D-804D-4489-8952-E0B6A305C49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9C0F96D-D2D5-4A84-8300-49E4307E29E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F378544-E4BD-48A9-95EF-46000749F2C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04BC3BF-4C87-4716-B81F-E1A03B5F766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707" name="楕円 706">
          <a:extLst>
            <a:ext uri="{FF2B5EF4-FFF2-40B4-BE49-F238E27FC236}">
              <a16:creationId xmlns:a16="http://schemas.microsoft.com/office/drawing/2014/main" id="{B5BF7347-3EF5-4544-8E87-E2A6CF9B1224}"/>
            </a:ext>
          </a:extLst>
        </xdr:cNvPr>
        <xdr:cNvSpPr/>
      </xdr:nvSpPr>
      <xdr:spPr>
        <a:xfrm>
          <a:off x="194589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3112135D-520E-402C-A20B-079D9E7FBFFE}"/>
            </a:ext>
          </a:extLst>
        </xdr:cNvPr>
        <xdr:cNvSpPr txBox="1"/>
      </xdr:nvSpPr>
      <xdr:spPr>
        <a:xfrm>
          <a:off x="19547840"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29210</xdr:rowOff>
    </xdr:from>
    <xdr:to>
      <xdr:col>112</xdr:col>
      <xdr:colOff>38100</xdr:colOff>
      <xdr:row>57</xdr:row>
      <xdr:rowOff>130810</xdr:rowOff>
    </xdr:to>
    <xdr:sp macro="" textlink="">
      <xdr:nvSpPr>
        <xdr:cNvPr id="709" name="楕円 708">
          <a:extLst>
            <a:ext uri="{FF2B5EF4-FFF2-40B4-BE49-F238E27FC236}">
              <a16:creationId xmlns:a16="http://schemas.microsoft.com/office/drawing/2014/main" id="{CC925ECA-2D7F-493A-A6DE-CA7563E23013}"/>
            </a:ext>
          </a:extLst>
        </xdr:cNvPr>
        <xdr:cNvSpPr/>
      </xdr:nvSpPr>
      <xdr:spPr>
        <a:xfrm>
          <a:off x="18735040" y="9584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80010</xdr:rowOff>
    </xdr:from>
    <xdr:to>
      <xdr:col>116</xdr:col>
      <xdr:colOff>63500</xdr:colOff>
      <xdr:row>57</xdr:row>
      <xdr:rowOff>102870</xdr:rowOff>
    </xdr:to>
    <xdr:cxnSp macro="">
      <xdr:nvCxnSpPr>
        <xdr:cNvPr id="710" name="直線コネクタ 709">
          <a:extLst>
            <a:ext uri="{FF2B5EF4-FFF2-40B4-BE49-F238E27FC236}">
              <a16:creationId xmlns:a16="http://schemas.microsoft.com/office/drawing/2014/main" id="{8F11BA28-FF72-4F94-AB41-8F44AC1AB2B3}"/>
            </a:ext>
          </a:extLst>
        </xdr:cNvPr>
        <xdr:cNvCxnSpPr/>
      </xdr:nvCxnSpPr>
      <xdr:spPr>
        <a:xfrm>
          <a:off x="18778220" y="963549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711" name="楕円 710">
          <a:extLst>
            <a:ext uri="{FF2B5EF4-FFF2-40B4-BE49-F238E27FC236}">
              <a16:creationId xmlns:a16="http://schemas.microsoft.com/office/drawing/2014/main" id="{996DECAA-976C-433F-A942-A31B33310AF3}"/>
            </a:ext>
          </a:extLst>
        </xdr:cNvPr>
        <xdr:cNvSpPr/>
      </xdr:nvSpPr>
      <xdr:spPr>
        <a:xfrm>
          <a:off x="1793748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80010</xdr:rowOff>
    </xdr:from>
    <xdr:to>
      <xdr:col>111</xdr:col>
      <xdr:colOff>177800</xdr:colOff>
      <xdr:row>57</xdr:row>
      <xdr:rowOff>102870</xdr:rowOff>
    </xdr:to>
    <xdr:cxnSp macro="">
      <xdr:nvCxnSpPr>
        <xdr:cNvPr id="712" name="直線コネクタ 711">
          <a:extLst>
            <a:ext uri="{FF2B5EF4-FFF2-40B4-BE49-F238E27FC236}">
              <a16:creationId xmlns:a16="http://schemas.microsoft.com/office/drawing/2014/main" id="{090489FF-0649-4BCC-AEAC-C12FB8102259}"/>
            </a:ext>
          </a:extLst>
        </xdr:cNvPr>
        <xdr:cNvCxnSpPr/>
      </xdr:nvCxnSpPr>
      <xdr:spPr>
        <a:xfrm flipV="1">
          <a:off x="17988280" y="963549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52070</xdr:rowOff>
    </xdr:from>
    <xdr:to>
      <xdr:col>102</xdr:col>
      <xdr:colOff>165100</xdr:colOff>
      <xdr:row>57</xdr:row>
      <xdr:rowOff>153670</xdr:rowOff>
    </xdr:to>
    <xdr:sp macro="" textlink="">
      <xdr:nvSpPr>
        <xdr:cNvPr id="713" name="楕円 712">
          <a:extLst>
            <a:ext uri="{FF2B5EF4-FFF2-40B4-BE49-F238E27FC236}">
              <a16:creationId xmlns:a16="http://schemas.microsoft.com/office/drawing/2014/main" id="{9B903E15-DA73-4AE3-A547-DD05E113710E}"/>
            </a:ext>
          </a:extLst>
        </xdr:cNvPr>
        <xdr:cNvSpPr/>
      </xdr:nvSpPr>
      <xdr:spPr>
        <a:xfrm>
          <a:off x="1716278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102870</xdr:rowOff>
    </xdr:from>
    <xdr:to>
      <xdr:col>107</xdr:col>
      <xdr:colOff>50800</xdr:colOff>
      <xdr:row>57</xdr:row>
      <xdr:rowOff>102870</xdr:rowOff>
    </xdr:to>
    <xdr:cxnSp macro="">
      <xdr:nvCxnSpPr>
        <xdr:cNvPr id="714" name="直線コネクタ 713">
          <a:extLst>
            <a:ext uri="{FF2B5EF4-FFF2-40B4-BE49-F238E27FC236}">
              <a16:creationId xmlns:a16="http://schemas.microsoft.com/office/drawing/2014/main" id="{2A8520D3-D5CE-4232-B4EC-5222C2773E01}"/>
            </a:ext>
          </a:extLst>
        </xdr:cNvPr>
        <xdr:cNvCxnSpPr/>
      </xdr:nvCxnSpPr>
      <xdr:spPr>
        <a:xfrm>
          <a:off x="17213580" y="96583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52070</xdr:rowOff>
    </xdr:from>
    <xdr:to>
      <xdr:col>98</xdr:col>
      <xdr:colOff>38100</xdr:colOff>
      <xdr:row>57</xdr:row>
      <xdr:rowOff>153670</xdr:rowOff>
    </xdr:to>
    <xdr:sp macro="" textlink="">
      <xdr:nvSpPr>
        <xdr:cNvPr id="715" name="楕円 714">
          <a:extLst>
            <a:ext uri="{FF2B5EF4-FFF2-40B4-BE49-F238E27FC236}">
              <a16:creationId xmlns:a16="http://schemas.microsoft.com/office/drawing/2014/main" id="{DA04079C-7A2E-44B8-A5EC-89EEEB47066B}"/>
            </a:ext>
          </a:extLst>
        </xdr:cNvPr>
        <xdr:cNvSpPr/>
      </xdr:nvSpPr>
      <xdr:spPr>
        <a:xfrm>
          <a:off x="1638808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102870</xdr:rowOff>
    </xdr:from>
    <xdr:to>
      <xdr:col>102</xdr:col>
      <xdr:colOff>114300</xdr:colOff>
      <xdr:row>57</xdr:row>
      <xdr:rowOff>102870</xdr:rowOff>
    </xdr:to>
    <xdr:cxnSp macro="">
      <xdr:nvCxnSpPr>
        <xdr:cNvPr id="716" name="直線コネクタ 715">
          <a:extLst>
            <a:ext uri="{FF2B5EF4-FFF2-40B4-BE49-F238E27FC236}">
              <a16:creationId xmlns:a16="http://schemas.microsoft.com/office/drawing/2014/main" id="{9146767A-E307-42B5-B8CA-F4FFE2374FF4}"/>
            </a:ext>
          </a:extLst>
        </xdr:cNvPr>
        <xdr:cNvCxnSpPr/>
      </xdr:nvCxnSpPr>
      <xdr:spPr>
        <a:xfrm>
          <a:off x="16431260" y="9658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7" name="n_1aveValue【保健センター・保健所】&#10;一人当たり面積">
          <a:extLst>
            <a:ext uri="{FF2B5EF4-FFF2-40B4-BE49-F238E27FC236}">
              <a16:creationId xmlns:a16="http://schemas.microsoft.com/office/drawing/2014/main" id="{EF82AE3E-C60F-44F4-84C0-770B4B52E611}"/>
            </a:ext>
          </a:extLst>
        </xdr:cNvPr>
        <xdr:cNvSpPr txBox="1"/>
      </xdr:nvSpPr>
      <xdr:spPr>
        <a:xfrm>
          <a:off x="185611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8" name="n_2aveValue【保健センター・保健所】&#10;一人当たり面積">
          <a:extLst>
            <a:ext uri="{FF2B5EF4-FFF2-40B4-BE49-F238E27FC236}">
              <a16:creationId xmlns:a16="http://schemas.microsoft.com/office/drawing/2014/main" id="{1BABFA9D-CBFA-4E86-A623-806DBCCB784C}"/>
            </a:ext>
          </a:extLst>
        </xdr:cNvPr>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9" name="n_3aveValue【保健センター・保健所】&#10;一人当たり面積">
          <a:extLst>
            <a:ext uri="{FF2B5EF4-FFF2-40B4-BE49-F238E27FC236}">
              <a16:creationId xmlns:a16="http://schemas.microsoft.com/office/drawing/2014/main" id="{AA3BCA0C-08DB-44BE-9AEE-60BAF26EA5BB}"/>
            </a:ext>
          </a:extLst>
        </xdr:cNvPr>
        <xdr:cNvSpPr txBox="1"/>
      </xdr:nvSpPr>
      <xdr:spPr>
        <a:xfrm>
          <a:off x="170015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0" name="n_4aveValue【保健センター・保健所】&#10;一人当たり面積">
          <a:extLst>
            <a:ext uri="{FF2B5EF4-FFF2-40B4-BE49-F238E27FC236}">
              <a16:creationId xmlns:a16="http://schemas.microsoft.com/office/drawing/2014/main" id="{93F45042-A0BB-4A70-B186-56296A134509}"/>
            </a:ext>
          </a:extLst>
        </xdr:cNvPr>
        <xdr:cNvSpPr txBox="1"/>
      </xdr:nvSpPr>
      <xdr:spPr>
        <a:xfrm>
          <a:off x="162268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147337</xdr:rowOff>
    </xdr:from>
    <xdr:ext cx="469744" cy="259045"/>
    <xdr:sp macro="" textlink="">
      <xdr:nvSpPr>
        <xdr:cNvPr id="721" name="n_1mainValue【保健センター・保健所】&#10;一人当たり面積">
          <a:extLst>
            <a:ext uri="{FF2B5EF4-FFF2-40B4-BE49-F238E27FC236}">
              <a16:creationId xmlns:a16="http://schemas.microsoft.com/office/drawing/2014/main" id="{655CE0AC-D74F-42D6-B845-22E5CA2A6339}"/>
            </a:ext>
          </a:extLst>
        </xdr:cNvPr>
        <xdr:cNvSpPr txBox="1"/>
      </xdr:nvSpPr>
      <xdr:spPr>
        <a:xfrm>
          <a:off x="185611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722" name="n_2mainValue【保健センター・保健所】&#10;一人当たり面積">
          <a:extLst>
            <a:ext uri="{FF2B5EF4-FFF2-40B4-BE49-F238E27FC236}">
              <a16:creationId xmlns:a16="http://schemas.microsoft.com/office/drawing/2014/main" id="{E298A1E7-9BCB-49FE-BF4E-3F31BEED4C84}"/>
            </a:ext>
          </a:extLst>
        </xdr:cNvPr>
        <xdr:cNvSpPr txBox="1"/>
      </xdr:nvSpPr>
      <xdr:spPr>
        <a:xfrm>
          <a:off x="1777626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170197</xdr:rowOff>
    </xdr:from>
    <xdr:ext cx="469744" cy="259045"/>
    <xdr:sp macro="" textlink="">
      <xdr:nvSpPr>
        <xdr:cNvPr id="723" name="n_3mainValue【保健センター・保健所】&#10;一人当たり面積">
          <a:extLst>
            <a:ext uri="{FF2B5EF4-FFF2-40B4-BE49-F238E27FC236}">
              <a16:creationId xmlns:a16="http://schemas.microsoft.com/office/drawing/2014/main" id="{20526983-0957-4BA0-B7BC-4A887F5A2613}"/>
            </a:ext>
          </a:extLst>
        </xdr:cNvPr>
        <xdr:cNvSpPr txBox="1"/>
      </xdr:nvSpPr>
      <xdr:spPr>
        <a:xfrm>
          <a:off x="1700156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170197</xdr:rowOff>
    </xdr:from>
    <xdr:ext cx="469744" cy="259045"/>
    <xdr:sp macro="" textlink="">
      <xdr:nvSpPr>
        <xdr:cNvPr id="724" name="n_4mainValue【保健センター・保健所】&#10;一人当たり面積">
          <a:extLst>
            <a:ext uri="{FF2B5EF4-FFF2-40B4-BE49-F238E27FC236}">
              <a16:creationId xmlns:a16="http://schemas.microsoft.com/office/drawing/2014/main" id="{3BF705B3-5355-41AE-A50A-034FEE1BF145}"/>
            </a:ext>
          </a:extLst>
        </xdr:cNvPr>
        <xdr:cNvSpPr txBox="1"/>
      </xdr:nvSpPr>
      <xdr:spPr>
        <a:xfrm>
          <a:off x="1622686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96536630-ABD9-4CD2-B58E-48A5D818B52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E4515C8-8E59-4119-9B48-3227093F8B4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D6C4C1DB-A214-4C36-A589-42FAECD42CC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B4746B36-77B1-414F-BBB5-2115E47A6BB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65FD09D-3408-4963-B848-97C5592AA2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782B6EB7-8597-4BEC-B828-28149D4AE80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23828AA7-302B-4275-B840-C68D7AC7A60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947315C3-EA49-4D44-81B0-26B9F88150F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2F0C29F-1667-418D-BFBA-FD6605E07C1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24044755-7B67-478F-A5ED-6C93F2CF158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7ABAED8D-0906-49B0-A914-E64A3353A13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26F821EC-51CB-41BC-B1C5-AAADA14CFCC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B9E6E5E8-BB2D-4E5D-8EF6-4B13FF36D35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AFA19205-0222-451E-87ED-C534FE027CF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1C426D1E-FD83-4D35-8D95-51544198554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3BB94840-33AE-46FA-8296-DF3B9CBACE6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CC1CBA22-8379-40DF-9F76-F886F8C6A8C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8F4B61F5-2D1D-4975-8452-47745F1627C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9EA971D-925A-48E5-842A-D1640E8229D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6E9BAE06-1B68-4451-AAD0-67255009C83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99DE589D-7BB8-4812-AA51-C61EE7FD8BC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70F947F-1B24-492E-93DE-4A2A8FEC152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BAA42567-0E37-4B00-AC2B-36434151F98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7DDBE55F-1DDC-4771-BB10-31B268F9C5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DD4B7C43-FE0A-4D9B-A700-5566D57ABF7A}"/>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5AC333F6-4858-4460-8CB2-61B59C94611F}"/>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6073F491-472B-492C-86B1-AEE62FA6B422}"/>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EF164E3-A41C-4DBE-A8D6-9B68BF55412F}"/>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7BDBDCA0-5A31-42D4-9033-5579CC47E0FA}"/>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EA532D90-72F2-4409-BE8A-52A26939CF4C}"/>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9BA91E1D-5D0B-43F2-869D-E4D348AAFB49}"/>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1BC51CE8-50E3-4C09-8B69-356885671AED}"/>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F1877B5C-F511-4B9D-A90F-4FDF5F8E4DAA}"/>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72CAD717-AF8A-4405-A2A5-3C67204588BE}"/>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5F4DD7FF-4012-4728-A33C-D29C82BCCABD}"/>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47FE85C-705B-4FE3-B0DD-2FB8849BB6D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EBDB403-9224-4F0E-8B50-AFA849F1FD4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B848654-9085-4044-8992-71CD823644C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0B0FB05-1776-4322-9586-EA72645E7A0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709FB8E-BCEF-4657-844E-8DD62373D2F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765" name="楕円 764">
          <a:extLst>
            <a:ext uri="{FF2B5EF4-FFF2-40B4-BE49-F238E27FC236}">
              <a16:creationId xmlns:a16="http://schemas.microsoft.com/office/drawing/2014/main" id="{27B7333D-8184-4747-808A-B37373733012}"/>
            </a:ext>
          </a:extLst>
        </xdr:cNvPr>
        <xdr:cNvSpPr/>
      </xdr:nvSpPr>
      <xdr:spPr>
        <a:xfrm>
          <a:off x="14325600" y="137718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E48CBB24-653C-479C-8A8E-6E9DE4478DE0}"/>
            </a:ext>
          </a:extLst>
        </xdr:cNvPr>
        <xdr:cNvSpPr txBox="1"/>
      </xdr:nvSpPr>
      <xdr:spPr>
        <a:xfrm>
          <a:off x="14414500"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166370</xdr:rowOff>
    </xdr:from>
    <xdr:to>
      <xdr:col>81</xdr:col>
      <xdr:colOff>101600</xdr:colOff>
      <xdr:row>82</xdr:row>
      <xdr:rowOff>96520</xdr:rowOff>
    </xdr:to>
    <xdr:sp macro="" textlink="">
      <xdr:nvSpPr>
        <xdr:cNvPr id="767" name="楕円 766">
          <a:extLst>
            <a:ext uri="{FF2B5EF4-FFF2-40B4-BE49-F238E27FC236}">
              <a16:creationId xmlns:a16="http://schemas.microsoft.com/office/drawing/2014/main" id="{733F45EA-1FC9-4079-850C-33D6E3CCB3D4}"/>
            </a:ext>
          </a:extLst>
        </xdr:cNvPr>
        <xdr:cNvSpPr/>
      </xdr:nvSpPr>
      <xdr:spPr>
        <a:xfrm>
          <a:off x="135788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76200</xdr:rowOff>
    </xdr:to>
    <xdr:cxnSp macro="">
      <xdr:nvCxnSpPr>
        <xdr:cNvPr id="768" name="直線コネクタ 767">
          <a:extLst>
            <a:ext uri="{FF2B5EF4-FFF2-40B4-BE49-F238E27FC236}">
              <a16:creationId xmlns:a16="http://schemas.microsoft.com/office/drawing/2014/main" id="{70B4E26C-9C4A-4F0B-8A81-91DE22F867D8}"/>
            </a:ext>
          </a:extLst>
        </xdr:cNvPr>
        <xdr:cNvCxnSpPr/>
      </xdr:nvCxnSpPr>
      <xdr:spPr>
        <a:xfrm>
          <a:off x="13629640" y="1379220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769" name="楕円 768">
          <a:extLst>
            <a:ext uri="{FF2B5EF4-FFF2-40B4-BE49-F238E27FC236}">
              <a16:creationId xmlns:a16="http://schemas.microsoft.com/office/drawing/2014/main" id="{EF68FBAB-656C-4C1C-9F7A-41B98456B87B}"/>
            </a:ext>
          </a:extLst>
        </xdr:cNvPr>
        <xdr:cNvSpPr/>
      </xdr:nvSpPr>
      <xdr:spPr>
        <a:xfrm>
          <a:off x="12804140" y="137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45720</xdr:rowOff>
    </xdr:from>
    <xdr:to>
      <xdr:col>81</xdr:col>
      <xdr:colOff>50800</xdr:colOff>
      <xdr:row>82</xdr:row>
      <xdr:rowOff>99061</xdr:rowOff>
    </xdr:to>
    <xdr:cxnSp macro="">
      <xdr:nvCxnSpPr>
        <xdr:cNvPr id="770" name="直線コネクタ 769">
          <a:extLst>
            <a:ext uri="{FF2B5EF4-FFF2-40B4-BE49-F238E27FC236}">
              <a16:creationId xmlns:a16="http://schemas.microsoft.com/office/drawing/2014/main" id="{60B42858-C109-4FF8-AE08-00E5E130B25D}"/>
            </a:ext>
          </a:extLst>
        </xdr:cNvPr>
        <xdr:cNvCxnSpPr/>
      </xdr:nvCxnSpPr>
      <xdr:spPr>
        <a:xfrm flipV="1">
          <a:off x="12854940" y="13792200"/>
          <a:ext cx="7747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25400</xdr:rowOff>
    </xdr:from>
    <xdr:to>
      <xdr:col>72</xdr:col>
      <xdr:colOff>38100</xdr:colOff>
      <xdr:row>82</xdr:row>
      <xdr:rowOff>127000</xdr:rowOff>
    </xdr:to>
    <xdr:sp macro="" textlink="">
      <xdr:nvSpPr>
        <xdr:cNvPr id="771" name="楕円 770">
          <a:extLst>
            <a:ext uri="{FF2B5EF4-FFF2-40B4-BE49-F238E27FC236}">
              <a16:creationId xmlns:a16="http://schemas.microsoft.com/office/drawing/2014/main" id="{3858352B-FC6A-4ECC-97C1-4CC4A9986773}"/>
            </a:ext>
          </a:extLst>
        </xdr:cNvPr>
        <xdr:cNvSpPr/>
      </xdr:nvSpPr>
      <xdr:spPr>
        <a:xfrm>
          <a:off x="1202944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76200</xdr:rowOff>
    </xdr:from>
    <xdr:to>
      <xdr:col>76</xdr:col>
      <xdr:colOff>114300</xdr:colOff>
      <xdr:row>82</xdr:row>
      <xdr:rowOff>99061</xdr:rowOff>
    </xdr:to>
    <xdr:cxnSp macro="">
      <xdr:nvCxnSpPr>
        <xdr:cNvPr id="772" name="直線コネクタ 771">
          <a:extLst>
            <a:ext uri="{FF2B5EF4-FFF2-40B4-BE49-F238E27FC236}">
              <a16:creationId xmlns:a16="http://schemas.microsoft.com/office/drawing/2014/main" id="{385A25B4-03ED-4F78-9466-5D7EEB3362E2}"/>
            </a:ext>
          </a:extLst>
        </xdr:cNvPr>
        <xdr:cNvCxnSpPr/>
      </xdr:nvCxnSpPr>
      <xdr:spPr>
        <a:xfrm>
          <a:off x="12072620" y="13822680"/>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73" name="楕円 772">
          <a:extLst>
            <a:ext uri="{FF2B5EF4-FFF2-40B4-BE49-F238E27FC236}">
              <a16:creationId xmlns:a16="http://schemas.microsoft.com/office/drawing/2014/main" id="{4ACFDE0B-8E1B-417C-985B-5DB6A37954F3}"/>
            </a:ext>
          </a:extLst>
        </xdr:cNvPr>
        <xdr:cNvSpPr/>
      </xdr:nvSpPr>
      <xdr:spPr>
        <a:xfrm>
          <a:off x="1123188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76200</xdr:rowOff>
    </xdr:to>
    <xdr:cxnSp macro="">
      <xdr:nvCxnSpPr>
        <xdr:cNvPr id="774" name="直線コネクタ 773">
          <a:extLst>
            <a:ext uri="{FF2B5EF4-FFF2-40B4-BE49-F238E27FC236}">
              <a16:creationId xmlns:a16="http://schemas.microsoft.com/office/drawing/2014/main" id="{85F16361-6A50-4702-B51E-10EBB8051E7C}"/>
            </a:ext>
          </a:extLst>
        </xdr:cNvPr>
        <xdr:cNvCxnSpPr/>
      </xdr:nvCxnSpPr>
      <xdr:spPr>
        <a:xfrm>
          <a:off x="11282680" y="1379601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a:extLst>
            <a:ext uri="{FF2B5EF4-FFF2-40B4-BE49-F238E27FC236}">
              <a16:creationId xmlns:a16="http://schemas.microsoft.com/office/drawing/2014/main" id="{ABA8B1EE-6719-48B8-A4F8-965C048E3C15}"/>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7EFDCB57-56BB-48BD-B83A-82AD66CFC68F}"/>
            </a:ext>
          </a:extLst>
        </xdr:cNvPr>
        <xdr:cNvSpPr txBox="1"/>
      </xdr:nvSpPr>
      <xdr:spPr>
        <a:xfrm>
          <a:off x="12675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777" name="n_3aveValue【消防施設】&#10;有形固定資産減価償却率">
          <a:extLst>
            <a:ext uri="{FF2B5EF4-FFF2-40B4-BE49-F238E27FC236}">
              <a16:creationId xmlns:a16="http://schemas.microsoft.com/office/drawing/2014/main" id="{775C9FBF-C6DD-4614-9672-A46BC1237AAF}"/>
            </a:ext>
          </a:extLst>
        </xdr:cNvPr>
        <xdr:cNvSpPr txBox="1"/>
      </xdr:nvSpPr>
      <xdr:spPr>
        <a:xfrm>
          <a:off x="119005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78" name="n_4aveValue【消防施設】&#10;有形固定資産減価償却率">
          <a:extLst>
            <a:ext uri="{FF2B5EF4-FFF2-40B4-BE49-F238E27FC236}">
              <a16:creationId xmlns:a16="http://schemas.microsoft.com/office/drawing/2014/main" id="{316C0EFB-5DE3-41F0-91E8-C50DB0E02D78}"/>
            </a:ext>
          </a:extLst>
        </xdr:cNvPr>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87647</xdr:rowOff>
    </xdr:from>
    <xdr:ext cx="405111" cy="259045"/>
    <xdr:sp macro="" textlink="">
      <xdr:nvSpPr>
        <xdr:cNvPr id="779" name="n_1mainValue【消防施設】&#10;有形固定資産減価償却率">
          <a:extLst>
            <a:ext uri="{FF2B5EF4-FFF2-40B4-BE49-F238E27FC236}">
              <a16:creationId xmlns:a16="http://schemas.microsoft.com/office/drawing/2014/main" id="{CB4FB94F-F3B2-4E38-8972-174B5F71193A}"/>
            </a:ext>
          </a:extLst>
        </xdr:cNvPr>
        <xdr:cNvSpPr txBox="1"/>
      </xdr:nvSpPr>
      <xdr:spPr>
        <a:xfrm>
          <a:off x="13437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140988</xdr:rowOff>
    </xdr:from>
    <xdr:ext cx="405111" cy="259045"/>
    <xdr:sp macro="" textlink="">
      <xdr:nvSpPr>
        <xdr:cNvPr id="780" name="n_2mainValue【消防施設】&#10;有形固定資産減価償却率">
          <a:extLst>
            <a:ext uri="{FF2B5EF4-FFF2-40B4-BE49-F238E27FC236}">
              <a16:creationId xmlns:a16="http://schemas.microsoft.com/office/drawing/2014/main" id="{095170EF-2B06-4565-B034-BB87D16A65EE}"/>
            </a:ext>
          </a:extLst>
        </xdr:cNvPr>
        <xdr:cNvSpPr txBox="1"/>
      </xdr:nvSpPr>
      <xdr:spPr>
        <a:xfrm>
          <a:off x="12675244" y="1388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781" name="n_3mainValue【消防施設】&#10;有形固定資産減価償却率">
          <a:extLst>
            <a:ext uri="{FF2B5EF4-FFF2-40B4-BE49-F238E27FC236}">
              <a16:creationId xmlns:a16="http://schemas.microsoft.com/office/drawing/2014/main" id="{C73E830A-8BF7-4547-875E-B934A1B72C6F}"/>
            </a:ext>
          </a:extLst>
        </xdr:cNvPr>
        <xdr:cNvSpPr txBox="1"/>
      </xdr:nvSpPr>
      <xdr:spPr>
        <a:xfrm>
          <a:off x="119005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2" name="n_4mainValue【消防施設】&#10;有形固定資産減価償却率">
          <a:extLst>
            <a:ext uri="{FF2B5EF4-FFF2-40B4-BE49-F238E27FC236}">
              <a16:creationId xmlns:a16="http://schemas.microsoft.com/office/drawing/2014/main" id="{CF631DC8-6F85-4B91-AED9-CBE11EE2A3D3}"/>
            </a:ext>
          </a:extLst>
        </xdr:cNvPr>
        <xdr:cNvSpPr txBox="1"/>
      </xdr:nvSpPr>
      <xdr:spPr>
        <a:xfrm>
          <a:off x="1110298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30241299-3941-41C2-B7E4-F2599B80FF8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C2B35BE-A36B-4605-824E-EBB1EC17638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FF6C6A1-B9D1-49CE-9494-3DB797B92D1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544D0B2-2FD9-431C-BFE0-5DD00B34202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292F920-D71D-4C1A-81D4-C02E2B9619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FCEC0C11-A5E3-42DE-9F48-62A4C2881A5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7D2359E4-B051-4AF2-9803-FAA418F44D2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DE252311-6005-440A-87A3-12A0735D213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101EA5B7-C267-4BA1-8881-80F6BFA88A8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4C06D8E-9A0B-4215-A507-076926DAD87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7FF909F-9EF2-414F-A21A-B7BDF3F83B9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9A513AD7-305D-42C8-AA3A-4F93F38D201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4C21AE01-33CD-48EA-9EA7-38704D32BF7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BFEC550A-2A99-452D-816B-6EA86B034B0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94CB255-33DE-48CB-AE86-964B7F83C40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34CA7333-4485-4E0B-9B4E-87471CF16BB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5C9D387E-E900-4B4D-B96F-1A4B819D0F0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1DA9BE34-F2D6-4893-9B6E-F2D9FD44479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F9160877-23AF-47CA-95B2-2F9CE43B85F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C6BF8455-DFE0-4C0B-AF75-E8A977FC916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D7A31AD-3A8C-4ECF-AA5B-0A22024553A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624413D7-C079-4866-83D4-867A4EF623C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EF3A6529-3FC4-4FFF-B6BB-265367EE738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764C1642-6E88-4D9A-9F7B-694BE68BD584}"/>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0EC67FEB-F246-4D32-AD28-5700321330FE}"/>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692347F7-2AF3-49C4-A2D5-2ADB9296C8D3}"/>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9525FE4B-FB4A-481C-821B-BDF6E8265F3C}"/>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AA8B5B4E-2D32-4F40-9AD5-8217F86596DE}"/>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0FC25CFD-17A6-40CD-AC13-EF66F08D8EFF}"/>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D977FBEA-DC59-4621-8F28-9E72C6E93BE5}"/>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1739DAA7-8DE8-4529-B981-BACC3B4BFCBD}"/>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0167D164-61F7-47D2-9FEB-6CB48E77CB25}"/>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5E5DDB3A-320D-41CA-AF58-4A3392616807}"/>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43694865-8AA2-46B0-A0BA-7341FE34400A}"/>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350932A-45EE-41F1-89C7-45FAE451E5D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02D053C-4138-4B0A-9A1B-70F06C77ADE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2E5A5F2-E31D-4731-9222-16B0271BCA9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DE2060E-479D-4A6D-B423-9A977799AF2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A7FABEF-777B-406D-A888-6E74B61EE18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22" name="楕円 821">
          <a:extLst>
            <a:ext uri="{FF2B5EF4-FFF2-40B4-BE49-F238E27FC236}">
              <a16:creationId xmlns:a16="http://schemas.microsoft.com/office/drawing/2014/main" id="{1D74B8DA-52BA-420E-8735-CDDF4C00F38E}"/>
            </a:ext>
          </a:extLst>
        </xdr:cNvPr>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823" name="【消防施設】&#10;一人当たり面積該当値テキスト">
          <a:extLst>
            <a:ext uri="{FF2B5EF4-FFF2-40B4-BE49-F238E27FC236}">
              <a16:creationId xmlns:a16="http://schemas.microsoft.com/office/drawing/2014/main" id="{27A5D258-9346-4559-A847-EF89474FD1D9}"/>
            </a:ext>
          </a:extLst>
        </xdr:cNvPr>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824" name="楕円 823">
          <a:extLst>
            <a:ext uri="{FF2B5EF4-FFF2-40B4-BE49-F238E27FC236}">
              <a16:creationId xmlns:a16="http://schemas.microsoft.com/office/drawing/2014/main" id="{8F824EBB-C4D5-4D98-B045-D089BBBC6128}"/>
            </a:ext>
          </a:extLst>
        </xdr:cNvPr>
        <xdr:cNvSpPr/>
      </xdr:nvSpPr>
      <xdr:spPr>
        <a:xfrm>
          <a:off x="18735040" y="1379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101600</xdr:rowOff>
    </xdr:from>
    <xdr:to>
      <xdr:col>116</xdr:col>
      <xdr:colOff>63500</xdr:colOff>
      <xdr:row>82</xdr:row>
      <xdr:rowOff>114300</xdr:rowOff>
    </xdr:to>
    <xdr:cxnSp macro="">
      <xdr:nvCxnSpPr>
        <xdr:cNvPr id="825" name="直線コネクタ 824">
          <a:extLst>
            <a:ext uri="{FF2B5EF4-FFF2-40B4-BE49-F238E27FC236}">
              <a16:creationId xmlns:a16="http://schemas.microsoft.com/office/drawing/2014/main" id="{8F8B9508-82C5-48A3-8D54-802C69CEBF20}"/>
            </a:ext>
          </a:extLst>
        </xdr:cNvPr>
        <xdr:cNvCxnSpPr/>
      </xdr:nvCxnSpPr>
      <xdr:spPr>
        <a:xfrm>
          <a:off x="18778220" y="1384808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826" name="楕円 825">
          <a:extLst>
            <a:ext uri="{FF2B5EF4-FFF2-40B4-BE49-F238E27FC236}">
              <a16:creationId xmlns:a16="http://schemas.microsoft.com/office/drawing/2014/main" id="{9C54C28C-7783-4A0E-8485-80552CDAB301}"/>
            </a:ext>
          </a:extLst>
        </xdr:cNvPr>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114300</xdr:rowOff>
    </xdr:to>
    <xdr:cxnSp macro="">
      <xdr:nvCxnSpPr>
        <xdr:cNvPr id="827" name="直線コネクタ 826">
          <a:extLst>
            <a:ext uri="{FF2B5EF4-FFF2-40B4-BE49-F238E27FC236}">
              <a16:creationId xmlns:a16="http://schemas.microsoft.com/office/drawing/2014/main" id="{77F245D3-AC49-42E2-B520-0567EFCDF032}"/>
            </a:ext>
          </a:extLst>
        </xdr:cNvPr>
        <xdr:cNvCxnSpPr/>
      </xdr:nvCxnSpPr>
      <xdr:spPr>
        <a:xfrm flipV="1">
          <a:off x="17988280" y="138480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28" name="楕円 827">
          <a:extLst>
            <a:ext uri="{FF2B5EF4-FFF2-40B4-BE49-F238E27FC236}">
              <a16:creationId xmlns:a16="http://schemas.microsoft.com/office/drawing/2014/main" id="{382A3306-120F-4C23-B5E4-EEC09D3A87D9}"/>
            </a:ext>
          </a:extLst>
        </xdr:cNvPr>
        <xdr:cNvSpPr/>
      </xdr:nvSpPr>
      <xdr:spPr>
        <a:xfrm>
          <a:off x="171627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829" name="直線コネクタ 828">
          <a:extLst>
            <a:ext uri="{FF2B5EF4-FFF2-40B4-BE49-F238E27FC236}">
              <a16:creationId xmlns:a16="http://schemas.microsoft.com/office/drawing/2014/main" id="{AE9B06DA-3091-4D77-A1F8-C8DD89701556}"/>
            </a:ext>
          </a:extLst>
        </xdr:cNvPr>
        <xdr:cNvCxnSpPr/>
      </xdr:nvCxnSpPr>
      <xdr:spPr>
        <a:xfrm>
          <a:off x="17213580" y="13860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830" name="楕円 829">
          <a:extLst>
            <a:ext uri="{FF2B5EF4-FFF2-40B4-BE49-F238E27FC236}">
              <a16:creationId xmlns:a16="http://schemas.microsoft.com/office/drawing/2014/main" id="{8885340F-DB27-4678-9C31-31DCED2F4156}"/>
            </a:ext>
          </a:extLst>
        </xdr:cNvPr>
        <xdr:cNvSpPr/>
      </xdr:nvSpPr>
      <xdr:spPr>
        <a:xfrm>
          <a:off x="16388080" y="13797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114300</xdr:rowOff>
    </xdr:to>
    <xdr:cxnSp macro="">
      <xdr:nvCxnSpPr>
        <xdr:cNvPr id="831" name="直線コネクタ 830">
          <a:extLst>
            <a:ext uri="{FF2B5EF4-FFF2-40B4-BE49-F238E27FC236}">
              <a16:creationId xmlns:a16="http://schemas.microsoft.com/office/drawing/2014/main" id="{E240B16A-8371-4F79-8D74-74DB172384B5}"/>
            </a:ext>
          </a:extLst>
        </xdr:cNvPr>
        <xdr:cNvCxnSpPr/>
      </xdr:nvCxnSpPr>
      <xdr:spPr>
        <a:xfrm>
          <a:off x="16431260" y="1384808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8F583B0F-B126-46E0-A7A2-10814175F4AB}"/>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6BE307E1-44A7-41E5-BF1E-E2F9B41EEE2F}"/>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4" name="n_3aveValue【消防施設】&#10;一人当たり面積">
          <a:extLst>
            <a:ext uri="{FF2B5EF4-FFF2-40B4-BE49-F238E27FC236}">
              <a16:creationId xmlns:a16="http://schemas.microsoft.com/office/drawing/2014/main" id="{50823F4B-CAFD-43FA-9044-A90DA25F7296}"/>
            </a:ext>
          </a:extLst>
        </xdr:cNvPr>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5C6C90ED-AE76-4E26-B2CB-1E41BBA399A1}"/>
            </a:ext>
          </a:extLst>
        </xdr:cNvPr>
        <xdr:cNvSpPr txBox="1"/>
      </xdr:nvSpPr>
      <xdr:spPr>
        <a:xfrm>
          <a:off x="162268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836" name="n_1mainValue【消防施設】&#10;一人当たり面積">
          <a:extLst>
            <a:ext uri="{FF2B5EF4-FFF2-40B4-BE49-F238E27FC236}">
              <a16:creationId xmlns:a16="http://schemas.microsoft.com/office/drawing/2014/main" id="{C6F78611-AF34-4DAD-8325-C43D170CBE84}"/>
            </a:ext>
          </a:extLst>
        </xdr:cNvPr>
        <xdr:cNvSpPr txBox="1"/>
      </xdr:nvSpPr>
      <xdr:spPr>
        <a:xfrm>
          <a:off x="185611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7" name="n_2mainValue【消防施設】&#10;一人当たり面積">
          <a:extLst>
            <a:ext uri="{FF2B5EF4-FFF2-40B4-BE49-F238E27FC236}">
              <a16:creationId xmlns:a16="http://schemas.microsoft.com/office/drawing/2014/main" id="{8490C908-D537-47E9-9666-8C576973A295}"/>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8" name="n_3mainValue【消防施設】&#10;一人当たり面積">
          <a:extLst>
            <a:ext uri="{FF2B5EF4-FFF2-40B4-BE49-F238E27FC236}">
              <a16:creationId xmlns:a16="http://schemas.microsoft.com/office/drawing/2014/main" id="{2CED7F3C-B6F1-4A95-8C96-3FA4D5426FE8}"/>
            </a:ext>
          </a:extLst>
        </xdr:cNvPr>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839" name="n_4mainValue【消防施設】&#10;一人当たり面積">
          <a:extLst>
            <a:ext uri="{FF2B5EF4-FFF2-40B4-BE49-F238E27FC236}">
              <a16:creationId xmlns:a16="http://schemas.microsoft.com/office/drawing/2014/main" id="{694A4015-8E21-4632-B677-302F7895F4ED}"/>
            </a:ext>
          </a:extLst>
        </xdr:cNvPr>
        <xdr:cNvSpPr txBox="1"/>
      </xdr:nvSpPr>
      <xdr:spPr>
        <a:xfrm>
          <a:off x="1622686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204CB74C-EF9E-43AD-8B59-F9A8EECBC73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12CA0E2-03CC-4D70-9212-3B5589B978B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CFEE5C8-468E-47AD-BCB4-F0713F2F67D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ED1537A4-1D75-456C-99AC-90EEA5F3901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F98CA7B9-0796-4E85-91F2-2C03C5EDF26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CBF946DA-44D2-4887-A308-892B94F25CD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580EAAD3-C396-4EB4-A3A8-E43950DEAE3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B0CE5321-96C7-47FE-9763-151FEA34051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A4A40CEA-1129-491A-8460-0268C3044BC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99AD29C-B97B-427C-B057-8508A0F6D7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B8D30DD3-EAF4-4CCE-81FF-AE920D1A6CB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9B7075DD-52AB-414D-9495-13AF2AE0D4D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C232A72E-3E14-48CA-97B5-3049E8BAD00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921C7701-54A0-405F-8A36-A3596DA243A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2B7CFC8C-8F98-49EC-9C0F-69063105A25E}"/>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DB6E952D-5293-46FF-B446-0F666C9B42A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6A9590D9-4AAC-4AF1-BC27-D22E9116941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958D7A63-90DD-4E71-9033-3DCE58FFAF0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328EF577-D890-4927-9BA6-03B1E48BB7B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23382935-D543-496F-9F4B-46FB635F21F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B9F8D9B6-367A-46F0-8D12-41C0C722A3B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CD68EC32-55B9-4865-BBAF-C1F9180C642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B5E375DF-35A0-4F99-B843-3EBF9B938AD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CEA67F6E-A5F0-4E86-A7C0-525F5973E4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C6744945-BEA4-4FBE-A38C-10309C14B8E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72013B2D-37EB-4EBD-8733-EB17AD0E0195}"/>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42105AAC-95D6-4D75-8B3D-595806EC24D4}"/>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1679E940-A868-422B-A442-68289CE6D3D2}"/>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DE5C9978-DEE7-4070-AE87-54DABD039A2E}"/>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5B5BF6EB-1F4F-40CC-A009-EC82203EB89A}"/>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70" name="【庁舎】&#10;有形固定資産減価償却率平均値テキスト">
          <a:extLst>
            <a:ext uri="{FF2B5EF4-FFF2-40B4-BE49-F238E27FC236}">
              <a16:creationId xmlns:a16="http://schemas.microsoft.com/office/drawing/2014/main" id="{1DBD4B02-9EFA-4D26-A990-C41DC786ACB9}"/>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541781B4-2622-4958-AED1-2CB38C1A871C}"/>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B4EFD31F-91F4-4030-A48C-C80B92529B5E}"/>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0F18C80C-21A9-4C65-92A2-1EA38116CE39}"/>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61676920-F997-46A1-A771-0F0365551AF1}"/>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A12BA445-D69D-4011-8087-989136FD2435}"/>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0879723-138E-49FC-8799-4387FE9136F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7711D8F-504B-461E-8954-8D1EE63D315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0DCC975-FDC1-44A2-9169-9B343BE8BE2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9EB68BC-EB1F-46F9-9FEE-F21A4C0572A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459DA18-858D-42FA-BB01-172C7FB1139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881" name="楕円 880">
          <a:extLst>
            <a:ext uri="{FF2B5EF4-FFF2-40B4-BE49-F238E27FC236}">
              <a16:creationId xmlns:a16="http://schemas.microsoft.com/office/drawing/2014/main" id="{FB7E3BF7-1578-4DAB-B8EC-5E3EF3944167}"/>
            </a:ext>
          </a:extLst>
        </xdr:cNvPr>
        <xdr:cNvSpPr/>
      </xdr:nvSpPr>
      <xdr:spPr>
        <a:xfrm>
          <a:off x="14325600" y="168563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24148</xdr:rowOff>
    </xdr:from>
    <xdr:ext cx="405111" cy="259045"/>
    <xdr:sp macro="" textlink="">
      <xdr:nvSpPr>
        <xdr:cNvPr id="882" name="【庁舎】&#10;有形固定資産減価償却率該当値テキスト">
          <a:extLst>
            <a:ext uri="{FF2B5EF4-FFF2-40B4-BE49-F238E27FC236}">
              <a16:creationId xmlns:a16="http://schemas.microsoft.com/office/drawing/2014/main" id="{5C96A13D-CC8C-4158-A3E6-2DE58A337CF1}"/>
            </a:ext>
          </a:extLst>
        </xdr:cNvPr>
        <xdr:cNvSpPr txBox="1"/>
      </xdr:nvSpPr>
      <xdr:spPr>
        <a:xfrm>
          <a:off x="14414500" y="1678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883" name="楕円 882">
          <a:extLst>
            <a:ext uri="{FF2B5EF4-FFF2-40B4-BE49-F238E27FC236}">
              <a16:creationId xmlns:a16="http://schemas.microsoft.com/office/drawing/2014/main" id="{DE5A1F6B-AB5E-4452-B5C3-A34ADE936FBD}"/>
            </a:ext>
          </a:extLst>
        </xdr:cNvPr>
        <xdr:cNvSpPr/>
      </xdr:nvSpPr>
      <xdr:spPr>
        <a:xfrm>
          <a:off x="1357884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100</xdr:row>
      <xdr:rowOff>143148</xdr:rowOff>
    </xdr:to>
    <xdr:cxnSp macro="">
      <xdr:nvCxnSpPr>
        <xdr:cNvPr id="884" name="直線コネクタ 883">
          <a:extLst>
            <a:ext uri="{FF2B5EF4-FFF2-40B4-BE49-F238E27FC236}">
              <a16:creationId xmlns:a16="http://schemas.microsoft.com/office/drawing/2014/main" id="{84D8474E-0EE3-4C42-9FE6-0D8E9DDC3231}"/>
            </a:ext>
          </a:extLst>
        </xdr:cNvPr>
        <xdr:cNvCxnSpPr/>
      </xdr:nvCxnSpPr>
      <xdr:spPr>
        <a:xfrm>
          <a:off x="13629640" y="16874489"/>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885" name="楕円 884">
          <a:extLst>
            <a:ext uri="{FF2B5EF4-FFF2-40B4-BE49-F238E27FC236}">
              <a16:creationId xmlns:a16="http://schemas.microsoft.com/office/drawing/2014/main" id="{3C70B76E-4435-47C1-9199-79E30CCDCB5B}"/>
            </a:ext>
          </a:extLst>
        </xdr:cNvPr>
        <xdr:cNvSpPr/>
      </xdr:nvSpPr>
      <xdr:spPr>
        <a:xfrm>
          <a:off x="128041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110489</xdr:rowOff>
    </xdr:to>
    <xdr:cxnSp macro="">
      <xdr:nvCxnSpPr>
        <xdr:cNvPr id="886" name="直線コネクタ 885">
          <a:extLst>
            <a:ext uri="{FF2B5EF4-FFF2-40B4-BE49-F238E27FC236}">
              <a16:creationId xmlns:a16="http://schemas.microsoft.com/office/drawing/2014/main" id="{EBA77621-E3D9-4B43-9B2F-1AFC0A3F9DEE}"/>
            </a:ext>
          </a:extLst>
        </xdr:cNvPr>
        <xdr:cNvCxnSpPr/>
      </xdr:nvCxnSpPr>
      <xdr:spPr>
        <a:xfrm>
          <a:off x="12854940" y="1684020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887" name="楕円 886">
          <a:extLst>
            <a:ext uri="{FF2B5EF4-FFF2-40B4-BE49-F238E27FC236}">
              <a16:creationId xmlns:a16="http://schemas.microsoft.com/office/drawing/2014/main" id="{48AEE954-DFDE-4410-B204-0C414A848C1F}"/>
            </a:ext>
          </a:extLst>
        </xdr:cNvPr>
        <xdr:cNvSpPr/>
      </xdr:nvSpPr>
      <xdr:spPr>
        <a:xfrm>
          <a:off x="12029440" y="16760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888" name="直線コネクタ 887">
          <a:extLst>
            <a:ext uri="{FF2B5EF4-FFF2-40B4-BE49-F238E27FC236}">
              <a16:creationId xmlns:a16="http://schemas.microsoft.com/office/drawing/2014/main" id="{4A04236B-A4BD-4E11-9D08-B69B5A914ABF}"/>
            </a:ext>
          </a:extLst>
        </xdr:cNvPr>
        <xdr:cNvCxnSpPr/>
      </xdr:nvCxnSpPr>
      <xdr:spPr>
        <a:xfrm>
          <a:off x="12072620" y="1680754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889" name="楕円 888">
          <a:extLst>
            <a:ext uri="{FF2B5EF4-FFF2-40B4-BE49-F238E27FC236}">
              <a16:creationId xmlns:a16="http://schemas.microsoft.com/office/drawing/2014/main" id="{E6F0FF57-6426-4E63-B6AD-EE2ED0300BB4}"/>
            </a:ext>
          </a:extLst>
        </xdr:cNvPr>
        <xdr:cNvSpPr/>
      </xdr:nvSpPr>
      <xdr:spPr>
        <a:xfrm>
          <a:off x="1123188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43543</xdr:rowOff>
    </xdr:to>
    <xdr:cxnSp macro="">
      <xdr:nvCxnSpPr>
        <xdr:cNvPr id="890" name="直線コネクタ 889">
          <a:extLst>
            <a:ext uri="{FF2B5EF4-FFF2-40B4-BE49-F238E27FC236}">
              <a16:creationId xmlns:a16="http://schemas.microsoft.com/office/drawing/2014/main" id="{FDA5E31C-3865-4F5C-A62B-7CF8FDFCE275}"/>
            </a:ext>
          </a:extLst>
        </xdr:cNvPr>
        <xdr:cNvCxnSpPr/>
      </xdr:nvCxnSpPr>
      <xdr:spPr>
        <a:xfrm>
          <a:off x="11282680" y="1677488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891" name="n_1aveValue【庁舎】&#10;有形固定資産減価償却率">
          <a:extLst>
            <a:ext uri="{FF2B5EF4-FFF2-40B4-BE49-F238E27FC236}">
              <a16:creationId xmlns:a16="http://schemas.microsoft.com/office/drawing/2014/main" id="{AA364AA4-16C0-4840-A8BD-6EFFEF8838E4}"/>
            </a:ext>
          </a:extLst>
        </xdr:cNvPr>
        <xdr:cNvSpPr txBox="1"/>
      </xdr:nvSpPr>
      <xdr:spPr>
        <a:xfrm>
          <a:off x="13437244"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892" name="n_2aveValue【庁舎】&#10;有形固定資産減価償却率">
          <a:extLst>
            <a:ext uri="{FF2B5EF4-FFF2-40B4-BE49-F238E27FC236}">
              <a16:creationId xmlns:a16="http://schemas.microsoft.com/office/drawing/2014/main" id="{756AC9E1-2228-402A-ACE4-291BCEAFB2C5}"/>
            </a:ext>
          </a:extLst>
        </xdr:cNvPr>
        <xdr:cNvSpPr txBox="1"/>
      </xdr:nvSpPr>
      <xdr:spPr>
        <a:xfrm>
          <a:off x="12675244" y="1747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3" name="n_3aveValue【庁舎】&#10;有形固定資産減価償却率">
          <a:extLst>
            <a:ext uri="{FF2B5EF4-FFF2-40B4-BE49-F238E27FC236}">
              <a16:creationId xmlns:a16="http://schemas.microsoft.com/office/drawing/2014/main" id="{F49D861C-26A7-43E1-ADE4-BE3EC4E69A2A}"/>
            </a:ext>
          </a:extLst>
        </xdr:cNvPr>
        <xdr:cNvSpPr txBox="1"/>
      </xdr:nvSpPr>
      <xdr:spPr>
        <a:xfrm>
          <a:off x="119005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4" name="n_4aveValue【庁舎】&#10;有形固定資産減価償却率">
          <a:extLst>
            <a:ext uri="{FF2B5EF4-FFF2-40B4-BE49-F238E27FC236}">
              <a16:creationId xmlns:a16="http://schemas.microsoft.com/office/drawing/2014/main" id="{E14DD3E1-5C9C-4803-A011-DEE0A09B865D}"/>
            </a:ext>
          </a:extLst>
        </xdr:cNvPr>
        <xdr:cNvSpPr txBox="1"/>
      </xdr:nvSpPr>
      <xdr:spPr>
        <a:xfrm>
          <a:off x="1110298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895" name="n_1mainValue【庁舎】&#10;有形固定資産減価償却率">
          <a:extLst>
            <a:ext uri="{FF2B5EF4-FFF2-40B4-BE49-F238E27FC236}">
              <a16:creationId xmlns:a16="http://schemas.microsoft.com/office/drawing/2014/main" id="{18AD9ECF-9ACC-4E3E-B1B2-F425C7F04234}"/>
            </a:ext>
          </a:extLst>
        </xdr:cNvPr>
        <xdr:cNvSpPr txBox="1"/>
      </xdr:nvSpPr>
      <xdr:spPr>
        <a:xfrm>
          <a:off x="1343724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896" name="n_2mainValue【庁舎】&#10;有形固定資産減価償却率">
          <a:extLst>
            <a:ext uri="{FF2B5EF4-FFF2-40B4-BE49-F238E27FC236}">
              <a16:creationId xmlns:a16="http://schemas.microsoft.com/office/drawing/2014/main" id="{0566C2BB-90D7-48AF-A1C0-12A32FAAF132}"/>
            </a:ext>
          </a:extLst>
        </xdr:cNvPr>
        <xdr:cNvSpPr txBox="1"/>
      </xdr:nvSpPr>
      <xdr:spPr>
        <a:xfrm>
          <a:off x="12707561" y="16572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897" name="n_3mainValue【庁舎】&#10;有形固定資産減価償却率">
          <a:extLst>
            <a:ext uri="{FF2B5EF4-FFF2-40B4-BE49-F238E27FC236}">
              <a16:creationId xmlns:a16="http://schemas.microsoft.com/office/drawing/2014/main" id="{3FF6CE48-6D93-4688-95CB-11C145563E58}"/>
            </a:ext>
          </a:extLst>
        </xdr:cNvPr>
        <xdr:cNvSpPr txBox="1"/>
      </xdr:nvSpPr>
      <xdr:spPr>
        <a:xfrm>
          <a:off x="1191000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898" name="n_4mainValue【庁舎】&#10;有形固定資産減価償却率">
          <a:extLst>
            <a:ext uri="{FF2B5EF4-FFF2-40B4-BE49-F238E27FC236}">
              <a16:creationId xmlns:a16="http://schemas.microsoft.com/office/drawing/2014/main" id="{D5F9B96D-3C77-4726-9B78-927EB9A6EDB7}"/>
            </a:ext>
          </a:extLst>
        </xdr:cNvPr>
        <xdr:cNvSpPr txBox="1"/>
      </xdr:nvSpPr>
      <xdr:spPr>
        <a:xfrm>
          <a:off x="1113530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F77C412-4B40-47F6-B7BF-AB39D2A5A19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A5D4-DD99-41C3-A580-FC73103500E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BA9D46D3-AE31-4108-B6C0-EE937DC4885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9622430D-5A36-4012-B42B-D044A6E36D3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B88446A0-8FB3-495B-A1B8-0ABBBB4EE4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6236B34A-5CC9-4AC5-B7C2-52CE7B5259B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5E87CD2C-696A-4B60-B017-D8BFFED8826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5FAD4E31-E309-4413-99F4-7A7F32CB5DA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C163F2E0-62B0-473E-A3C6-5676401F5B6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15F8F02E-35F2-4320-AD36-454C94326FE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33074F9-1C65-47C0-8B69-21BDB0C574D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BDDD91EE-8E30-47A6-9AF3-0A98CC85A59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FEC1C9F2-1ADE-42BB-B620-8FE71CC10BC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782412F0-7F58-4158-97A6-BBEC0C48E4B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C8FD7BF2-FC7C-4BD7-AD17-59ACD02ACC8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D75F5203-AFFA-4DE6-93DB-3DAF16211F4F}"/>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9986738D-9484-476F-9F23-AABB61416CD2}"/>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6C8C80F2-3965-491F-8B93-FDC051BA2A34}"/>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E66A2F54-DEAA-4D9D-8647-28E3CC399B7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31E37973-1818-462F-B83E-4912D86D7F5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AC17E902-E694-4742-B41D-633C2B8C937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FE677B38-B9F3-4C9C-85B7-D254411D0629}"/>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7F232723-7747-4D8B-B336-D0F6E41EECCA}"/>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5137390F-0F99-4D9A-A16F-8CF690140398}"/>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E9026830-63FB-45AE-B3E1-842C45E6B228}"/>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91F7B431-C726-49AE-8705-242C0D2EED1B}"/>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5" name="【庁舎】&#10;一人当たり面積平均値テキスト">
          <a:extLst>
            <a:ext uri="{FF2B5EF4-FFF2-40B4-BE49-F238E27FC236}">
              <a16:creationId xmlns:a16="http://schemas.microsoft.com/office/drawing/2014/main" id="{677182E9-D718-4561-98B3-EF748555661F}"/>
            </a:ext>
          </a:extLst>
        </xdr:cNvPr>
        <xdr:cNvSpPr txBox="1"/>
      </xdr:nvSpPr>
      <xdr:spPr>
        <a:xfrm>
          <a:off x="19547840" y="17484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A3810392-8F1A-4A1B-BABC-A6ECCD7701CD}"/>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EFBAB9A8-0A6D-4A58-A6E7-0CCAA06B201D}"/>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49476AAC-643F-4D0D-9F2F-2ECA15C20C88}"/>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32FDCE18-7493-4EFF-9094-C35EBB7D35ED}"/>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01050AAF-8122-4105-8889-7B222940E6D4}"/>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D230A82-0037-44C4-A49D-694A2799692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BEEF902-477B-482B-B04A-AE81A00CE1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A36A07E-BB14-494A-9469-A7EC5953E25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F455092-1A69-4008-894D-5EC02FABD83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4CE6A93-9331-4F71-AA02-4302B232CDF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936" name="楕円 935">
          <a:extLst>
            <a:ext uri="{FF2B5EF4-FFF2-40B4-BE49-F238E27FC236}">
              <a16:creationId xmlns:a16="http://schemas.microsoft.com/office/drawing/2014/main" id="{87BD995C-1981-47F3-8536-7CBC091BA684}"/>
            </a:ext>
          </a:extLst>
        </xdr:cNvPr>
        <xdr:cNvSpPr/>
      </xdr:nvSpPr>
      <xdr:spPr>
        <a:xfrm>
          <a:off x="1945894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937" name="【庁舎】&#10;一人当たり面積該当値テキスト">
          <a:extLst>
            <a:ext uri="{FF2B5EF4-FFF2-40B4-BE49-F238E27FC236}">
              <a16:creationId xmlns:a16="http://schemas.microsoft.com/office/drawing/2014/main" id="{6A8678A1-D7D8-4D59-978E-CD0A244DC121}"/>
            </a:ext>
          </a:extLst>
        </xdr:cNvPr>
        <xdr:cNvSpPr txBox="1"/>
      </xdr:nvSpPr>
      <xdr:spPr>
        <a:xfrm>
          <a:off x="19547840" y="1729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7113</xdr:rowOff>
    </xdr:from>
    <xdr:to>
      <xdr:col>112</xdr:col>
      <xdr:colOff>38100</xdr:colOff>
      <xdr:row>104</xdr:row>
      <xdr:rowOff>108713</xdr:rowOff>
    </xdr:to>
    <xdr:sp macro="" textlink="">
      <xdr:nvSpPr>
        <xdr:cNvPr id="938" name="楕円 937">
          <a:extLst>
            <a:ext uri="{FF2B5EF4-FFF2-40B4-BE49-F238E27FC236}">
              <a16:creationId xmlns:a16="http://schemas.microsoft.com/office/drawing/2014/main" id="{E8453D92-CB48-48DB-9CA7-52CCA829B08C}"/>
            </a:ext>
          </a:extLst>
        </xdr:cNvPr>
        <xdr:cNvSpPr/>
      </xdr:nvSpPr>
      <xdr:spPr>
        <a:xfrm>
          <a:off x="18735040" y="17441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57913</xdr:rowOff>
    </xdr:from>
    <xdr:to>
      <xdr:col>116</xdr:col>
      <xdr:colOff>63500</xdr:colOff>
      <xdr:row>104</xdr:row>
      <xdr:rowOff>57913</xdr:rowOff>
    </xdr:to>
    <xdr:cxnSp macro="">
      <xdr:nvCxnSpPr>
        <xdr:cNvPr id="939" name="直線コネクタ 938">
          <a:extLst>
            <a:ext uri="{FF2B5EF4-FFF2-40B4-BE49-F238E27FC236}">
              <a16:creationId xmlns:a16="http://schemas.microsoft.com/office/drawing/2014/main" id="{B1F89921-4C41-4309-AA07-87AAEC74D3D5}"/>
            </a:ext>
          </a:extLst>
        </xdr:cNvPr>
        <xdr:cNvCxnSpPr/>
      </xdr:nvCxnSpPr>
      <xdr:spPr>
        <a:xfrm>
          <a:off x="18778220" y="1749247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11685</xdr:rowOff>
    </xdr:from>
    <xdr:to>
      <xdr:col>107</xdr:col>
      <xdr:colOff>101600</xdr:colOff>
      <xdr:row>104</xdr:row>
      <xdr:rowOff>113285</xdr:rowOff>
    </xdr:to>
    <xdr:sp macro="" textlink="">
      <xdr:nvSpPr>
        <xdr:cNvPr id="940" name="楕円 939">
          <a:extLst>
            <a:ext uri="{FF2B5EF4-FFF2-40B4-BE49-F238E27FC236}">
              <a16:creationId xmlns:a16="http://schemas.microsoft.com/office/drawing/2014/main" id="{EF8AAD22-9D18-471A-B8A6-41B77AF6A34F}"/>
            </a:ext>
          </a:extLst>
        </xdr:cNvPr>
        <xdr:cNvSpPr/>
      </xdr:nvSpPr>
      <xdr:spPr>
        <a:xfrm>
          <a:off x="17937480" y="174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57913</xdr:rowOff>
    </xdr:from>
    <xdr:to>
      <xdr:col>111</xdr:col>
      <xdr:colOff>177800</xdr:colOff>
      <xdr:row>104</xdr:row>
      <xdr:rowOff>62485</xdr:rowOff>
    </xdr:to>
    <xdr:cxnSp macro="">
      <xdr:nvCxnSpPr>
        <xdr:cNvPr id="941" name="直線コネクタ 940">
          <a:extLst>
            <a:ext uri="{FF2B5EF4-FFF2-40B4-BE49-F238E27FC236}">
              <a16:creationId xmlns:a16="http://schemas.microsoft.com/office/drawing/2014/main" id="{4EDA8759-D942-43E1-AD96-505B78792878}"/>
            </a:ext>
          </a:extLst>
        </xdr:cNvPr>
        <xdr:cNvCxnSpPr/>
      </xdr:nvCxnSpPr>
      <xdr:spPr>
        <a:xfrm flipV="1">
          <a:off x="17988280" y="17492473"/>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942" name="楕円 941">
          <a:extLst>
            <a:ext uri="{FF2B5EF4-FFF2-40B4-BE49-F238E27FC236}">
              <a16:creationId xmlns:a16="http://schemas.microsoft.com/office/drawing/2014/main" id="{9709B218-E752-41B7-936D-E0785E0BAD33}"/>
            </a:ext>
          </a:extLst>
        </xdr:cNvPr>
        <xdr:cNvSpPr/>
      </xdr:nvSpPr>
      <xdr:spPr>
        <a:xfrm>
          <a:off x="17162780" y="174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62485</xdr:rowOff>
    </xdr:from>
    <xdr:to>
      <xdr:col>107</xdr:col>
      <xdr:colOff>50800</xdr:colOff>
      <xdr:row>104</xdr:row>
      <xdr:rowOff>62485</xdr:rowOff>
    </xdr:to>
    <xdr:cxnSp macro="">
      <xdr:nvCxnSpPr>
        <xdr:cNvPr id="943" name="直線コネクタ 942">
          <a:extLst>
            <a:ext uri="{FF2B5EF4-FFF2-40B4-BE49-F238E27FC236}">
              <a16:creationId xmlns:a16="http://schemas.microsoft.com/office/drawing/2014/main" id="{940BBBDE-5180-4A1F-B9F9-AB01A088EDC8}"/>
            </a:ext>
          </a:extLst>
        </xdr:cNvPr>
        <xdr:cNvCxnSpPr/>
      </xdr:nvCxnSpPr>
      <xdr:spPr>
        <a:xfrm>
          <a:off x="17213580" y="174970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164846</xdr:rowOff>
    </xdr:from>
    <xdr:to>
      <xdr:col>98</xdr:col>
      <xdr:colOff>38100</xdr:colOff>
      <xdr:row>104</xdr:row>
      <xdr:rowOff>94996</xdr:rowOff>
    </xdr:to>
    <xdr:sp macro="" textlink="">
      <xdr:nvSpPr>
        <xdr:cNvPr id="944" name="楕円 943">
          <a:extLst>
            <a:ext uri="{FF2B5EF4-FFF2-40B4-BE49-F238E27FC236}">
              <a16:creationId xmlns:a16="http://schemas.microsoft.com/office/drawing/2014/main" id="{521CFA66-5A3D-4C5E-9578-1E062391411B}"/>
            </a:ext>
          </a:extLst>
        </xdr:cNvPr>
        <xdr:cNvSpPr/>
      </xdr:nvSpPr>
      <xdr:spPr>
        <a:xfrm>
          <a:off x="16388080" y="17431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44196</xdr:rowOff>
    </xdr:from>
    <xdr:to>
      <xdr:col>102</xdr:col>
      <xdr:colOff>114300</xdr:colOff>
      <xdr:row>104</xdr:row>
      <xdr:rowOff>62485</xdr:rowOff>
    </xdr:to>
    <xdr:cxnSp macro="">
      <xdr:nvCxnSpPr>
        <xdr:cNvPr id="945" name="直線コネクタ 944">
          <a:extLst>
            <a:ext uri="{FF2B5EF4-FFF2-40B4-BE49-F238E27FC236}">
              <a16:creationId xmlns:a16="http://schemas.microsoft.com/office/drawing/2014/main" id="{3697F488-6114-4C14-ACD7-17E3CBA8A5AD}"/>
            </a:ext>
          </a:extLst>
        </xdr:cNvPr>
        <xdr:cNvCxnSpPr/>
      </xdr:nvCxnSpPr>
      <xdr:spPr>
        <a:xfrm>
          <a:off x="16431260" y="17478756"/>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6" name="n_1aveValue【庁舎】&#10;一人当たり面積">
          <a:extLst>
            <a:ext uri="{FF2B5EF4-FFF2-40B4-BE49-F238E27FC236}">
              <a16:creationId xmlns:a16="http://schemas.microsoft.com/office/drawing/2014/main" id="{56F154AD-184C-42C4-9796-462794E69D6B}"/>
            </a:ext>
          </a:extLst>
        </xdr:cNvPr>
        <xdr:cNvSpPr txBox="1"/>
      </xdr:nvSpPr>
      <xdr:spPr>
        <a:xfrm>
          <a:off x="1856112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7" name="n_2aveValue【庁舎】&#10;一人当たり面積">
          <a:extLst>
            <a:ext uri="{FF2B5EF4-FFF2-40B4-BE49-F238E27FC236}">
              <a16:creationId xmlns:a16="http://schemas.microsoft.com/office/drawing/2014/main" id="{838706C0-432E-49A0-B867-4FB424D285D6}"/>
            </a:ext>
          </a:extLst>
        </xdr:cNvPr>
        <xdr:cNvSpPr txBox="1"/>
      </xdr:nvSpPr>
      <xdr:spPr>
        <a:xfrm>
          <a:off x="17776267" y="1760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8" name="n_3aveValue【庁舎】&#10;一人当たり面積">
          <a:extLst>
            <a:ext uri="{FF2B5EF4-FFF2-40B4-BE49-F238E27FC236}">
              <a16:creationId xmlns:a16="http://schemas.microsoft.com/office/drawing/2014/main" id="{25F08673-077B-4360-94A9-85223C988A2E}"/>
            </a:ext>
          </a:extLst>
        </xdr:cNvPr>
        <xdr:cNvSpPr txBox="1"/>
      </xdr:nvSpPr>
      <xdr:spPr>
        <a:xfrm>
          <a:off x="17001567" y="176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49" name="n_4aveValue【庁舎】&#10;一人当たり面積">
          <a:extLst>
            <a:ext uri="{FF2B5EF4-FFF2-40B4-BE49-F238E27FC236}">
              <a16:creationId xmlns:a16="http://schemas.microsoft.com/office/drawing/2014/main" id="{AEACD3C7-93D7-4CC2-A398-F879AFA85A15}"/>
            </a:ext>
          </a:extLst>
        </xdr:cNvPr>
        <xdr:cNvSpPr txBox="1"/>
      </xdr:nvSpPr>
      <xdr:spPr>
        <a:xfrm>
          <a:off x="16226867" y="1762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125240</xdr:rowOff>
    </xdr:from>
    <xdr:ext cx="469744" cy="259045"/>
    <xdr:sp macro="" textlink="">
      <xdr:nvSpPr>
        <xdr:cNvPr id="950" name="n_1mainValue【庁舎】&#10;一人当たり面積">
          <a:extLst>
            <a:ext uri="{FF2B5EF4-FFF2-40B4-BE49-F238E27FC236}">
              <a16:creationId xmlns:a16="http://schemas.microsoft.com/office/drawing/2014/main" id="{35033F86-B652-449A-8BF3-FAF9102D526A}"/>
            </a:ext>
          </a:extLst>
        </xdr:cNvPr>
        <xdr:cNvSpPr txBox="1"/>
      </xdr:nvSpPr>
      <xdr:spPr>
        <a:xfrm>
          <a:off x="18561127" y="172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129812</xdr:rowOff>
    </xdr:from>
    <xdr:ext cx="469744" cy="259045"/>
    <xdr:sp macro="" textlink="">
      <xdr:nvSpPr>
        <xdr:cNvPr id="951" name="n_2mainValue【庁舎】&#10;一人当たり面積">
          <a:extLst>
            <a:ext uri="{FF2B5EF4-FFF2-40B4-BE49-F238E27FC236}">
              <a16:creationId xmlns:a16="http://schemas.microsoft.com/office/drawing/2014/main" id="{62762DC3-5621-442B-86C0-AC7C85394DCB}"/>
            </a:ext>
          </a:extLst>
        </xdr:cNvPr>
        <xdr:cNvSpPr txBox="1"/>
      </xdr:nvSpPr>
      <xdr:spPr>
        <a:xfrm>
          <a:off x="17776267" y="1722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952" name="n_3mainValue【庁舎】&#10;一人当たり面積">
          <a:extLst>
            <a:ext uri="{FF2B5EF4-FFF2-40B4-BE49-F238E27FC236}">
              <a16:creationId xmlns:a16="http://schemas.microsoft.com/office/drawing/2014/main" id="{6BCE49CA-659E-4B30-878D-4AA20E4390E0}"/>
            </a:ext>
          </a:extLst>
        </xdr:cNvPr>
        <xdr:cNvSpPr txBox="1"/>
      </xdr:nvSpPr>
      <xdr:spPr>
        <a:xfrm>
          <a:off x="17001567" y="1722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111523</xdr:rowOff>
    </xdr:from>
    <xdr:ext cx="469744" cy="259045"/>
    <xdr:sp macro="" textlink="">
      <xdr:nvSpPr>
        <xdr:cNvPr id="953" name="n_4mainValue【庁舎】&#10;一人当たり面積">
          <a:extLst>
            <a:ext uri="{FF2B5EF4-FFF2-40B4-BE49-F238E27FC236}">
              <a16:creationId xmlns:a16="http://schemas.microsoft.com/office/drawing/2014/main" id="{CF48687E-69AB-4019-8EFD-D0563B122863}"/>
            </a:ext>
          </a:extLst>
        </xdr:cNvPr>
        <xdr:cNvSpPr txBox="1"/>
      </xdr:nvSpPr>
      <xdr:spPr>
        <a:xfrm>
          <a:off x="1622686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FC0B1B5F-1337-457A-9C91-F6CCFA431DF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A80111F0-A252-4B7F-B08A-244A85D8F3D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8240B065-2E10-46FD-8F1D-FA746F0AA8D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％）です。老朽化が進んでいることから、一般廃棄物処理施設については長寿命化工事を計画的に行っていきます。</a:t>
          </a:r>
        </a:p>
        <a:p>
          <a:r>
            <a:rPr kumimoji="1" lang="ja-JP" altLang="en-US" sz="1300">
              <a:latin typeface="ＭＳ Ｐゴシック" panose="020B0600070205080204" pitchFamily="50" charset="-128"/>
              <a:ea typeface="ＭＳ Ｐゴシック" panose="020B0600070205080204" pitchFamily="50" charset="-128"/>
            </a:rPr>
            <a:t>特に有形固定資産減価償却率が低くなっている施設は、庁舎（</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庁舎については施設の老朽化対策、災害時の拠点化等のため、新庁舎を建設したことによるものです。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71262346</v>
      </c>
      <c r="BO4" s="384"/>
      <c r="BP4" s="384"/>
      <c r="BQ4" s="384"/>
      <c r="BR4" s="384"/>
      <c r="BS4" s="384"/>
      <c r="BT4" s="384"/>
      <c r="BU4" s="385"/>
      <c r="BV4" s="383">
        <v>75669641</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3.4</v>
      </c>
      <c r="CU4" s="390"/>
      <c r="CV4" s="390"/>
      <c r="CW4" s="390"/>
      <c r="CX4" s="390"/>
      <c r="CY4" s="390"/>
      <c r="CZ4" s="390"/>
      <c r="DA4" s="391"/>
      <c r="DB4" s="389">
        <v>3.7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68870969</v>
      </c>
      <c r="BO5" s="421"/>
      <c r="BP5" s="421"/>
      <c r="BQ5" s="421"/>
      <c r="BR5" s="421"/>
      <c r="BS5" s="421"/>
      <c r="BT5" s="421"/>
      <c r="BU5" s="422"/>
      <c r="BV5" s="420">
        <v>73335776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89.3</v>
      </c>
      <c r="CU5" s="418"/>
      <c r="CV5" s="418"/>
      <c r="CW5" s="418"/>
      <c r="CX5" s="418"/>
      <c r="CY5" s="418"/>
      <c r="CZ5" s="418"/>
      <c r="DA5" s="419"/>
      <c r="DB5" s="417">
        <v>89.9</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2391377</v>
      </c>
      <c r="BO6" s="421"/>
      <c r="BP6" s="421"/>
      <c r="BQ6" s="421"/>
      <c r="BR6" s="421"/>
      <c r="BS6" s="421"/>
      <c r="BT6" s="421"/>
      <c r="BU6" s="422"/>
      <c r="BV6" s="420">
        <v>2333865</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89.3</v>
      </c>
      <c r="CU6" s="458"/>
      <c r="CV6" s="458"/>
      <c r="CW6" s="458"/>
      <c r="CX6" s="458"/>
      <c r="CY6" s="458"/>
      <c r="CZ6" s="458"/>
      <c r="DA6" s="459"/>
      <c r="DB6" s="457">
        <v>89.9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858915</v>
      </c>
      <c r="BO7" s="421"/>
      <c r="BP7" s="421"/>
      <c r="BQ7" s="421"/>
      <c r="BR7" s="421"/>
      <c r="BS7" s="421"/>
      <c r="BT7" s="421"/>
      <c r="BU7" s="422"/>
      <c r="BV7" s="420">
        <v>697974</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45083171</v>
      </c>
      <c r="CU7" s="421"/>
      <c r="CV7" s="421"/>
      <c r="CW7" s="421"/>
      <c r="CX7" s="421"/>
      <c r="CY7" s="421"/>
      <c r="CZ7" s="421"/>
      <c r="DA7" s="422"/>
      <c r="DB7" s="420">
        <v>44163945</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96</v>
      </c>
      <c r="AV8" s="453"/>
      <c r="AW8" s="453"/>
      <c r="AX8" s="453"/>
      <c r="AY8" s="454" t="s">
        <v>112</v>
      </c>
      <c r="AZ8" s="455"/>
      <c r="BA8" s="455"/>
      <c r="BB8" s="455"/>
      <c r="BC8" s="455"/>
      <c r="BD8" s="455"/>
      <c r="BE8" s="455"/>
      <c r="BF8" s="455"/>
      <c r="BG8" s="455"/>
      <c r="BH8" s="455"/>
      <c r="BI8" s="455"/>
      <c r="BJ8" s="455"/>
      <c r="BK8" s="455"/>
      <c r="BL8" s="455"/>
      <c r="BM8" s="456"/>
      <c r="BN8" s="420">
        <v>1532462</v>
      </c>
      <c r="BO8" s="421"/>
      <c r="BP8" s="421"/>
      <c r="BQ8" s="421"/>
      <c r="BR8" s="421"/>
      <c r="BS8" s="421"/>
      <c r="BT8" s="421"/>
      <c r="BU8" s="422"/>
      <c r="BV8" s="420">
        <v>1635891</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1.43</v>
      </c>
      <c r="CU8" s="461"/>
      <c r="CV8" s="461"/>
      <c r="CW8" s="461"/>
      <c r="CX8" s="461"/>
      <c r="CY8" s="461"/>
      <c r="CZ8" s="461"/>
      <c r="DA8" s="462"/>
      <c r="DB8" s="460">
        <v>1.46</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171362</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-103429</v>
      </c>
      <c r="BO9" s="421"/>
      <c r="BP9" s="421"/>
      <c r="BQ9" s="421"/>
      <c r="BR9" s="421"/>
      <c r="BS9" s="421"/>
      <c r="BT9" s="421"/>
      <c r="BU9" s="422"/>
      <c r="BV9" s="420">
        <v>-305125</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8</v>
      </c>
      <c r="CU9" s="418"/>
      <c r="CV9" s="418"/>
      <c r="CW9" s="418"/>
      <c r="CX9" s="418"/>
      <c r="CY9" s="418"/>
      <c r="CZ9" s="418"/>
      <c r="DA9" s="419"/>
      <c r="DB9" s="417">
        <v>14.4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164024</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1624</v>
      </c>
      <c r="BO10" s="421"/>
      <c r="BP10" s="421"/>
      <c r="BQ10" s="421"/>
      <c r="BR10" s="421"/>
      <c r="BS10" s="421"/>
      <c r="BT10" s="421"/>
      <c r="BU10" s="422"/>
      <c r="BV10" s="420">
        <v>11779</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96</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169552</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123</v>
      </c>
      <c r="AV12" s="453"/>
      <c r="AW12" s="453"/>
      <c r="AX12" s="453"/>
      <c r="AY12" s="454" t="s">
        <v>137</v>
      </c>
      <c r="AZ12" s="455"/>
      <c r="BA12" s="455"/>
      <c r="BB12" s="455"/>
      <c r="BC12" s="455"/>
      <c r="BD12" s="455"/>
      <c r="BE12" s="455"/>
      <c r="BF12" s="455"/>
      <c r="BG12" s="455"/>
      <c r="BH12" s="455"/>
      <c r="BI12" s="455"/>
      <c r="BJ12" s="455"/>
      <c r="BK12" s="455"/>
      <c r="BL12" s="455"/>
      <c r="BM12" s="456"/>
      <c r="BN12" s="420">
        <v>424883</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165422</v>
      </c>
      <c r="S13" s="505"/>
      <c r="T13" s="505"/>
      <c r="U13" s="505"/>
      <c r="V13" s="506"/>
      <c r="W13" s="436" t="s">
        <v>141</v>
      </c>
      <c r="X13" s="437"/>
      <c r="Y13" s="437"/>
      <c r="Z13" s="437"/>
      <c r="AA13" s="437"/>
      <c r="AB13" s="427"/>
      <c r="AC13" s="471">
        <v>121</v>
      </c>
      <c r="AD13" s="472"/>
      <c r="AE13" s="472"/>
      <c r="AF13" s="472"/>
      <c r="AG13" s="514"/>
      <c r="AH13" s="471">
        <v>117</v>
      </c>
      <c r="AI13" s="472"/>
      <c r="AJ13" s="472"/>
      <c r="AK13" s="472"/>
      <c r="AL13" s="473"/>
      <c r="AM13" s="449" t="s">
        <v>142</v>
      </c>
      <c r="AN13" s="450"/>
      <c r="AO13" s="450"/>
      <c r="AP13" s="450"/>
      <c r="AQ13" s="450"/>
      <c r="AR13" s="450"/>
      <c r="AS13" s="450"/>
      <c r="AT13" s="451"/>
      <c r="AU13" s="452" t="s">
        <v>104</v>
      </c>
      <c r="AV13" s="453"/>
      <c r="AW13" s="453"/>
      <c r="AX13" s="453"/>
      <c r="AY13" s="454" t="s">
        <v>143</v>
      </c>
      <c r="AZ13" s="455"/>
      <c r="BA13" s="455"/>
      <c r="BB13" s="455"/>
      <c r="BC13" s="455"/>
      <c r="BD13" s="455"/>
      <c r="BE13" s="455"/>
      <c r="BF13" s="455"/>
      <c r="BG13" s="455"/>
      <c r="BH13" s="455"/>
      <c r="BI13" s="455"/>
      <c r="BJ13" s="455"/>
      <c r="BK13" s="455"/>
      <c r="BL13" s="455"/>
      <c r="BM13" s="456"/>
      <c r="BN13" s="420">
        <v>-526688</v>
      </c>
      <c r="BO13" s="421"/>
      <c r="BP13" s="421"/>
      <c r="BQ13" s="421"/>
      <c r="BR13" s="421"/>
      <c r="BS13" s="421"/>
      <c r="BT13" s="421"/>
      <c r="BU13" s="422"/>
      <c r="BV13" s="420">
        <v>-293346</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7.5</v>
      </c>
      <c r="CU13" s="418"/>
      <c r="CV13" s="418"/>
      <c r="CW13" s="418"/>
      <c r="CX13" s="418"/>
      <c r="CY13" s="418"/>
      <c r="CZ13" s="418"/>
      <c r="DA13" s="419"/>
      <c r="DB13" s="417">
        <v>8.1999999999999993</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168658</v>
      </c>
      <c r="S14" s="505"/>
      <c r="T14" s="505"/>
      <c r="U14" s="505"/>
      <c r="V14" s="506"/>
      <c r="W14" s="410"/>
      <c r="X14" s="411"/>
      <c r="Y14" s="411"/>
      <c r="Z14" s="411"/>
      <c r="AA14" s="411"/>
      <c r="AB14" s="400"/>
      <c r="AC14" s="507">
        <v>0.2</v>
      </c>
      <c r="AD14" s="508"/>
      <c r="AE14" s="508"/>
      <c r="AF14" s="508"/>
      <c r="AG14" s="509"/>
      <c r="AH14" s="507">
        <v>0.2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29.8</v>
      </c>
      <c r="CU14" s="519"/>
      <c r="CV14" s="519"/>
      <c r="CW14" s="519"/>
      <c r="CX14" s="519"/>
      <c r="CY14" s="519"/>
      <c r="CZ14" s="519"/>
      <c r="DA14" s="520"/>
      <c r="DB14" s="518">
        <v>37.1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147</v>
      </c>
      <c r="N15" s="512"/>
      <c r="O15" s="512"/>
      <c r="P15" s="512"/>
      <c r="Q15" s="513"/>
      <c r="R15" s="504">
        <v>164868</v>
      </c>
      <c r="S15" s="505"/>
      <c r="T15" s="505"/>
      <c r="U15" s="505"/>
      <c r="V15" s="506"/>
      <c r="W15" s="436" t="s">
        <v>148</v>
      </c>
      <c r="X15" s="437"/>
      <c r="Y15" s="437"/>
      <c r="Z15" s="437"/>
      <c r="AA15" s="437"/>
      <c r="AB15" s="427"/>
      <c r="AC15" s="471">
        <v>9743</v>
      </c>
      <c r="AD15" s="472"/>
      <c r="AE15" s="472"/>
      <c r="AF15" s="472"/>
      <c r="AG15" s="514"/>
      <c r="AH15" s="471">
        <v>10283</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34410433</v>
      </c>
      <c r="BO15" s="384"/>
      <c r="BP15" s="384"/>
      <c r="BQ15" s="384"/>
      <c r="BR15" s="384"/>
      <c r="BS15" s="384"/>
      <c r="BT15" s="384"/>
      <c r="BU15" s="385"/>
      <c r="BV15" s="383">
        <v>33677342</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12.3</v>
      </c>
      <c r="AD16" s="508"/>
      <c r="AE16" s="508"/>
      <c r="AF16" s="508"/>
      <c r="AG16" s="509"/>
      <c r="AH16" s="507">
        <v>14</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24080013</v>
      </c>
      <c r="BO16" s="421"/>
      <c r="BP16" s="421"/>
      <c r="BQ16" s="421"/>
      <c r="BR16" s="421"/>
      <c r="BS16" s="421"/>
      <c r="BT16" s="421"/>
      <c r="BU16" s="422"/>
      <c r="BV16" s="420">
        <v>25054009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69451</v>
      </c>
      <c r="AD17" s="472"/>
      <c r="AE17" s="472"/>
      <c r="AF17" s="472"/>
      <c r="AG17" s="514"/>
      <c r="AH17" s="471">
        <v>63259</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45083171</v>
      </c>
      <c r="BO17" s="421"/>
      <c r="BP17" s="421"/>
      <c r="BQ17" s="421"/>
      <c r="BR17" s="421"/>
      <c r="BS17" s="421"/>
      <c r="BT17" s="421"/>
      <c r="BU17" s="422"/>
      <c r="BV17" s="420">
        <v>44163945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158</v>
      </c>
      <c r="C18" s="463"/>
      <c r="D18" s="463"/>
      <c r="E18" s="543"/>
      <c r="F18" s="543"/>
      <c r="G18" s="543"/>
      <c r="H18" s="543"/>
      <c r="I18" s="543"/>
      <c r="J18" s="543"/>
      <c r="K18" s="543"/>
      <c r="L18" s="544">
        <v>17.3</v>
      </c>
      <c r="M18" s="544"/>
      <c r="N18" s="544"/>
      <c r="O18" s="544"/>
      <c r="P18" s="544"/>
      <c r="Q18" s="544"/>
      <c r="R18" s="545"/>
      <c r="S18" s="545"/>
      <c r="T18" s="545"/>
      <c r="U18" s="545"/>
      <c r="V18" s="546"/>
      <c r="W18" s="438"/>
      <c r="X18" s="439"/>
      <c r="Y18" s="439"/>
      <c r="Z18" s="439"/>
      <c r="AA18" s="439"/>
      <c r="AB18" s="430"/>
      <c r="AC18" s="547">
        <v>87.6</v>
      </c>
      <c r="AD18" s="548"/>
      <c r="AE18" s="548"/>
      <c r="AF18" s="548"/>
      <c r="AG18" s="549"/>
      <c r="AH18" s="547">
        <v>85.9</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42128506</v>
      </c>
      <c r="BO18" s="421"/>
      <c r="BP18" s="421"/>
      <c r="BQ18" s="421"/>
      <c r="BR18" s="421"/>
      <c r="BS18" s="421"/>
      <c r="BT18" s="421"/>
      <c r="BU18" s="422"/>
      <c r="BV18" s="420">
        <v>44576328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160</v>
      </c>
      <c r="C19" s="463"/>
      <c r="D19" s="463"/>
      <c r="E19" s="543"/>
      <c r="F19" s="543"/>
      <c r="G19" s="543"/>
      <c r="H19" s="543"/>
      <c r="I19" s="543"/>
      <c r="J19" s="543"/>
      <c r="K19" s="543"/>
      <c r="L19" s="551">
        <v>9905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50027312</v>
      </c>
      <c r="BO19" s="421"/>
      <c r="BP19" s="421"/>
      <c r="BQ19" s="421"/>
      <c r="BR19" s="421"/>
      <c r="BS19" s="421"/>
      <c r="BT19" s="421"/>
      <c r="BU19" s="422"/>
      <c r="BV19" s="420">
        <v>51600561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162</v>
      </c>
      <c r="C20" s="463"/>
      <c r="D20" s="463"/>
      <c r="E20" s="543"/>
      <c r="F20" s="543"/>
      <c r="G20" s="543"/>
      <c r="H20" s="543"/>
      <c r="I20" s="543"/>
      <c r="J20" s="543"/>
      <c r="K20" s="543"/>
      <c r="L20" s="551">
        <v>80321</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28813766</v>
      </c>
      <c r="BO22" s="384"/>
      <c r="BP22" s="384"/>
      <c r="BQ22" s="384"/>
      <c r="BR22" s="384"/>
      <c r="BS22" s="384"/>
      <c r="BT22" s="384"/>
      <c r="BU22" s="385"/>
      <c r="BV22" s="383">
        <v>30916187</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10203069</v>
      </c>
      <c r="BO23" s="421"/>
      <c r="BP23" s="421"/>
      <c r="BQ23" s="421"/>
      <c r="BR23" s="421"/>
      <c r="BS23" s="421"/>
      <c r="BT23" s="421"/>
      <c r="BU23" s="422"/>
      <c r="BV23" s="420">
        <v>9855186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172</v>
      </c>
      <c r="F24" s="450"/>
      <c r="G24" s="450"/>
      <c r="H24" s="450"/>
      <c r="I24" s="450"/>
      <c r="J24" s="450"/>
      <c r="K24" s="451"/>
      <c r="L24" s="471">
        <v>1</v>
      </c>
      <c r="M24" s="472"/>
      <c r="N24" s="472"/>
      <c r="O24" s="472"/>
      <c r="P24" s="514"/>
      <c r="Q24" s="471">
        <v>10000</v>
      </c>
      <c r="R24" s="472"/>
      <c r="S24" s="472"/>
      <c r="T24" s="472"/>
      <c r="U24" s="472"/>
      <c r="V24" s="514"/>
      <c r="W24" s="566"/>
      <c r="X24" s="567"/>
      <c r="Y24" s="568"/>
      <c r="Z24" s="470" t="s">
        <v>173</v>
      </c>
      <c r="AA24" s="450"/>
      <c r="AB24" s="450"/>
      <c r="AC24" s="450"/>
      <c r="AD24" s="450"/>
      <c r="AE24" s="450"/>
      <c r="AF24" s="450"/>
      <c r="AG24" s="451"/>
      <c r="AH24" s="471">
        <v>1236</v>
      </c>
      <c r="AI24" s="472"/>
      <c r="AJ24" s="472"/>
      <c r="AK24" s="472"/>
      <c r="AL24" s="514"/>
      <c r="AM24" s="471">
        <v>3887220</v>
      </c>
      <c r="AN24" s="472"/>
      <c r="AO24" s="472"/>
      <c r="AP24" s="472"/>
      <c r="AQ24" s="472"/>
      <c r="AR24" s="514"/>
      <c r="AS24" s="471">
        <v>3145</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28813766</v>
      </c>
      <c r="BO24" s="421"/>
      <c r="BP24" s="421"/>
      <c r="BQ24" s="421"/>
      <c r="BR24" s="421"/>
      <c r="BS24" s="421"/>
      <c r="BT24" s="421"/>
      <c r="BU24" s="422"/>
      <c r="BV24" s="420">
        <v>30916187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175</v>
      </c>
      <c r="F25" s="450"/>
      <c r="G25" s="450"/>
      <c r="H25" s="450"/>
      <c r="I25" s="450"/>
      <c r="J25" s="450"/>
      <c r="K25" s="451"/>
      <c r="L25" s="471">
        <v>2</v>
      </c>
      <c r="M25" s="472"/>
      <c r="N25" s="472"/>
      <c r="O25" s="472"/>
      <c r="P25" s="514"/>
      <c r="Q25" s="471">
        <v>8300</v>
      </c>
      <c r="R25" s="472"/>
      <c r="S25" s="472"/>
      <c r="T25" s="472"/>
      <c r="U25" s="472"/>
      <c r="V25" s="514"/>
      <c r="W25" s="566"/>
      <c r="X25" s="567"/>
      <c r="Y25" s="568"/>
      <c r="Z25" s="470" t="s">
        <v>176</v>
      </c>
      <c r="AA25" s="450"/>
      <c r="AB25" s="450"/>
      <c r="AC25" s="450"/>
      <c r="AD25" s="450"/>
      <c r="AE25" s="450"/>
      <c r="AF25" s="450"/>
      <c r="AG25" s="451"/>
      <c r="AH25" s="471">
        <v>194</v>
      </c>
      <c r="AI25" s="472"/>
      <c r="AJ25" s="472"/>
      <c r="AK25" s="472"/>
      <c r="AL25" s="514"/>
      <c r="AM25" s="471">
        <v>586656</v>
      </c>
      <c r="AN25" s="472"/>
      <c r="AO25" s="472"/>
      <c r="AP25" s="472"/>
      <c r="AQ25" s="472"/>
      <c r="AR25" s="514"/>
      <c r="AS25" s="471">
        <v>3024</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58697627</v>
      </c>
      <c r="BO25" s="384"/>
      <c r="BP25" s="384"/>
      <c r="BQ25" s="384"/>
      <c r="BR25" s="384"/>
      <c r="BS25" s="384"/>
      <c r="BT25" s="384"/>
      <c r="BU25" s="385"/>
      <c r="BV25" s="383">
        <v>63921462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7500</v>
      </c>
      <c r="R26" s="472"/>
      <c r="S26" s="472"/>
      <c r="T26" s="472"/>
      <c r="U26" s="472"/>
      <c r="V26" s="514"/>
      <c r="W26" s="566"/>
      <c r="X26" s="567"/>
      <c r="Y26" s="568"/>
      <c r="Z26" s="470" t="s">
        <v>179</v>
      </c>
      <c r="AA26" s="572"/>
      <c r="AB26" s="572"/>
      <c r="AC26" s="572"/>
      <c r="AD26" s="572"/>
      <c r="AE26" s="572"/>
      <c r="AF26" s="572"/>
      <c r="AG26" s="573"/>
      <c r="AH26" s="471">
        <v>33</v>
      </c>
      <c r="AI26" s="472"/>
      <c r="AJ26" s="472"/>
      <c r="AK26" s="472"/>
      <c r="AL26" s="514"/>
      <c r="AM26" s="471">
        <v>110121</v>
      </c>
      <c r="AN26" s="472"/>
      <c r="AO26" s="472"/>
      <c r="AP26" s="472"/>
      <c r="AQ26" s="472"/>
      <c r="AR26" s="514"/>
      <c r="AS26" s="471">
        <v>3337</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181</v>
      </c>
      <c r="BO26" s="421"/>
      <c r="BP26" s="421"/>
      <c r="BQ26" s="421"/>
      <c r="BR26" s="421"/>
      <c r="BS26" s="421"/>
      <c r="BT26" s="421"/>
      <c r="BU26" s="422"/>
      <c r="BV26" s="420" t="s">
        <v>181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182</v>
      </c>
      <c r="F27" s="450"/>
      <c r="G27" s="450"/>
      <c r="H27" s="450"/>
      <c r="I27" s="450"/>
      <c r="J27" s="450"/>
      <c r="K27" s="451"/>
      <c r="L27" s="471">
        <v>1</v>
      </c>
      <c r="M27" s="472"/>
      <c r="N27" s="472"/>
      <c r="O27" s="472"/>
      <c r="P27" s="514"/>
      <c r="Q27" s="471">
        <v>6300</v>
      </c>
      <c r="R27" s="472"/>
      <c r="S27" s="472"/>
      <c r="T27" s="472"/>
      <c r="U27" s="472"/>
      <c r="V27" s="514"/>
      <c r="W27" s="566"/>
      <c r="X27" s="567"/>
      <c r="Y27" s="568"/>
      <c r="Z27" s="470" t="s">
        <v>183</v>
      </c>
      <c r="AA27" s="450"/>
      <c r="AB27" s="450"/>
      <c r="AC27" s="450"/>
      <c r="AD27" s="450"/>
      <c r="AE27" s="450"/>
      <c r="AF27" s="450"/>
      <c r="AG27" s="451"/>
      <c r="AH27" s="471">
        <v>84</v>
      </c>
      <c r="AI27" s="472"/>
      <c r="AJ27" s="472"/>
      <c r="AK27" s="472"/>
      <c r="AL27" s="514"/>
      <c r="AM27" s="471">
        <v>275511</v>
      </c>
      <c r="AN27" s="472"/>
      <c r="AO27" s="472"/>
      <c r="AP27" s="472"/>
      <c r="AQ27" s="472"/>
      <c r="AR27" s="514"/>
      <c r="AS27" s="471">
        <v>3280</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5501118</v>
      </c>
      <c r="BO27" s="540"/>
      <c r="BP27" s="540"/>
      <c r="BQ27" s="540"/>
      <c r="BR27" s="540"/>
      <c r="BS27" s="540"/>
      <c r="BT27" s="540"/>
      <c r="BU27" s="541"/>
      <c r="BV27" s="539">
        <v>5500993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185</v>
      </c>
      <c r="F28" s="450"/>
      <c r="G28" s="450"/>
      <c r="H28" s="450"/>
      <c r="I28" s="450"/>
      <c r="J28" s="450"/>
      <c r="K28" s="451"/>
      <c r="L28" s="471">
        <v>1</v>
      </c>
      <c r="M28" s="472"/>
      <c r="N28" s="472"/>
      <c r="O28" s="472"/>
      <c r="P28" s="514"/>
      <c r="Q28" s="471">
        <v>5600</v>
      </c>
      <c r="R28" s="472"/>
      <c r="S28" s="472"/>
      <c r="T28" s="472"/>
      <c r="U28" s="472"/>
      <c r="V28" s="514"/>
      <c r="W28" s="566"/>
      <c r="X28" s="567"/>
      <c r="Y28" s="568"/>
      <c r="Z28" s="470" t="s">
        <v>186</v>
      </c>
      <c r="AA28" s="450"/>
      <c r="AB28" s="450"/>
      <c r="AC28" s="450"/>
      <c r="AD28" s="450"/>
      <c r="AE28" s="450"/>
      <c r="AF28" s="450"/>
      <c r="AG28" s="451"/>
      <c r="AH28" s="471" t="s">
        <v>181</v>
      </c>
      <c r="AI28" s="472"/>
      <c r="AJ28" s="472"/>
      <c r="AK28" s="472"/>
      <c r="AL28" s="514"/>
      <c r="AM28" s="471" t="s">
        <v>181</v>
      </c>
      <c r="AN28" s="472"/>
      <c r="AO28" s="472"/>
      <c r="AP28" s="472"/>
      <c r="AQ28" s="472"/>
      <c r="AR28" s="514"/>
      <c r="AS28" s="471" t="s">
        <v>187</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8966586</v>
      </c>
      <c r="BO28" s="384"/>
      <c r="BP28" s="384"/>
      <c r="BQ28" s="384"/>
      <c r="BR28" s="384"/>
      <c r="BS28" s="384"/>
      <c r="BT28" s="384"/>
      <c r="BU28" s="385"/>
      <c r="BV28" s="383">
        <v>8599845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189</v>
      </c>
      <c r="F29" s="450"/>
      <c r="G29" s="450"/>
      <c r="H29" s="450"/>
      <c r="I29" s="450"/>
      <c r="J29" s="450"/>
      <c r="K29" s="451"/>
      <c r="L29" s="471">
        <v>19</v>
      </c>
      <c r="M29" s="472"/>
      <c r="N29" s="472"/>
      <c r="O29" s="472"/>
      <c r="P29" s="514"/>
      <c r="Q29" s="471">
        <v>5200</v>
      </c>
      <c r="R29" s="472"/>
      <c r="S29" s="472"/>
      <c r="T29" s="472"/>
      <c r="U29" s="472"/>
      <c r="V29" s="514"/>
      <c r="W29" s="569"/>
      <c r="X29" s="570"/>
      <c r="Y29" s="571"/>
      <c r="Z29" s="470" t="s">
        <v>190</v>
      </c>
      <c r="AA29" s="450"/>
      <c r="AB29" s="450"/>
      <c r="AC29" s="450"/>
      <c r="AD29" s="450"/>
      <c r="AE29" s="450"/>
      <c r="AF29" s="450"/>
      <c r="AG29" s="451"/>
      <c r="AH29" s="471">
        <v>1320</v>
      </c>
      <c r="AI29" s="472"/>
      <c r="AJ29" s="472"/>
      <c r="AK29" s="472"/>
      <c r="AL29" s="514"/>
      <c r="AM29" s="471">
        <v>4162731</v>
      </c>
      <c r="AN29" s="472"/>
      <c r="AO29" s="472"/>
      <c r="AP29" s="472"/>
      <c r="AQ29" s="472"/>
      <c r="AR29" s="514"/>
      <c r="AS29" s="471">
        <v>3154</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5084</v>
      </c>
      <c r="BO29" s="421"/>
      <c r="BP29" s="421"/>
      <c r="BQ29" s="421"/>
      <c r="BR29" s="421"/>
      <c r="BS29" s="421"/>
      <c r="BT29" s="421"/>
      <c r="BU29" s="422"/>
      <c r="BV29" s="420">
        <v>5084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101.6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3629514</v>
      </c>
      <c r="BO30" s="540"/>
      <c r="BP30" s="540"/>
      <c r="BQ30" s="540"/>
      <c r="BR30" s="540"/>
      <c r="BS30" s="540"/>
      <c r="BT30" s="540"/>
      <c r="BU30" s="541"/>
      <c r="BV30" s="539">
        <v>3105578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202</v>
      </c>
      <c r="X33" s="409"/>
      <c r="Y33" s="409"/>
      <c r="Z33" s="409"/>
      <c r="AA33" s="409"/>
      <c r="AB33" s="409"/>
      <c r="AC33" s="409"/>
      <c r="AD33" s="409"/>
      <c r="AE33" s="409"/>
      <c r="AF33" s="409"/>
      <c r="AG33" s="409"/>
      <c r="AH33" s="409"/>
      <c r="AI33" s="409"/>
      <c r="AJ33" s="409"/>
      <c r="AK33" s="409"/>
      <c r="AL33" s="200"/>
      <c r="AM33" s="444" t="s">
        <v>199</v>
      </c>
      <c r="AN33" s="444"/>
      <c r="AO33" s="409" t="s">
        <v>203</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207</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浦安市国民健康保険特別会計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IF('各会計、関係団体の財政状況及び健全化判断比率'!B32="","",'各会計、関係団体の財政状況及び健全化判断比率'!B32)</f>
        <v>浦安市下水道事業会計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14</v>
      </c>
      <c r="CP34" s="610"/>
      <c r="CQ34" s="611" t="str">
        <f>IF('各会計、関係団体の財政状況及び健全化判断比率'!BS7="","",'各会計、関係団体の財政状況及び健全化判断比率'!BS7)</f>
        <v>うらやす財団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浦安市墓地公園事業特別会計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浦安市介護保険特別会計（保険事業勘定）</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15</v>
      </c>
      <c r="CP35" s="610"/>
      <c r="CQ35" s="611" t="str">
        <f>IF('各会計、関係団体の財政状況及び健全化判断比率'!BS8="","",'各会計、関係団体の財政状況及び健全化判断比率'!BS8)</f>
        <v>ジェイコム千葉</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浦安市介護保険特別会計（介護サービス事業勘定）</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f t="shared" si="3"/>
        <v>16</v>
      </c>
      <c r="CP36" s="610"/>
      <c r="CQ36" s="611" t="str">
        <f>IF('各会計、関係団体の財政状況及び健全化判断比率'!BS9="","",'各会計、関係団体の財政状況及び健全化判断比率'!BS9)</f>
        <v>浦安市土地開発公社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浦安市後期高齢者医療特別会計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千葉県後期高齢者医療広域連合（後期高齢者医療特別会計）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Gcb2tA4A/ZyOSisSSaUIhY5t4gz9D3uP165see6ttJyRANXKR0xT5TNXy7SrpSutQ2qnXgRgAMfVYQzm0bIuDg==" saltValue="DFPXtM+ocQxzGKOJoQOHd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40626667</v>
      </c>
      <c r="S5" s="626"/>
      <c r="T5" s="626"/>
      <c r="U5" s="626"/>
      <c r="V5" s="626"/>
      <c r="W5" s="626"/>
      <c r="X5" s="626"/>
      <c r="Y5" s="627"/>
      <c r="Z5" s="628">
        <v>57</v>
      </c>
      <c r="AA5" s="628"/>
      <c r="AB5" s="628"/>
      <c r="AC5" s="628"/>
      <c r="AD5" s="629">
        <v>40626667</v>
      </c>
      <c r="AE5" s="629"/>
      <c r="AF5" s="629"/>
      <c r="AG5" s="629"/>
      <c r="AH5" s="629"/>
      <c r="AI5" s="629"/>
      <c r="AJ5" s="629"/>
      <c r="AK5" s="629"/>
      <c r="AL5" s="630">
        <v>86.1</v>
      </c>
      <c r="AM5" s="631"/>
      <c r="AN5" s="631"/>
      <c r="AO5" s="632"/>
      <c r="AP5" s="622" t="s">
        <v>233</v>
      </c>
      <c r="AQ5" s="623"/>
      <c r="AR5" s="623"/>
      <c r="AS5" s="623"/>
      <c r="AT5" s="623"/>
      <c r="AU5" s="623"/>
      <c r="AV5" s="623"/>
      <c r="AW5" s="623"/>
      <c r="AX5" s="623"/>
      <c r="AY5" s="623"/>
      <c r="AZ5" s="623"/>
      <c r="BA5" s="623"/>
      <c r="BB5" s="623"/>
      <c r="BC5" s="623"/>
      <c r="BD5" s="623"/>
      <c r="BE5" s="623"/>
      <c r="BF5" s="624"/>
      <c r="BG5" s="636">
        <v>40544664</v>
      </c>
      <c r="BH5" s="637"/>
      <c r="BI5" s="637"/>
      <c r="BJ5" s="637"/>
      <c r="BK5" s="637"/>
      <c r="BL5" s="637"/>
      <c r="BM5" s="637"/>
      <c r="BN5" s="638"/>
      <c r="BO5" s="639">
        <v>99.8</v>
      </c>
      <c r="BP5" s="639"/>
      <c r="BQ5" s="639"/>
      <c r="BR5" s="639"/>
      <c r="BS5" s="640">
        <v>165918</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2">
      <c r="B6" s="633" t="s">
        <v>237</v>
      </c>
      <c r="C6" s="634"/>
      <c r="D6" s="634"/>
      <c r="E6" s="634"/>
      <c r="F6" s="634"/>
      <c r="G6" s="634"/>
      <c r="H6" s="634"/>
      <c r="I6" s="634"/>
      <c r="J6" s="634"/>
      <c r="K6" s="634"/>
      <c r="L6" s="634"/>
      <c r="M6" s="634"/>
      <c r="N6" s="634"/>
      <c r="O6" s="634"/>
      <c r="P6" s="634"/>
      <c r="Q6" s="635"/>
      <c r="R6" s="636">
        <v>298731</v>
      </c>
      <c r="S6" s="637"/>
      <c r="T6" s="637"/>
      <c r="U6" s="637"/>
      <c r="V6" s="637"/>
      <c r="W6" s="637"/>
      <c r="X6" s="637"/>
      <c r="Y6" s="638"/>
      <c r="Z6" s="639">
        <v>0.4</v>
      </c>
      <c r="AA6" s="639"/>
      <c r="AB6" s="639"/>
      <c r="AC6" s="639"/>
      <c r="AD6" s="640">
        <v>298731</v>
      </c>
      <c r="AE6" s="640"/>
      <c r="AF6" s="640"/>
      <c r="AG6" s="640"/>
      <c r="AH6" s="640"/>
      <c r="AI6" s="640"/>
      <c r="AJ6" s="640"/>
      <c r="AK6" s="640"/>
      <c r="AL6" s="641">
        <v>0.6</v>
      </c>
      <c r="AM6" s="642"/>
      <c r="AN6" s="642"/>
      <c r="AO6" s="643"/>
      <c r="AP6" s="633" t="s">
        <v>238</v>
      </c>
      <c r="AQ6" s="634"/>
      <c r="AR6" s="634"/>
      <c r="AS6" s="634"/>
      <c r="AT6" s="634"/>
      <c r="AU6" s="634"/>
      <c r="AV6" s="634"/>
      <c r="AW6" s="634"/>
      <c r="AX6" s="634"/>
      <c r="AY6" s="634"/>
      <c r="AZ6" s="634"/>
      <c r="BA6" s="634"/>
      <c r="BB6" s="634"/>
      <c r="BC6" s="634"/>
      <c r="BD6" s="634"/>
      <c r="BE6" s="634"/>
      <c r="BF6" s="635"/>
      <c r="BG6" s="636">
        <v>40544664</v>
      </c>
      <c r="BH6" s="637"/>
      <c r="BI6" s="637"/>
      <c r="BJ6" s="637"/>
      <c r="BK6" s="637"/>
      <c r="BL6" s="637"/>
      <c r="BM6" s="637"/>
      <c r="BN6" s="638"/>
      <c r="BO6" s="639">
        <v>99.8</v>
      </c>
      <c r="BP6" s="639"/>
      <c r="BQ6" s="639"/>
      <c r="BR6" s="639"/>
      <c r="BS6" s="640">
        <v>165918</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324662</v>
      </c>
      <c r="CS6" s="637"/>
      <c r="CT6" s="637"/>
      <c r="CU6" s="637"/>
      <c r="CV6" s="637"/>
      <c r="CW6" s="637"/>
      <c r="CX6" s="637"/>
      <c r="CY6" s="638"/>
      <c r="CZ6" s="630">
        <v>0.5</v>
      </c>
      <c r="DA6" s="631"/>
      <c r="DB6" s="631"/>
      <c r="DC6" s="647"/>
      <c r="DD6" s="645" t="s">
        <v>131</v>
      </c>
      <c r="DE6" s="637"/>
      <c r="DF6" s="637"/>
      <c r="DG6" s="637"/>
      <c r="DH6" s="637"/>
      <c r="DI6" s="637"/>
      <c r="DJ6" s="637"/>
      <c r="DK6" s="637"/>
      <c r="DL6" s="637"/>
      <c r="DM6" s="637"/>
      <c r="DN6" s="637"/>
      <c r="DO6" s="637"/>
      <c r="DP6" s="638"/>
      <c r="DQ6" s="645">
        <v>324662</v>
      </c>
      <c r="DR6" s="637"/>
      <c r="DS6" s="637"/>
      <c r="DT6" s="637"/>
      <c r="DU6" s="637"/>
      <c r="DV6" s="637"/>
      <c r="DW6" s="637"/>
      <c r="DX6" s="637"/>
      <c r="DY6" s="637"/>
      <c r="DZ6" s="637"/>
      <c r="EA6" s="637"/>
      <c r="EB6" s="637"/>
      <c r="EC6" s="646"/>
    </row>
    <row r="7" spans="2:143" ht="11.25" customHeight="1" x14ac:dyDescent="0.2">
      <c r="B7" s="633" t="s">
        <v>240</v>
      </c>
      <c r="C7" s="634"/>
      <c r="D7" s="634"/>
      <c r="E7" s="634"/>
      <c r="F7" s="634"/>
      <c r="G7" s="634"/>
      <c r="H7" s="634"/>
      <c r="I7" s="634"/>
      <c r="J7" s="634"/>
      <c r="K7" s="634"/>
      <c r="L7" s="634"/>
      <c r="M7" s="634"/>
      <c r="N7" s="634"/>
      <c r="O7" s="634"/>
      <c r="P7" s="634"/>
      <c r="Q7" s="635"/>
      <c r="R7" s="636">
        <v>26634</v>
      </c>
      <c r="S7" s="637"/>
      <c r="T7" s="637"/>
      <c r="U7" s="637"/>
      <c r="V7" s="637"/>
      <c r="W7" s="637"/>
      <c r="X7" s="637"/>
      <c r="Y7" s="638"/>
      <c r="Z7" s="639">
        <v>0</v>
      </c>
      <c r="AA7" s="639"/>
      <c r="AB7" s="639"/>
      <c r="AC7" s="639"/>
      <c r="AD7" s="640">
        <v>26634</v>
      </c>
      <c r="AE7" s="640"/>
      <c r="AF7" s="640"/>
      <c r="AG7" s="640"/>
      <c r="AH7" s="640"/>
      <c r="AI7" s="640"/>
      <c r="AJ7" s="640"/>
      <c r="AK7" s="640"/>
      <c r="AL7" s="641">
        <v>0.1</v>
      </c>
      <c r="AM7" s="642"/>
      <c r="AN7" s="642"/>
      <c r="AO7" s="643"/>
      <c r="AP7" s="633" t="s">
        <v>241</v>
      </c>
      <c r="AQ7" s="634"/>
      <c r="AR7" s="634"/>
      <c r="AS7" s="634"/>
      <c r="AT7" s="634"/>
      <c r="AU7" s="634"/>
      <c r="AV7" s="634"/>
      <c r="AW7" s="634"/>
      <c r="AX7" s="634"/>
      <c r="AY7" s="634"/>
      <c r="AZ7" s="634"/>
      <c r="BA7" s="634"/>
      <c r="BB7" s="634"/>
      <c r="BC7" s="634"/>
      <c r="BD7" s="634"/>
      <c r="BE7" s="634"/>
      <c r="BF7" s="635"/>
      <c r="BG7" s="636">
        <v>19109342</v>
      </c>
      <c r="BH7" s="637"/>
      <c r="BI7" s="637"/>
      <c r="BJ7" s="637"/>
      <c r="BK7" s="637"/>
      <c r="BL7" s="637"/>
      <c r="BM7" s="637"/>
      <c r="BN7" s="638"/>
      <c r="BO7" s="639">
        <v>47</v>
      </c>
      <c r="BP7" s="639"/>
      <c r="BQ7" s="639"/>
      <c r="BR7" s="639"/>
      <c r="BS7" s="640">
        <v>165918</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6820319</v>
      </c>
      <c r="CS7" s="637"/>
      <c r="CT7" s="637"/>
      <c r="CU7" s="637"/>
      <c r="CV7" s="637"/>
      <c r="CW7" s="637"/>
      <c r="CX7" s="637"/>
      <c r="CY7" s="638"/>
      <c r="CZ7" s="639">
        <v>9.9</v>
      </c>
      <c r="DA7" s="639"/>
      <c r="DB7" s="639"/>
      <c r="DC7" s="639"/>
      <c r="DD7" s="645">
        <v>261160</v>
      </c>
      <c r="DE7" s="637"/>
      <c r="DF7" s="637"/>
      <c r="DG7" s="637"/>
      <c r="DH7" s="637"/>
      <c r="DI7" s="637"/>
      <c r="DJ7" s="637"/>
      <c r="DK7" s="637"/>
      <c r="DL7" s="637"/>
      <c r="DM7" s="637"/>
      <c r="DN7" s="637"/>
      <c r="DO7" s="637"/>
      <c r="DP7" s="638"/>
      <c r="DQ7" s="645">
        <v>5933207</v>
      </c>
      <c r="DR7" s="637"/>
      <c r="DS7" s="637"/>
      <c r="DT7" s="637"/>
      <c r="DU7" s="637"/>
      <c r="DV7" s="637"/>
      <c r="DW7" s="637"/>
      <c r="DX7" s="637"/>
      <c r="DY7" s="637"/>
      <c r="DZ7" s="637"/>
      <c r="EA7" s="637"/>
      <c r="EB7" s="637"/>
      <c r="EC7" s="646"/>
    </row>
    <row r="8" spans="2:143" ht="11.25" customHeight="1" x14ac:dyDescent="0.2">
      <c r="B8" s="633" t="s">
        <v>243</v>
      </c>
      <c r="C8" s="634"/>
      <c r="D8" s="634"/>
      <c r="E8" s="634"/>
      <c r="F8" s="634"/>
      <c r="G8" s="634"/>
      <c r="H8" s="634"/>
      <c r="I8" s="634"/>
      <c r="J8" s="634"/>
      <c r="K8" s="634"/>
      <c r="L8" s="634"/>
      <c r="M8" s="634"/>
      <c r="N8" s="634"/>
      <c r="O8" s="634"/>
      <c r="P8" s="634"/>
      <c r="Q8" s="635"/>
      <c r="R8" s="636">
        <v>269101</v>
      </c>
      <c r="S8" s="637"/>
      <c r="T8" s="637"/>
      <c r="U8" s="637"/>
      <c r="V8" s="637"/>
      <c r="W8" s="637"/>
      <c r="X8" s="637"/>
      <c r="Y8" s="638"/>
      <c r="Z8" s="639">
        <v>0.4</v>
      </c>
      <c r="AA8" s="639"/>
      <c r="AB8" s="639"/>
      <c r="AC8" s="639"/>
      <c r="AD8" s="640">
        <v>269101</v>
      </c>
      <c r="AE8" s="640"/>
      <c r="AF8" s="640"/>
      <c r="AG8" s="640"/>
      <c r="AH8" s="640"/>
      <c r="AI8" s="640"/>
      <c r="AJ8" s="640"/>
      <c r="AK8" s="640"/>
      <c r="AL8" s="641">
        <v>0.6</v>
      </c>
      <c r="AM8" s="642"/>
      <c r="AN8" s="642"/>
      <c r="AO8" s="643"/>
      <c r="AP8" s="633" t="s">
        <v>244</v>
      </c>
      <c r="AQ8" s="634"/>
      <c r="AR8" s="634"/>
      <c r="AS8" s="634"/>
      <c r="AT8" s="634"/>
      <c r="AU8" s="634"/>
      <c r="AV8" s="634"/>
      <c r="AW8" s="634"/>
      <c r="AX8" s="634"/>
      <c r="AY8" s="634"/>
      <c r="AZ8" s="634"/>
      <c r="BA8" s="634"/>
      <c r="BB8" s="634"/>
      <c r="BC8" s="634"/>
      <c r="BD8" s="634"/>
      <c r="BE8" s="634"/>
      <c r="BF8" s="635"/>
      <c r="BG8" s="636">
        <v>335542</v>
      </c>
      <c r="BH8" s="637"/>
      <c r="BI8" s="637"/>
      <c r="BJ8" s="637"/>
      <c r="BK8" s="637"/>
      <c r="BL8" s="637"/>
      <c r="BM8" s="637"/>
      <c r="BN8" s="638"/>
      <c r="BO8" s="639">
        <v>0.8</v>
      </c>
      <c r="BP8" s="639"/>
      <c r="BQ8" s="639"/>
      <c r="BR8" s="639"/>
      <c r="BS8" s="640" t="s">
        <v>131</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29450549</v>
      </c>
      <c r="CS8" s="637"/>
      <c r="CT8" s="637"/>
      <c r="CU8" s="637"/>
      <c r="CV8" s="637"/>
      <c r="CW8" s="637"/>
      <c r="CX8" s="637"/>
      <c r="CY8" s="638"/>
      <c r="CZ8" s="639">
        <v>42.8</v>
      </c>
      <c r="DA8" s="639"/>
      <c r="DB8" s="639"/>
      <c r="DC8" s="639"/>
      <c r="DD8" s="645">
        <v>394883</v>
      </c>
      <c r="DE8" s="637"/>
      <c r="DF8" s="637"/>
      <c r="DG8" s="637"/>
      <c r="DH8" s="637"/>
      <c r="DI8" s="637"/>
      <c r="DJ8" s="637"/>
      <c r="DK8" s="637"/>
      <c r="DL8" s="637"/>
      <c r="DM8" s="637"/>
      <c r="DN8" s="637"/>
      <c r="DO8" s="637"/>
      <c r="DP8" s="638"/>
      <c r="DQ8" s="645">
        <v>16192355</v>
      </c>
      <c r="DR8" s="637"/>
      <c r="DS8" s="637"/>
      <c r="DT8" s="637"/>
      <c r="DU8" s="637"/>
      <c r="DV8" s="637"/>
      <c r="DW8" s="637"/>
      <c r="DX8" s="637"/>
      <c r="DY8" s="637"/>
      <c r="DZ8" s="637"/>
      <c r="EA8" s="637"/>
      <c r="EB8" s="637"/>
      <c r="EC8" s="646"/>
    </row>
    <row r="9" spans="2:143" ht="11.25" customHeight="1" x14ac:dyDescent="0.2">
      <c r="B9" s="633" t="s">
        <v>246</v>
      </c>
      <c r="C9" s="634"/>
      <c r="D9" s="634"/>
      <c r="E9" s="634"/>
      <c r="F9" s="634"/>
      <c r="G9" s="634"/>
      <c r="H9" s="634"/>
      <c r="I9" s="634"/>
      <c r="J9" s="634"/>
      <c r="K9" s="634"/>
      <c r="L9" s="634"/>
      <c r="M9" s="634"/>
      <c r="N9" s="634"/>
      <c r="O9" s="634"/>
      <c r="P9" s="634"/>
      <c r="Q9" s="635"/>
      <c r="R9" s="636">
        <v>215068</v>
      </c>
      <c r="S9" s="637"/>
      <c r="T9" s="637"/>
      <c r="U9" s="637"/>
      <c r="V9" s="637"/>
      <c r="W9" s="637"/>
      <c r="X9" s="637"/>
      <c r="Y9" s="638"/>
      <c r="Z9" s="639">
        <v>0.3</v>
      </c>
      <c r="AA9" s="639"/>
      <c r="AB9" s="639"/>
      <c r="AC9" s="639"/>
      <c r="AD9" s="640">
        <v>215068</v>
      </c>
      <c r="AE9" s="640"/>
      <c r="AF9" s="640"/>
      <c r="AG9" s="640"/>
      <c r="AH9" s="640"/>
      <c r="AI9" s="640"/>
      <c r="AJ9" s="640"/>
      <c r="AK9" s="640"/>
      <c r="AL9" s="641">
        <v>0.5</v>
      </c>
      <c r="AM9" s="642"/>
      <c r="AN9" s="642"/>
      <c r="AO9" s="643"/>
      <c r="AP9" s="633" t="s">
        <v>247</v>
      </c>
      <c r="AQ9" s="634"/>
      <c r="AR9" s="634"/>
      <c r="AS9" s="634"/>
      <c r="AT9" s="634"/>
      <c r="AU9" s="634"/>
      <c r="AV9" s="634"/>
      <c r="AW9" s="634"/>
      <c r="AX9" s="634"/>
      <c r="AY9" s="634"/>
      <c r="AZ9" s="634"/>
      <c r="BA9" s="634"/>
      <c r="BB9" s="634"/>
      <c r="BC9" s="634"/>
      <c r="BD9" s="634"/>
      <c r="BE9" s="634"/>
      <c r="BF9" s="635"/>
      <c r="BG9" s="636">
        <v>17140603</v>
      </c>
      <c r="BH9" s="637"/>
      <c r="BI9" s="637"/>
      <c r="BJ9" s="637"/>
      <c r="BK9" s="637"/>
      <c r="BL9" s="637"/>
      <c r="BM9" s="637"/>
      <c r="BN9" s="638"/>
      <c r="BO9" s="639">
        <v>42.2</v>
      </c>
      <c r="BP9" s="639"/>
      <c r="BQ9" s="639"/>
      <c r="BR9" s="639"/>
      <c r="BS9" s="640" t="s">
        <v>248</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7389679</v>
      </c>
      <c r="CS9" s="637"/>
      <c r="CT9" s="637"/>
      <c r="CU9" s="637"/>
      <c r="CV9" s="637"/>
      <c r="CW9" s="637"/>
      <c r="CX9" s="637"/>
      <c r="CY9" s="638"/>
      <c r="CZ9" s="639">
        <v>10.7</v>
      </c>
      <c r="DA9" s="639"/>
      <c r="DB9" s="639"/>
      <c r="DC9" s="639"/>
      <c r="DD9" s="645">
        <v>997954</v>
      </c>
      <c r="DE9" s="637"/>
      <c r="DF9" s="637"/>
      <c r="DG9" s="637"/>
      <c r="DH9" s="637"/>
      <c r="DI9" s="637"/>
      <c r="DJ9" s="637"/>
      <c r="DK9" s="637"/>
      <c r="DL9" s="637"/>
      <c r="DM9" s="637"/>
      <c r="DN9" s="637"/>
      <c r="DO9" s="637"/>
      <c r="DP9" s="638"/>
      <c r="DQ9" s="645">
        <v>4363654</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248</v>
      </c>
      <c r="AA10" s="639"/>
      <c r="AB10" s="639"/>
      <c r="AC10" s="639"/>
      <c r="AD10" s="640" t="s">
        <v>181</v>
      </c>
      <c r="AE10" s="640"/>
      <c r="AF10" s="640"/>
      <c r="AG10" s="640"/>
      <c r="AH10" s="640"/>
      <c r="AI10" s="640"/>
      <c r="AJ10" s="640"/>
      <c r="AK10" s="640"/>
      <c r="AL10" s="641" t="s">
        <v>131</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514130</v>
      </c>
      <c r="BH10" s="637"/>
      <c r="BI10" s="637"/>
      <c r="BJ10" s="637"/>
      <c r="BK10" s="637"/>
      <c r="BL10" s="637"/>
      <c r="BM10" s="637"/>
      <c r="BN10" s="638"/>
      <c r="BO10" s="639">
        <v>1.3</v>
      </c>
      <c r="BP10" s="639"/>
      <c r="BQ10" s="639"/>
      <c r="BR10" s="639"/>
      <c r="BS10" s="640" t="s">
        <v>131</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11280</v>
      </c>
      <c r="CS10" s="637"/>
      <c r="CT10" s="637"/>
      <c r="CU10" s="637"/>
      <c r="CV10" s="637"/>
      <c r="CW10" s="637"/>
      <c r="CX10" s="637"/>
      <c r="CY10" s="638"/>
      <c r="CZ10" s="639">
        <v>0</v>
      </c>
      <c r="DA10" s="639"/>
      <c r="DB10" s="639"/>
      <c r="DC10" s="639"/>
      <c r="DD10" s="645" t="s">
        <v>131</v>
      </c>
      <c r="DE10" s="637"/>
      <c r="DF10" s="637"/>
      <c r="DG10" s="637"/>
      <c r="DH10" s="637"/>
      <c r="DI10" s="637"/>
      <c r="DJ10" s="637"/>
      <c r="DK10" s="637"/>
      <c r="DL10" s="637"/>
      <c r="DM10" s="637"/>
      <c r="DN10" s="637"/>
      <c r="DO10" s="637"/>
      <c r="DP10" s="638"/>
      <c r="DQ10" s="645">
        <v>11280</v>
      </c>
      <c r="DR10" s="637"/>
      <c r="DS10" s="637"/>
      <c r="DT10" s="637"/>
      <c r="DU10" s="637"/>
      <c r="DV10" s="637"/>
      <c r="DW10" s="637"/>
      <c r="DX10" s="637"/>
      <c r="DY10" s="637"/>
      <c r="DZ10" s="637"/>
      <c r="EA10" s="637"/>
      <c r="EB10" s="637"/>
      <c r="EC10" s="646"/>
    </row>
    <row r="11" spans="2:143" ht="11.25" customHeight="1" x14ac:dyDescent="0.2">
      <c r="B11" s="633" t="s">
        <v>253</v>
      </c>
      <c r="C11" s="634"/>
      <c r="D11" s="634"/>
      <c r="E11" s="634"/>
      <c r="F11" s="634"/>
      <c r="G11" s="634"/>
      <c r="H11" s="634"/>
      <c r="I11" s="634"/>
      <c r="J11" s="634"/>
      <c r="K11" s="634"/>
      <c r="L11" s="634"/>
      <c r="M11" s="634"/>
      <c r="N11" s="634"/>
      <c r="O11" s="634"/>
      <c r="P11" s="634"/>
      <c r="Q11" s="635"/>
      <c r="R11" s="636">
        <v>4591095</v>
      </c>
      <c r="S11" s="637"/>
      <c r="T11" s="637"/>
      <c r="U11" s="637"/>
      <c r="V11" s="637"/>
      <c r="W11" s="637"/>
      <c r="X11" s="637"/>
      <c r="Y11" s="638"/>
      <c r="Z11" s="641">
        <v>6.4</v>
      </c>
      <c r="AA11" s="642"/>
      <c r="AB11" s="642"/>
      <c r="AC11" s="648"/>
      <c r="AD11" s="645">
        <v>4591095</v>
      </c>
      <c r="AE11" s="637"/>
      <c r="AF11" s="637"/>
      <c r="AG11" s="637"/>
      <c r="AH11" s="637"/>
      <c r="AI11" s="637"/>
      <c r="AJ11" s="637"/>
      <c r="AK11" s="638"/>
      <c r="AL11" s="641">
        <v>9.6999999999999993</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1119067</v>
      </c>
      <c r="BH11" s="637"/>
      <c r="BI11" s="637"/>
      <c r="BJ11" s="637"/>
      <c r="BK11" s="637"/>
      <c r="BL11" s="637"/>
      <c r="BM11" s="637"/>
      <c r="BN11" s="638"/>
      <c r="BO11" s="639">
        <v>2.8</v>
      </c>
      <c r="BP11" s="639"/>
      <c r="BQ11" s="639"/>
      <c r="BR11" s="639"/>
      <c r="BS11" s="640">
        <v>165918</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6332</v>
      </c>
      <c r="CS11" s="637"/>
      <c r="CT11" s="637"/>
      <c r="CU11" s="637"/>
      <c r="CV11" s="637"/>
      <c r="CW11" s="637"/>
      <c r="CX11" s="637"/>
      <c r="CY11" s="638"/>
      <c r="CZ11" s="639">
        <v>0</v>
      </c>
      <c r="DA11" s="639"/>
      <c r="DB11" s="639"/>
      <c r="DC11" s="639"/>
      <c r="DD11" s="645" t="s">
        <v>131</v>
      </c>
      <c r="DE11" s="637"/>
      <c r="DF11" s="637"/>
      <c r="DG11" s="637"/>
      <c r="DH11" s="637"/>
      <c r="DI11" s="637"/>
      <c r="DJ11" s="637"/>
      <c r="DK11" s="637"/>
      <c r="DL11" s="637"/>
      <c r="DM11" s="637"/>
      <c r="DN11" s="637"/>
      <c r="DO11" s="637"/>
      <c r="DP11" s="638"/>
      <c r="DQ11" s="645">
        <v>4002</v>
      </c>
      <c r="DR11" s="637"/>
      <c r="DS11" s="637"/>
      <c r="DT11" s="637"/>
      <c r="DU11" s="637"/>
      <c r="DV11" s="637"/>
      <c r="DW11" s="637"/>
      <c r="DX11" s="637"/>
      <c r="DY11" s="637"/>
      <c r="DZ11" s="637"/>
      <c r="EA11" s="637"/>
      <c r="EB11" s="637"/>
      <c r="EC11" s="646"/>
    </row>
    <row r="12" spans="2:143" ht="11.25" customHeight="1" x14ac:dyDescent="0.2">
      <c r="B12" s="633" t="s">
        <v>256</v>
      </c>
      <c r="C12" s="634"/>
      <c r="D12" s="634"/>
      <c r="E12" s="634"/>
      <c r="F12" s="634"/>
      <c r="G12" s="634"/>
      <c r="H12" s="634"/>
      <c r="I12" s="634"/>
      <c r="J12" s="634"/>
      <c r="K12" s="634"/>
      <c r="L12" s="634"/>
      <c r="M12" s="634"/>
      <c r="N12" s="634"/>
      <c r="O12" s="634"/>
      <c r="P12" s="634"/>
      <c r="Q12" s="635"/>
      <c r="R12" s="636" t="s">
        <v>181</v>
      </c>
      <c r="S12" s="637"/>
      <c r="T12" s="637"/>
      <c r="U12" s="637"/>
      <c r="V12" s="637"/>
      <c r="W12" s="637"/>
      <c r="X12" s="637"/>
      <c r="Y12" s="638"/>
      <c r="Z12" s="639" t="s">
        <v>131</v>
      </c>
      <c r="AA12" s="639"/>
      <c r="AB12" s="639"/>
      <c r="AC12" s="639"/>
      <c r="AD12" s="640" t="s">
        <v>131</v>
      </c>
      <c r="AE12" s="640"/>
      <c r="AF12" s="640"/>
      <c r="AG12" s="640"/>
      <c r="AH12" s="640"/>
      <c r="AI12" s="640"/>
      <c r="AJ12" s="640"/>
      <c r="AK12" s="640"/>
      <c r="AL12" s="641" t="s">
        <v>131</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20380534</v>
      </c>
      <c r="BH12" s="637"/>
      <c r="BI12" s="637"/>
      <c r="BJ12" s="637"/>
      <c r="BK12" s="637"/>
      <c r="BL12" s="637"/>
      <c r="BM12" s="637"/>
      <c r="BN12" s="638"/>
      <c r="BO12" s="639">
        <v>50.2</v>
      </c>
      <c r="BP12" s="639"/>
      <c r="BQ12" s="639"/>
      <c r="BR12" s="639"/>
      <c r="BS12" s="640" t="s">
        <v>181</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1135746</v>
      </c>
      <c r="CS12" s="637"/>
      <c r="CT12" s="637"/>
      <c r="CU12" s="637"/>
      <c r="CV12" s="637"/>
      <c r="CW12" s="637"/>
      <c r="CX12" s="637"/>
      <c r="CY12" s="638"/>
      <c r="CZ12" s="639">
        <v>1.6</v>
      </c>
      <c r="DA12" s="639"/>
      <c r="DB12" s="639"/>
      <c r="DC12" s="639"/>
      <c r="DD12" s="645">
        <v>202</v>
      </c>
      <c r="DE12" s="637"/>
      <c r="DF12" s="637"/>
      <c r="DG12" s="637"/>
      <c r="DH12" s="637"/>
      <c r="DI12" s="637"/>
      <c r="DJ12" s="637"/>
      <c r="DK12" s="637"/>
      <c r="DL12" s="637"/>
      <c r="DM12" s="637"/>
      <c r="DN12" s="637"/>
      <c r="DO12" s="637"/>
      <c r="DP12" s="638"/>
      <c r="DQ12" s="645">
        <v>684912</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181</v>
      </c>
      <c r="S13" s="637"/>
      <c r="T13" s="637"/>
      <c r="U13" s="637"/>
      <c r="V13" s="637"/>
      <c r="W13" s="637"/>
      <c r="X13" s="637"/>
      <c r="Y13" s="638"/>
      <c r="Z13" s="639" t="s">
        <v>131</v>
      </c>
      <c r="AA13" s="639"/>
      <c r="AB13" s="639"/>
      <c r="AC13" s="639"/>
      <c r="AD13" s="640" t="s">
        <v>248</v>
      </c>
      <c r="AE13" s="640"/>
      <c r="AF13" s="640"/>
      <c r="AG13" s="640"/>
      <c r="AH13" s="640"/>
      <c r="AI13" s="640"/>
      <c r="AJ13" s="640"/>
      <c r="AK13" s="640"/>
      <c r="AL13" s="641" t="s">
        <v>131</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20324020</v>
      </c>
      <c r="BH13" s="637"/>
      <c r="BI13" s="637"/>
      <c r="BJ13" s="637"/>
      <c r="BK13" s="637"/>
      <c r="BL13" s="637"/>
      <c r="BM13" s="637"/>
      <c r="BN13" s="638"/>
      <c r="BO13" s="639">
        <v>50</v>
      </c>
      <c r="BP13" s="639"/>
      <c r="BQ13" s="639"/>
      <c r="BR13" s="639"/>
      <c r="BS13" s="640" t="s">
        <v>181</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6411553</v>
      </c>
      <c r="CS13" s="637"/>
      <c r="CT13" s="637"/>
      <c r="CU13" s="637"/>
      <c r="CV13" s="637"/>
      <c r="CW13" s="637"/>
      <c r="CX13" s="637"/>
      <c r="CY13" s="638"/>
      <c r="CZ13" s="639">
        <v>9.3000000000000007</v>
      </c>
      <c r="DA13" s="639"/>
      <c r="DB13" s="639"/>
      <c r="DC13" s="639"/>
      <c r="DD13" s="645">
        <v>2539585</v>
      </c>
      <c r="DE13" s="637"/>
      <c r="DF13" s="637"/>
      <c r="DG13" s="637"/>
      <c r="DH13" s="637"/>
      <c r="DI13" s="637"/>
      <c r="DJ13" s="637"/>
      <c r="DK13" s="637"/>
      <c r="DL13" s="637"/>
      <c r="DM13" s="637"/>
      <c r="DN13" s="637"/>
      <c r="DO13" s="637"/>
      <c r="DP13" s="638"/>
      <c r="DQ13" s="645">
        <v>4748889</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993</v>
      </c>
      <c r="S14" s="637"/>
      <c r="T14" s="637"/>
      <c r="U14" s="637"/>
      <c r="V14" s="637"/>
      <c r="W14" s="637"/>
      <c r="X14" s="637"/>
      <c r="Y14" s="638"/>
      <c r="Z14" s="639">
        <v>0</v>
      </c>
      <c r="AA14" s="639"/>
      <c r="AB14" s="639"/>
      <c r="AC14" s="639"/>
      <c r="AD14" s="640">
        <v>993</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92777</v>
      </c>
      <c r="BH14" s="637"/>
      <c r="BI14" s="637"/>
      <c r="BJ14" s="637"/>
      <c r="BK14" s="637"/>
      <c r="BL14" s="637"/>
      <c r="BM14" s="637"/>
      <c r="BN14" s="638"/>
      <c r="BO14" s="639">
        <v>0.2</v>
      </c>
      <c r="BP14" s="639"/>
      <c r="BQ14" s="639"/>
      <c r="BR14" s="639"/>
      <c r="BS14" s="640" t="s">
        <v>131</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2202318</v>
      </c>
      <c r="CS14" s="637"/>
      <c r="CT14" s="637"/>
      <c r="CU14" s="637"/>
      <c r="CV14" s="637"/>
      <c r="CW14" s="637"/>
      <c r="CX14" s="637"/>
      <c r="CY14" s="638"/>
      <c r="CZ14" s="639">
        <v>3.2</v>
      </c>
      <c r="DA14" s="639"/>
      <c r="DB14" s="639"/>
      <c r="DC14" s="639"/>
      <c r="DD14" s="645">
        <v>180650</v>
      </c>
      <c r="DE14" s="637"/>
      <c r="DF14" s="637"/>
      <c r="DG14" s="637"/>
      <c r="DH14" s="637"/>
      <c r="DI14" s="637"/>
      <c r="DJ14" s="637"/>
      <c r="DK14" s="637"/>
      <c r="DL14" s="637"/>
      <c r="DM14" s="637"/>
      <c r="DN14" s="637"/>
      <c r="DO14" s="637"/>
      <c r="DP14" s="638"/>
      <c r="DQ14" s="645">
        <v>2034998</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248</v>
      </c>
      <c r="S15" s="637"/>
      <c r="T15" s="637"/>
      <c r="U15" s="637"/>
      <c r="V15" s="637"/>
      <c r="W15" s="637"/>
      <c r="X15" s="637"/>
      <c r="Y15" s="638"/>
      <c r="Z15" s="639" t="s">
        <v>131</v>
      </c>
      <c r="AA15" s="639"/>
      <c r="AB15" s="639"/>
      <c r="AC15" s="639"/>
      <c r="AD15" s="640" t="s">
        <v>181</v>
      </c>
      <c r="AE15" s="640"/>
      <c r="AF15" s="640"/>
      <c r="AG15" s="640"/>
      <c r="AH15" s="640"/>
      <c r="AI15" s="640"/>
      <c r="AJ15" s="640"/>
      <c r="AK15" s="640"/>
      <c r="AL15" s="641" t="s">
        <v>131</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962011</v>
      </c>
      <c r="BH15" s="637"/>
      <c r="BI15" s="637"/>
      <c r="BJ15" s="637"/>
      <c r="BK15" s="637"/>
      <c r="BL15" s="637"/>
      <c r="BM15" s="637"/>
      <c r="BN15" s="638"/>
      <c r="BO15" s="639">
        <v>2.4</v>
      </c>
      <c r="BP15" s="639"/>
      <c r="BQ15" s="639"/>
      <c r="BR15" s="639"/>
      <c r="BS15" s="640" t="s">
        <v>131</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11097470</v>
      </c>
      <c r="CS15" s="637"/>
      <c r="CT15" s="637"/>
      <c r="CU15" s="637"/>
      <c r="CV15" s="637"/>
      <c r="CW15" s="637"/>
      <c r="CX15" s="637"/>
      <c r="CY15" s="638"/>
      <c r="CZ15" s="639">
        <v>16.100000000000001</v>
      </c>
      <c r="DA15" s="639"/>
      <c r="DB15" s="639"/>
      <c r="DC15" s="639"/>
      <c r="DD15" s="645">
        <v>1867010</v>
      </c>
      <c r="DE15" s="637"/>
      <c r="DF15" s="637"/>
      <c r="DG15" s="637"/>
      <c r="DH15" s="637"/>
      <c r="DI15" s="637"/>
      <c r="DJ15" s="637"/>
      <c r="DK15" s="637"/>
      <c r="DL15" s="637"/>
      <c r="DM15" s="637"/>
      <c r="DN15" s="637"/>
      <c r="DO15" s="637"/>
      <c r="DP15" s="638"/>
      <c r="DQ15" s="645">
        <v>9346188</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44863</v>
      </c>
      <c r="S16" s="637"/>
      <c r="T16" s="637"/>
      <c r="U16" s="637"/>
      <c r="V16" s="637"/>
      <c r="W16" s="637"/>
      <c r="X16" s="637"/>
      <c r="Y16" s="638"/>
      <c r="Z16" s="639">
        <v>0.1</v>
      </c>
      <c r="AA16" s="639"/>
      <c r="AB16" s="639"/>
      <c r="AC16" s="639"/>
      <c r="AD16" s="640">
        <v>44863</v>
      </c>
      <c r="AE16" s="640"/>
      <c r="AF16" s="640"/>
      <c r="AG16" s="640"/>
      <c r="AH16" s="640"/>
      <c r="AI16" s="640"/>
      <c r="AJ16" s="640"/>
      <c r="AK16" s="640"/>
      <c r="AL16" s="641">
        <v>0.1</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248</v>
      </c>
      <c r="BP16" s="639"/>
      <c r="BQ16" s="639"/>
      <c r="BR16" s="639"/>
      <c r="BS16" s="640" t="s">
        <v>131</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29273</v>
      </c>
      <c r="CS16" s="637"/>
      <c r="CT16" s="637"/>
      <c r="CU16" s="637"/>
      <c r="CV16" s="637"/>
      <c r="CW16" s="637"/>
      <c r="CX16" s="637"/>
      <c r="CY16" s="638"/>
      <c r="CZ16" s="639">
        <v>0</v>
      </c>
      <c r="DA16" s="639"/>
      <c r="DB16" s="639"/>
      <c r="DC16" s="639"/>
      <c r="DD16" s="645" t="s">
        <v>131</v>
      </c>
      <c r="DE16" s="637"/>
      <c r="DF16" s="637"/>
      <c r="DG16" s="637"/>
      <c r="DH16" s="637"/>
      <c r="DI16" s="637"/>
      <c r="DJ16" s="637"/>
      <c r="DK16" s="637"/>
      <c r="DL16" s="637"/>
      <c r="DM16" s="637"/>
      <c r="DN16" s="637"/>
      <c r="DO16" s="637"/>
      <c r="DP16" s="638"/>
      <c r="DQ16" s="645" t="s">
        <v>248</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559915</v>
      </c>
      <c r="S17" s="637"/>
      <c r="T17" s="637"/>
      <c r="U17" s="637"/>
      <c r="V17" s="637"/>
      <c r="W17" s="637"/>
      <c r="X17" s="637"/>
      <c r="Y17" s="638"/>
      <c r="Z17" s="639">
        <v>0.8</v>
      </c>
      <c r="AA17" s="639"/>
      <c r="AB17" s="639"/>
      <c r="AC17" s="639"/>
      <c r="AD17" s="640">
        <v>559915</v>
      </c>
      <c r="AE17" s="640"/>
      <c r="AF17" s="640"/>
      <c r="AG17" s="640"/>
      <c r="AH17" s="640"/>
      <c r="AI17" s="640"/>
      <c r="AJ17" s="640"/>
      <c r="AK17" s="640"/>
      <c r="AL17" s="641">
        <v>1.2</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181</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3991788</v>
      </c>
      <c r="CS17" s="637"/>
      <c r="CT17" s="637"/>
      <c r="CU17" s="637"/>
      <c r="CV17" s="637"/>
      <c r="CW17" s="637"/>
      <c r="CX17" s="637"/>
      <c r="CY17" s="638"/>
      <c r="CZ17" s="639">
        <v>5.8</v>
      </c>
      <c r="DA17" s="639"/>
      <c r="DB17" s="639"/>
      <c r="DC17" s="639"/>
      <c r="DD17" s="645" t="s">
        <v>131</v>
      </c>
      <c r="DE17" s="637"/>
      <c r="DF17" s="637"/>
      <c r="DG17" s="637"/>
      <c r="DH17" s="637"/>
      <c r="DI17" s="637"/>
      <c r="DJ17" s="637"/>
      <c r="DK17" s="637"/>
      <c r="DL17" s="637"/>
      <c r="DM17" s="637"/>
      <c r="DN17" s="637"/>
      <c r="DO17" s="637"/>
      <c r="DP17" s="638"/>
      <c r="DQ17" s="645">
        <v>3991788</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127624</v>
      </c>
      <c r="S18" s="637"/>
      <c r="T18" s="637"/>
      <c r="U18" s="637"/>
      <c r="V18" s="637"/>
      <c r="W18" s="637"/>
      <c r="X18" s="637"/>
      <c r="Y18" s="638"/>
      <c r="Z18" s="639">
        <v>0.2</v>
      </c>
      <c r="AA18" s="639"/>
      <c r="AB18" s="639"/>
      <c r="AC18" s="639"/>
      <c r="AD18" s="640">
        <v>127624</v>
      </c>
      <c r="AE18" s="640"/>
      <c r="AF18" s="640"/>
      <c r="AG18" s="640"/>
      <c r="AH18" s="640"/>
      <c r="AI18" s="640"/>
      <c r="AJ18" s="640"/>
      <c r="AK18" s="640"/>
      <c r="AL18" s="641">
        <v>0.3</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181</v>
      </c>
      <c r="BH18" s="637"/>
      <c r="BI18" s="637"/>
      <c r="BJ18" s="637"/>
      <c r="BK18" s="637"/>
      <c r="BL18" s="637"/>
      <c r="BM18" s="637"/>
      <c r="BN18" s="638"/>
      <c r="BO18" s="639" t="s">
        <v>131</v>
      </c>
      <c r="BP18" s="639"/>
      <c r="BQ18" s="639"/>
      <c r="BR18" s="639"/>
      <c r="BS18" s="640" t="s">
        <v>131</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248</v>
      </c>
      <c r="DA18" s="639"/>
      <c r="DB18" s="639"/>
      <c r="DC18" s="639"/>
      <c r="DD18" s="645" t="s">
        <v>181</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126845</v>
      </c>
      <c r="S19" s="637"/>
      <c r="T19" s="637"/>
      <c r="U19" s="637"/>
      <c r="V19" s="637"/>
      <c r="W19" s="637"/>
      <c r="X19" s="637"/>
      <c r="Y19" s="638"/>
      <c r="Z19" s="639">
        <v>0.2</v>
      </c>
      <c r="AA19" s="639"/>
      <c r="AB19" s="639"/>
      <c r="AC19" s="639"/>
      <c r="AD19" s="640">
        <v>126845</v>
      </c>
      <c r="AE19" s="640"/>
      <c r="AF19" s="640"/>
      <c r="AG19" s="640"/>
      <c r="AH19" s="640"/>
      <c r="AI19" s="640"/>
      <c r="AJ19" s="640"/>
      <c r="AK19" s="640"/>
      <c r="AL19" s="641">
        <v>0.3</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82003</v>
      </c>
      <c r="BH19" s="637"/>
      <c r="BI19" s="637"/>
      <c r="BJ19" s="637"/>
      <c r="BK19" s="637"/>
      <c r="BL19" s="637"/>
      <c r="BM19" s="637"/>
      <c r="BN19" s="638"/>
      <c r="BO19" s="639">
        <v>0.2</v>
      </c>
      <c r="BP19" s="639"/>
      <c r="BQ19" s="639"/>
      <c r="BR19" s="639"/>
      <c r="BS19" s="640" t="s">
        <v>131</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248</v>
      </c>
      <c r="DA19" s="639"/>
      <c r="DB19" s="639"/>
      <c r="DC19" s="639"/>
      <c r="DD19" s="645" t="s">
        <v>248</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v>779</v>
      </c>
      <c r="S20" s="637"/>
      <c r="T20" s="637"/>
      <c r="U20" s="637"/>
      <c r="V20" s="637"/>
      <c r="W20" s="637"/>
      <c r="X20" s="637"/>
      <c r="Y20" s="638"/>
      <c r="Z20" s="639">
        <v>0</v>
      </c>
      <c r="AA20" s="639"/>
      <c r="AB20" s="639"/>
      <c r="AC20" s="639"/>
      <c r="AD20" s="640">
        <v>779</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82003</v>
      </c>
      <c r="BH20" s="637"/>
      <c r="BI20" s="637"/>
      <c r="BJ20" s="637"/>
      <c r="BK20" s="637"/>
      <c r="BL20" s="637"/>
      <c r="BM20" s="637"/>
      <c r="BN20" s="638"/>
      <c r="BO20" s="639">
        <v>0.2</v>
      </c>
      <c r="BP20" s="639"/>
      <c r="BQ20" s="639"/>
      <c r="BR20" s="639"/>
      <c r="BS20" s="640" t="s">
        <v>131</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68870969</v>
      </c>
      <c r="CS20" s="637"/>
      <c r="CT20" s="637"/>
      <c r="CU20" s="637"/>
      <c r="CV20" s="637"/>
      <c r="CW20" s="637"/>
      <c r="CX20" s="637"/>
      <c r="CY20" s="638"/>
      <c r="CZ20" s="639">
        <v>100</v>
      </c>
      <c r="DA20" s="639"/>
      <c r="DB20" s="639"/>
      <c r="DC20" s="639"/>
      <c r="DD20" s="645">
        <v>6241444</v>
      </c>
      <c r="DE20" s="637"/>
      <c r="DF20" s="637"/>
      <c r="DG20" s="637"/>
      <c r="DH20" s="637"/>
      <c r="DI20" s="637"/>
      <c r="DJ20" s="637"/>
      <c r="DK20" s="637"/>
      <c r="DL20" s="637"/>
      <c r="DM20" s="637"/>
      <c r="DN20" s="637"/>
      <c r="DO20" s="637"/>
      <c r="DP20" s="638"/>
      <c r="DQ20" s="645">
        <v>47635935</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39046</v>
      </c>
      <c r="S21" s="637"/>
      <c r="T21" s="637"/>
      <c r="U21" s="637"/>
      <c r="V21" s="637"/>
      <c r="W21" s="637"/>
      <c r="X21" s="637"/>
      <c r="Y21" s="638"/>
      <c r="Z21" s="639">
        <v>0.1</v>
      </c>
      <c r="AA21" s="639"/>
      <c r="AB21" s="639"/>
      <c r="AC21" s="639"/>
      <c r="AD21" s="640" t="s">
        <v>131</v>
      </c>
      <c r="AE21" s="640"/>
      <c r="AF21" s="640"/>
      <c r="AG21" s="640"/>
      <c r="AH21" s="640"/>
      <c r="AI21" s="640"/>
      <c r="AJ21" s="640"/>
      <c r="AK21" s="640"/>
      <c r="AL21" s="641" t="s">
        <v>131</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82003</v>
      </c>
      <c r="BH21" s="637"/>
      <c r="BI21" s="637"/>
      <c r="BJ21" s="637"/>
      <c r="BK21" s="637"/>
      <c r="BL21" s="637"/>
      <c r="BM21" s="637"/>
      <c r="BN21" s="638"/>
      <c r="BO21" s="639">
        <v>0.2</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t="s">
        <v>181</v>
      </c>
      <c r="S22" s="637"/>
      <c r="T22" s="637"/>
      <c r="U22" s="637"/>
      <c r="V22" s="637"/>
      <c r="W22" s="637"/>
      <c r="X22" s="637"/>
      <c r="Y22" s="638"/>
      <c r="Z22" s="639" t="s">
        <v>131</v>
      </c>
      <c r="AA22" s="639"/>
      <c r="AB22" s="639"/>
      <c r="AC22" s="639"/>
      <c r="AD22" s="640" t="s">
        <v>131</v>
      </c>
      <c r="AE22" s="640"/>
      <c r="AF22" s="640"/>
      <c r="AG22" s="640"/>
      <c r="AH22" s="640"/>
      <c r="AI22" s="640"/>
      <c r="AJ22" s="640"/>
      <c r="AK22" s="640"/>
      <c r="AL22" s="641" t="s">
        <v>131</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27059</v>
      </c>
      <c r="S23" s="637"/>
      <c r="T23" s="637"/>
      <c r="U23" s="637"/>
      <c r="V23" s="637"/>
      <c r="W23" s="637"/>
      <c r="X23" s="637"/>
      <c r="Y23" s="638"/>
      <c r="Z23" s="639">
        <v>0</v>
      </c>
      <c r="AA23" s="639"/>
      <c r="AB23" s="639"/>
      <c r="AC23" s="639"/>
      <c r="AD23" s="640" t="s">
        <v>131</v>
      </c>
      <c r="AE23" s="640"/>
      <c r="AF23" s="640"/>
      <c r="AG23" s="640"/>
      <c r="AH23" s="640"/>
      <c r="AI23" s="640"/>
      <c r="AJ23" s="640"/>
      <c r="AK23" s="640"/>
      <c r="AL23" s="641" t="s">
        <v>248</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131</v>
      </c>
      <c r="BH23" s="637"/>
      <c r="BI23" s="637"/>
      <c r="BJ23" s="637"/>
      <c r="BK23" s="637"/>
      <c r="BL23" s="637"/>
      <c r="BM23" s="637"/>
      <c r="BN23" s="638"/>
      <c r="BO23" s="639" t="s">
        <v>131</v>
      </c>
      <c r="BP23" s="639"/>
      <c r="BQ23" s="639"/>
      <c r="BR23" s="639"/>
      <c r="BS23" s="640" t="s">
        <v>181</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11987</v>
      </c>
      <c r="S24" s="637"/>
      <c r="T24" s="637"/>
      <c r="U24" s="637"/>
      <c r="V24" s="637"/>
      <c r="W24" s="637"/>
      <c r="X24" s="637"/>
      <c r="Y24" s="638"/>
      <c r="Z24" s="639">
        <v>0</v>
      </c>
      <c r="AA24" s="639"/>
      <c r="AB24" s="639"/>
      <c r="AC24" s="639"/>
      <c r="AD24" s="640" t="s">
        <v>248</v>
      </c>
      <c r="AE24" s="640"/>
      <c r="AF24" s="640"/>
      <c r="AG24" s="640"/>
      <c r="AH24" s="640"/>
      <c r="AI24" s="640"/>
      <c r="AJ24" s="640"/>
      <c r="AK24" s="640"/>
      <c r="AL24" s="641" t="s">
        <v>248</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181</v>
      </c>
      <c r="BP24" s="639"/>
      <c r="BQ24" s="639"/>
      <c r="BR24" s="639"/>
      <c r="BS24" s="640" t="s">
        <v>131</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32914376</v>
      </c>
      <c r="CS24" s="626"/>
      <c r="CT24" s="626"/>
      <c r="CU24" s="626"/>
      <c r="CV24" s="626"/>
      <c r="CW24" s="626"/>
      <c r="CX24" s="626"/>
      <c r="CY24" s="627"/>
      <c r="CZ24" s="630">
        <v>47.8</v>
      </c>
      <c r="DA24" s="631"/>
      <c r="DB24" s="631"/>
      <c r="DC24" s="647"/>
      <c r="DD24" s="671">
        <v>21283972</v>
      </c>
      <c r="DE24" s="626"/>
      <c r="DF24" s="626"/>
      <c r="DG24" s="626"/>
      <c r="DH24" s="626"/>
      <c r="DI24" s="626"/>
      <c r="DJ24" s="626"/>
      <c r="DK24" s="627"/>
      <c r="DL24" s="671">
        <v>21220422</v>
      </c>
      <c r="DM24" s="626"/>
      <c r="DN24" s="626"/>
      <c r="DO24" s="626"/>
      <c r="DP24" s="626"/>
      <c r="DQ24" s="626"/>
      <c r="DR24" s="626"/>
      <c r="DS24" s="626"/>
      <c r="DT24" s="626"/>
      <c r="DU24" s="626"/>
      <c r="DV24" s="627"/>
      <c r="DW24" s="630">
        <v>45</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46799737</v>
      </c>
      <c r="S25" s="637"/>
      <c r="T25" s="637"/>
      <c r="U25" s="637"/>
      <c r="V25" s="637"/>
      <c r="W25" s="637"/>
      <c r="X25" s="637"/>
      <c r="Y25" s="638"/>
      <c r="Z25" s="639">
        <v>65.7</v>
      </c>
      <c r="AA25" s="639"/>
      <c r="AB25" s="639"/>
      <c r="AC25" s="639"/>
      <c r="AD25" s="640">
        <v>46760691</v>
      </c>
      <c r="AE25" s="640"/>
      <c r="AF25" s="640"/>
      <c r="AG25" s="640"/>
      <c r="AH25" s="640"/>
      <c r="AI25" s="640"/>
      <c r="AJ25" s="640"/>
      <c r="AK25" s="640"/>
      <c r="AL25" s="641">
        <v>99.1</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248</v>
      </c>
      <c r="BP25" s="639"/>
      <c r="BQ25" s="639"/>
      <c r="BR25" s="639"/>
      <c r="BS25" s="640" t="s">
        <v>248</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13188726</v>
      </c>
      <c r="CS25" s="668"/>
      <c r="CT25" s="668"/>
      <c r="CU25" s="668"/>
      <c r="CV25" s="668"/>
      <c r="CW25" s="668"/>
      <c r="CX25" s="668"/>
      <c r="CY25" s="669"/>
      <c r="CZ25" s="641">
        <v>19.100000000000001</v>
      </c>
      <c r="DA25" s="666"/>
      <c r="DB25" s="666"/>
      <c r="DC25" s="670"/>
      <c r="DD25" s="645">
        <v>12388657</v>
      </c>
      <c r="DE25" s="668"/>
      <c r="DF25" s="668"/>
      <c r="DG25" s="668"/>
      <c r="DH25" s="668"/>
      <c r="DI25" s="668"/>
      <c r="DJ25" s="668"/>
      <c r="DK25" s="669"/>
      <c r="DL25" s="645">
        <v>12388657</v>
      </c>
      <c r="DM25" s="668"/>
      <c r="DN25" s="668"/>
      <c r="DO25" s="668"/>
      <c r="DP25" s="668"/>
      <c r="DQ25" s="668"/>
      <c r="DR25" s="668"/>
      <c r="DS25" s="668"/>
      <c r="DT25" s="668"/>
      <c r="DU25" s="668"/>
      <c r="DV25" s="669"/>
      <c r="DW25" s="641">
        <v>26.3</v>
      </c>
      <c r="DX25" s="666"/>
      <c r="DY25" s="666"/>
      <c r="DZ25" s="666"/>
      <c r="EA25" s="666"/>
      <c r="EB25" s="666"/>
      <c r="EC25" s="667"/>
    </row>
    <row r="26" spans="2:133" ht="11.25" customHeight="1" x14ac:dyDescent="0.2">
      <c r="B26" s="633" t="s">
        <v>301</v>
      </c>
      <c r="C26" s="634"/>
      <c r="D26" s="634"/>
      <c r="E26" s="634"/>
      <c r="F26" s="634"/>
      <c r="G26" s="634"/>
      <c r="H26" s="634"/>
      <c r="I26" s="634"/>
      <c r="J26" s="634"/>
      <c r="K26" s="634"/>
      <c r="L26" s="634"/>
      <c r="M26" s="634"/>
      <c r="N26" s="634"/>
      <c r="O26" s="634"/>
      <c r="P26" s="634"/>
      <c r="Q26" s="635"/>
      <c r="R26" s="636">
        <v>14443</v>
      </c>
      <c r="S26" s="637"/>
      <c r="T26" s="637"/>
      <c r="U26" s="637"/>
      <c r="V26" s="637"/>
      <c r="W26" s="637"/>
      <c r="X26" s="637"/>
      <c r="Y26" s="638"/>
      <c r="Z26" s="639">
        <v>0</v>
      </c>
      <c r="AA26" s="639"/>
      <c r="AB26" s="639"/>
      <c r="AC26" s="639"/>
      <c r="AD26" s="640">
        <v>14443</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248</v>
      </c>
      <c r="BP26" s="639"/>
      <c r="BQ26" s="639"/>
      <c r="BR26" s="639"/>
      <c r="BS26" s="640" t="s">
        <v>248</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8479274</v>
      </c>
      <c r="CS26" s="637"/>
      <c r="CT26" s="637"/>
      <c r="CU26" s="637"/>
      <c r="CV26" s="637"/>
      <c r="CW26" s="637"/>
      <c r="CX26" s="637"/>
      <c r="CY26" s="638"/>
      <c r="CZ26" s="641">
        <v>12.3</v>
      </c>
      <c r="DA26" s="666"/>
      <c r="DB26" s="666"/>
      <c r="DC26" s="670"/>
      <c r="DD26" s="645">
        <v>7929943</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2">
      <c r="B27" s="633" t="s">
        <v>304</v>
      </c>
      <c r="C27" s="634"/>
      <c r="D27" s="634"/>
      <c r="E27" s="634"/>
      <c r="F27" s="634"/>
      <c r="G27" s="634"/>
      <c r="H27" s="634"/>
      <c r="I27" s="634"/>
      <c r="J27" s="634"/>
      <c r="K27" s="634"/>
      <c r="L27" s="634"/>
      <c r="M27" s="634"/>
      <c r="N27" s="634"/>
      <c r="O27" s="634"/>
      <c r="P27" s="634"/>
      <c r="Q27" s="635"/>
      <c r="R27" s="636">
        <v>483034</v>
      </c>
      <c r="S27" s="637"/>
      <c r="T27" s="637"/>
      <c r="U27" s="637"/>
      <c r="V27" s="637"/>
      <c r="W27" s="637"/>
      <c r="X27" s="637"/>
      <c r="Y27" s="638"/>
      <c r="Z27" s="639">
        <v>0.7</v>
      </c>
      <c r="AA27" s="639"/>
      <c r="AB27" s="639"/>
      <c r="AC27" s="639"/>
      <c r="AD27" s="640" t="s">
        <v>131</v>
      </c>
      <c r="AE27" s="640"/>
      <c r="AF27" s="640"/>
      <c r="AG27" s="640"/>
      <c r="AH27" s="640"/>
      <c r="AI27" s="640"/>
      <c r="AJ27" s="640"/>
      <c r="AK27" s="640"/>
      <c r="AL27" s="641" t="s">
        <v>131</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40626667</v>
      </c>
      <c r="BH27" s="637"/>
      <c r="BI27" s="637"/>
      <c r="BJ27" s="637"/>
      <c r="BK27" s="637"/>
      <c r="BL27" s="637"/>
      <c r="BM27" s="637"/>
      <c r="BN27" s="638"/>
      <c r="BO27" s="639">
        <v>100</v>
      </c>
      <c r="BP27" s="639"/>
      <c r="BQ27" s="639"/>
      <c r="BR27" s="639"/>
      <c r="BS27" s="640">
        <v>165918</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15733862</v>
      </c>
      <c r="CS27" s="668"/>
      <c r="CT27" s="668"/>
      <c r="CU27" s="668"/>
      <c r="CV27" s="668"/>
      <c r="CW27" s="668"/>
      <c r="CX27" s="668"/>
      <c r="CY27" s="669"/>
      <c r="CZ27" s="641">
        <v>22.8</v>
      </c>
      <c r="DA27" s="666"/>
      <c r="DB27" s="666"/>
      <c r="DC27" s="670"/>
      <c r="DD27" s="645">
        <v>4903527</v>
      </c>
      <c r="DE27" s="668"/>
      <c r="DF27" s="668"/>
      <c r="DG27" s="668"/>
      <c r="DH27" s="668"/>
      <c r="DI27" s="668"/>
      <c r="DJ27" s="668"/>
      <c r="DK27" s="669"/>
      <c r="DL27" s="645">
        <v>4839977</v>
      </c>
      <c r="DM27" s="668"/>
      <c r="DN27" s="668"/>
      <c r="DO27" s="668"/>
      <c r="DP27" s="668"/>
      <c r="DQ27" s="668"/>
      <c r="DR27" s="668"/>
      <c r="DS27" s="668"/>
      <c r="DT27" s="668"/>
      <c r="DU27" s="668"/>
      <c r="DV27" s="669"/>
      <c r="DW27" s="641">
        <v>10.3</v>
      </c>
      <c r="DX27" s="666"/>
      <c r="DY27" s="666"/>
      <c r="DZ27" s="666"/>
      <c r="EA27" s="666"/>
      <c r="EB27" s="666"/>
      <c r="EC27" s="667"/>
    </row>
    <row r="28" spans="2:133" ht="11.25" customHeight="1" x14ac:dyDescent="0.2">
      <c r="B28" s="633" t="s">
        <v>307</v>
      </c>
      <c r="C28" s="634"/>
      <c r="D28" s="634"/>
      <c r="E28" s="634"/>
      <c r="F28" s="634"/>
      <c r="G28" s="634"/>
      <c r="H28" s="634"/>
      <c r="I28" s="634"/>
      <c r="J28" s="634"/>
      <c r="K28" s="634"/>
      <c r="L28" s="634"/>
      <c r="M28" s="634"/>
      <c r="N28" s="634"/>
      <c r="O28" s="634"/>
      <c r="P28" s="634"/>
      <c r="Q28" s="635"/>
      <c r="R28" s="636">
        <v>1501958</v>
      </c>
      <c r="S28" s="637"/>
      <c r="T28" s="637"/>
      <c r="U28" s="637"/>
      <c r="V28" s="637"/>
      <c r="W28" s="637"/>
      <c r="X28" s="637"/>
      <c r="Y28" s="638"/>
      <c r="Z28" s="639">
        <v>2.1</v>
      </c>
      <c r="AA28" s="639"/>
      <c r="AB28" s="639"/>
      <c r="AC28" s="639"/>
      <c r="AD28" s="640">
        <v>168810</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3991788</v>
      </c>
      <c r="CS28" s="637"/>
      <c r="CT28" s="637"/>
      <c r="CU28" s="637"/>
      <c r="CV28" s="637"/>
      <c r="CW28" s="637"/>
      <c r="CX28" s="637"/>
      <c r="CY28" s="638"/>
      <c r="CZ28" s="641">
        <v>5.8</v>
      </c>
      <c r="DA28" s="666"/>
      <c r="DB28" s="666"/>
      <c r="DC28" s="670"/>
      <c r="DD28" s="645">
        <v>3991788</v>
      </c>
      <c r="DE28" s="637"/>
      <c r="DF28" s="637"/>
      <c r="DG28" s="637"/>
      <c r="DH28" s="637"/>
      <c r="DI28" s="637"/>
      <c r="DJ28" s="637"/>
      <c r="DK28" s="638"/>
      <c r="DL28" s="645">
        <v>3991788</v>
      </c>
      <c r="DM28" s="637"/>
      <c r="DN28" s="637"/>
      <c r="DO28" s="637"/>
      <c r="DP28" s="637"/>
      <c r="DQ28" s="637"/>
      <c r="DR28" s="637"/>
      <c r="DS28" s="637"/>
      <c r="DT28" s="637"/>
      <c r="DU28" s="637"/>
      <c r="DV28" s="638"/>
      <c r="DW28" s="641">
        <v>8.5</v>
      </c>
      <c r="DX28" s="666"/>
      <c r="DY28" s="666"/>
      <c r="DZ28" s="666"/>
      <c r="EA28" s="666"/>
      <c r="EB28" s="666"/>
      <c r="EC28" s="667"/>
    </row>
    <row r="29" spans="2:133" ht="11.25" customHeight="1" x14ac:dyDescent="0.2">
      <c r="B29" s="633" t="s">
        <v>309</v>
      </c>
      <c r="C29" s="634"/>
      <c r="D29" s="634"/>
      <c r="E29" s="634"/>
      <c r="F29" s="634"/>
      <c r="G29" s="634"/>
      <c r="H29" s="634"/>
      <c r="I29" s="634"/>
      <c r="J29" s="634"/>
      <c r="K29" s="634"/>
      <c r="L29" s="634"/>
      <c r="M29" s="634"/>
      <c r="N29" s="634"/>
      <c r="O29" s="634"/>
      <c r="P29" s="634"/>
      <c r="Q29" s="635"/>
      <c r="R29" s="636">
        <v>619094</v>
      </c>
      <c r="S29" s="637"/>
      <c r="T29" s="637"/>
      <c r="U29" s="637"/>
      <c r="V29" s="637"/>
      <c r="W29" s="637"/>
      <c r="X29" s="637"/>
      <c r="Y29" s="638"/>
      <c r="Z29" s="639">
        <v>0.9</v>
      </c>
      <c r="AA29" s="639"/>
      <c r="AB29" s="639"/>
      <c r="AC29" s="639"/>
      <c r="AD29" s="640">
        <v>3</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72</v>
      </c>
      <c r="CG29" s="634"/>
      <c r="CH29" s="634"/>
      <c r="CI29" s="634"/>
      <c r="CJ29" s="634"/>
      <c r="CK29" s="634"/>
      <c r="CL29" s="634"/>
      <c r="CM29" s="634"/>
      <c r="CN29" s="634"/>
      <c r="CO29" s="634"/>
      <c r="CP29" s="634"/>
      <c r="CQ29" s="635"/>
      <c r="CR29" s="636">
        <v>3991776</v>
      </c>
      <c r="CS29" s="668"/>
      <c r="CT29" s="668"/>
      <c r="CU29" s="668"/>
      <c r="CV29" s="668"/>
      <c r="CW29" s="668"/>
      <c r="CX29" s="668"/>
      <c r="CY29" s="669"/>
      <c r="CZ29" s="641">
        <v>5.8</v>
      </c>
      <c r="DA29" s="666"/>
      <c r="DB29" s="666"/>
      <c r="DC29" s="670"/>
      <c r="DD29" s="645">
        <v>3991776</v>
      </c>
      <c r="DE29" s="668"/>
      <c r="DF29" s="668"/>
      <c r="DG29" s="668"/>
      <c r="DH29" s="668"/>
      <c r="DI29" s="668"/>
      <c r="DJ29" s="668"/>
      <c r="DK29" s="669"/>
      <c r="DL29" s="645">
        <v>3991776</v>
      </c>
      <c r="DM29" s="668"/>
      <c r="DN29" s="668"/>
      <c r="DO29" s="668"/>
      <c r="DP29" s="668"/>
      <c r="DQ29" s="668"/>
      <c r="DR29" s="668"/>
      <c r="DS29" s="668"/>
      <c r="DT29" s="668"/>
      <c r="DU29" s="668"/>
      <c r="DV29" s="669"/>
      <c r="DW29" s="641">
        <v>8.5</v>
      </c>
      <c r="DX29" s="666"/>
      <c r="DY29" s="666"/>
      <c r="DZ29" s="666"/>
      <c r="EA29" s="666"/>
      <c r="EB29" s="666"/>
      <c r="EC29" s="667"/>
    </row>
    <row r="30" spans="2:133" ht="11.25" customHeight="1" x14ac:dyDescent="0.2">
      <c r="B30" s="633" t="s">
        <v>311</v>
      </c>
      <c r="C30" s="634"/>
      <c r="D30" s="634"/>
      <c r="E30" s="634"/>
      <c r="F30" s="634"/>
      <c r="G30" s="634"/>
      <c r="H30" s="634"/>
      <c r="I30" s="634"/>
      <c r="J30" s="634"/>
      <c r="K30" s="634"/>
      <c r="L30" s="634"/>
      <c r="M30" s="634"/>
      <c r="N30" s="634"/>
      <c r="O30" s="634"/>
      <c r="P30" s="634"/>
      <c r="Q30" s="635"/>
      <c r="R30" s="636">
        <v>11614763</v>
      </c>
      <c r="S30" s="637"/>
      <c r="T30" s="637"/>
      <c r="U30" s="637"/>
      <c r="V30" s="637"/>
      <c r="W30" s="637"/>
      <c r="X30" s="637"/>
      <c r="Y30" s="638"/>
      <c r="Z30" s="639">
        <v>16.3</v>
      </c>
      <c r="AA30" s="639"/>
      <c r="AB30" s="639"/>
      <c r="AC30" s="639"/>
      <c r="AD30" s="640" t="s">
        <v>131</v>
      </c>
      <c r="AE30" s="640"/>
      <c r="AF30" s="640"/>
      <c r="AG30" s="640"/>
      <c r="AH30" s="640"/>
      <c r="AI30" s="640"/>
      <c r="AJ30" s="640"/>
      <c r="AK30" s="640"/>
      <c r="AL30" s="641" t="s">
        <v>248</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312</v>
      </c>
      <c r="BH30" s="678"/>
      <c r="BI30" s="678"/>
      <c r="BJ30" s="678"/>
      <c r="BK30" s="678"/>
      <c r="BL30" s="678"/>
      <c r="BM30" s="678"/>
      <c r="BN30" s="678"/>
      <c r="BO30" s="678"/>
      <c r="BP30" s="678"/>
      <c r="BQ30" s="679"/>
      <c r="BR30" s="618" t="s">
        <v>313</v>
      </c>
      <c r="BS30" s="678"/>
      <c r="BT30" s="678"/>
      <c r="BU30" s="678"/>
      <c r="BV30" s="678"/>
      <c r="BW30" s="678"/>
      <c r="BX30" s="678"/>
      <c r="BY30" s="678"/>
      <c r="BZ30" s="678"/>
      <c r="CA30" s="678"/>
      <c r="CB30" s="679"/>
      <c r="CD30" s="674"/>
      <c r="CE30" s="675"/>
      <c r="CF30" s="633" t="s">
        <v>314</v>
      </c>
      <c r="CG30" s="634"/>
      <c r="CH30" s="634"/>
      <c r="CI30" s="634"/>
      <c r="CJ30" s="634"/>
      <c r="CK30" s="634"/>
      <c r="CL30" s="634"/>
      <c r="CM30" s="634"/>
      <c r="CN30" s="634"/>
      <c r="CO30" s="634"/>
      <c r="CP30" s="634"/>
      <c r="CQ30" s="635"/>
      <c r="CR30" s="636">
        <v>3894321</v>
      </c>
      <c r="CS30" s="637"/>
      <c r="CT30" s="637"/>
      <c r="CU30" s="637"/>
      <c r="CV30" s="637"/>
      <c r="CW30" s="637"/>
      <c r="CX30" s="637"/>
      <c r="CY30" s="638"/>
      <c r="CZ30" s="641">
        <v>5.7</v>
      </c>
      <c r="DA30" s="666"/>
      <c r="DB30" s="666"/>
      <c r="DC30" s="670"/>
      <c r="DD30" s="645">
        <v>3894321</v>
      </c>
      <c r="DE30" s="637"/>
      <c r="DF30" s="637"/>
      <c r="DG30" s="637"/>
      <c r="DH30" s="637"/>
      <c r="DI30" s="637"/>
      <c r="DJ30" s="637"/>
      <c r="DK30" s="638"/>
      <c r="DL30" s="645">
        <v>3894321</v>
      </c>
      <c r="DM30" s="637"/>
      <c r="DN30" s="637"/>
      <c r="DO30" s="637"/>
      <c r="DP30" s="637"/>
      <c r="DQ30" s="637"/>
      <c r="DR30" s="637"/>
      <c r="DS30" s="637"/>
      <c r="DT30" s="637"/>
      <c r="DU30" s="637"/>
      <c r="DV30" s="638"/>
      <c r="DW30" s="641">
        <v>8.3000000000000007</v>
      </c>
      <c r="DX30" s="666"/>
      <c r="DY30" s="666"/>
      <c r="DZ30" s="666"/>
      <c r="EA30" s="666"/>
      <c r="EB30" s="666"/>
      <c r="EC30" s="667"/>
    </row>
    <row r="31" spans="2:133" ht="11.25" customHeight="1" x14ac:dyDescent="0.2">
      <c r="B31" s="649" t="s">
        <v>315</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248</v>
      </c>
      <c r="AA31" s="639"/>
      <c r="AB31" s="639"/>
      <c r="AC31" s="639"/>
      <c r="AD31" s="640" t="s">
        <v>131</v>
      </c>
      <c r="AE31" s="640"/>
      <c r="AF31" s="640"/>
      <c r="AG31" s="640"/>
      <c r="AH31" s="640"/>
      <c r="AI31" s="640"/>
      <c r="AJ31" s="640"/>
      <c r="AK31" s="640"/>
      <c r="AL31" s="641" t="s">
        <v>131</v>
      </c>
      <c r="AM31" s="642"/>
      <c r="AN31" s="642"/>
      <c r="AO31" s="643"/>
      <c r="AP31" s="682" t="s">
        <v>316</v>
      </c>
      <c r="AQ31" s="683"/>
      <c r="AR31" s="683"/>
      <c r="AS31" s="683"/>
      <c r="AT31" s="688" t="s">
        <v>317</v>
      </c>
      <c r="AU31" s="212"/>
      <c r="AV31" s="212"/>
      <c r="AW31" s="212"/>
      <c r="AX31" s="622" t="s">
        <v>190</v>
      </c>
      <c r="AY31" s="623"/>
      <c r="AZ31" s="623"/>
      <c r="BA31" s="623"/>
      <c r="BB31" s="623"/>
      <c r="BC31" s="623"/>
      <c r="BD31" s="623"/>
      <c r="BE31" s="623"/>
      <c r="BF31" s="624"/>
      <c r="BG31" s="692">
        <v>99.3</v>
      </c>
      <c r="BH31" s="680"/>
      <c r="BI31" s="680"/>
      <c r="BJ31" s="680"/>
      <c r="BK31" s="680"/>
      <c r="BL31" s="680"/>
      <c r="BM31" s="631">
        <v>97.9</v>
      </c>
      <c r="BN31" s="680"/>
      <c r="BO31" s="680"/>
      <c r="BP31" s="680"/>
      <c r="BQ31" s="681"/>
      <c r="BR31" s="692">
        <v>99.4</v>
      </c>
      <c r="BS31" s="680"/>
      <c r="BT31" s="680"/>
      <c r="BU31" s="680"/>
      <c r="BV31" s="680"/>
      <c r="BW31" s="680"/>
      <c r="BX31" s="631">
        <v>98</v>
      </c>
      <c r="BY31" s="680"/>
      <c r="BZ31" s="680"/>
      <c r="CA31" s="680"/>
      <c r="CB31" s="681"/>
      <c r="CD31" s="674"/>
      <c r="CE31" s="675"/>
      <c r="CF31" s="633" t="s">
        <v>318</v>
      </c>
      <c r="CG31" s="634"/>
      <c r="CH31" s="634"/>
      <c r="CI31" s="634"/>
      <c r="CJ31" s="634"/>
      <c r="CK31" s="634"/>
      <c r="CL31" s="634"/>
      <c r="CM31" s="634"/>
      <c r="CN31" s="634"/>
      <c r="CO31" s="634"/>
      <c r="CP31" s="634"/>
      <c r="CQ31" s="635"/>
      <c r="CR31" s="636">
        <v>97455</v>
      </c>
      <c r="CS31" s="668"/>
      <c r="CT31" s="668"/>
      <c r="CU31" s="668"/>
      <c r="CV31" s="668"/>
      <c r="CW31" s="668"/>
      <c r="CX31" s="668"/>
      <c r="CY31" s="669"/>
      <c r="CZ31" s="641">
        <v>0.1</v>
      </c>
      <c r="DA31" s="666"/>
      <c r="DB31" s="666"/>
      <c r="DC31" s="670"/>
      <c r="DD31" s="645">
        <v>97455</v>
      </c>
      <c r="DE31" s="668"/>
      <c r="DF31" s="668"/>
      <c r="DG31" s="668"/>
      <c r="DH31" s="668"/>
      <c r="DI31" s="668"/>
      <c r="DJ31" s="668"/>
      <c r="DK31" s="669"/>
      <c r="DL31" s="645">
        <v>97455</v>
      </c>
      <c r="DM31" s="668"/>
      <c r="DN31" s="668"/>
      <c r="DO31" s="668"/>
      <c r="DP31" s="668"/>
      <c r="DQ31" s="668"/>
      <c r="DR31" s="668"/>
      <c r="DS31" s="668"/>
      <c r="DT31" s="668"/>
      <c r="DU31" s="668"/>
      <c r="DV31" s="669"/>
      <c r="DW31" s="641">
        <v>0.2</v>
      </c>
      <c r="DX31" s="666"/>
      <c r="DY31" s="666"/>
      <c r="DZ31" s="666"/>
      <c r="EA31" s="666"/>
      <c r="EB31" s="666"/>
      <c r="EC31" s="667"/>
    </row>
    <row r="32" spans="2:133" ht="11.25" customHeight="1" x14ac:dyDescent="0.2">
      <c r="B32" s="633" t="s">
        <v>319</v>
      </c>
      <c r="C32" s="634"/>
      <c r="D32" s="634"/>
      <c r="E32" s="634"/>
      <c r="F32" s="634"/>
      <c r="G32" s="634"/>
      <c r="H32" s="634"/>
      <c r="I32" s="634"/>
      <c r="J32" s="634"/>
      <c r="K32" s="634"/>
      <c r="L32" s="634"/>
      <c r="M32" s="634"/>
      <c r="N32" s="634"/>
      <c r="O32" s="634"/>
      <c r="P32" s="634"/>
      <c r="Q32" s="635"/>
      <c r="R32" s="636">
        <v>3555527</v>
      </c>
      <c r="S32" s="637"/>
      <c r="T32" s="637"/>
      <c r="U32" s="637"/>
      <c r="V32" s="637"/>
      <c r="W32" s="637"/>
      <c r="X32" s="637"/>
      <c r="Y32" s="638"/>
      <c r="Z32" s="639">
        <v>5</v>
      </c>
      <c r="AA32" s="639"/>
      <c r="AB32" s="639"/>
      <c r="AC32" s="639"/>
      <c r="AD32" s="640" t="s">
        <v>181</v>
      </c>
      <c r="AE32" s="640"/>
      <c r="AF32" s="640"/>
      <c r="AG32" s="640"/>
      <c r="AH32" s="640"/>
      <c r="AI32" s="640"/>
      <c r="AJ32" s="640"/>
      <c r="AK32" s="640"/>
      <c r="AL32" s="641" t="s">
        <v>248</v>
      </c>
      <c r="AM32" s="642"/>
      <c r="AN32" s="642"/>
      <c r="AO32" s="643"/>
      <c r="AP32" s="684"/>
      <c r="AQ32" s="685"/>
      <c r="AR32" s="685"/>
      <c r="AS32" s="685"/>
      <c r="AT32" s="689"/>
      <c r="AU32" s="208" t="s">
        <v>320</v>
      </c>
      <c r="AX32" s="633" t="s">
        <v>321</v>
      </c>
      <c r="AY32" s="634"/>
      <c r="AZ32" s="634"/>
      <c r="BA32" s="634"/>
      <c r="BB32" s="634"/>
      <c r="BC32" s="634"/>
      <c r="BD32" s="634"/>
      <c r="BE32" s="634"/>
      <c r="BF32" s="635"/>
      <c r="BG32" s="693">
        <v>98.8</v>
      </c>
      <c r="BH32" s="668"/>
      <c r="BI32" s="668"/>
      <c r="BJ32" s="668"/>
      <c r="BK32" s="668"/>
      <c r="BL32" s="668"/>
      <c r="BM32" s="642">
        <v>96.5</v>
      </c>
      <c r="BN32" s="668"/>
      <c r="BO32" s="668"/>
      <c r="BP32" s="668"/>
      <c r="BQ32" s="691"/>
      <c r="BR32" s="693">
        <v>99.1</v>
      </c>
      <c r="BS32" s="668"/>
      <c r="BT32" s="668"/>
      <c r="BU32" s="668"/>
      <c r="BV32" s="668"/>
      <c r="BW32" s="668"/>
      <c r="BX32" s="642">
        <v>96.7</v>
      </c>
      <c r="BY32" s="668"/>
      <c r="BZ32" s="668"/>
      <c r="CA32" s="668"/>
      <c r="CB32" s="691"/>
      <c r="CD32" s="676"/>
      <c r="CE32" s="677"/>
      <c r="CF32" s="633" t="s">
        <v>322</v>
      </c>
      <c r="CG32" s="634"/>
      <c r="CH32" s="634"/>
      <c r="CI32" s="634"/>
      <c r="CJ32" s="634"/>
      <c r="CK32" s="634"/>
      <c r="CL32" s="634"/>
      <c r="CM32" s="634"/>
      <c r="CN32" s="634"/>
      <c r="CO32" s="634"/>
      <c r="CP32" s="634"/>
      <c r="CQ32" s="635"/>
      <c r="CR32" s="636">
        <v>12</v>
      </c>
      <c r="CS32" s="637"/>
      <c r="CT32" s="637"/>
      <c r="CU32" s="637"/>
      <c r="CV32" s="637"/>
      <c r="CW32" s="637"/>
      <c r="CX32" s="637"/>
      <c r="CY32" s="638"/>
      <c r="CZ32" s="641">
        <v>0</v>
      </c>
      <c r="DA32" s="666"/>
      <c r="DB32" s="666"/>
      <c r="DC32" s="670"/>
      <c r="DD32" s="645">
        <v>12</v>
      </c>
      <c r="DE32" s="637"/>
      <c r="DF32" s="637"/>
      <c r="DG32" s="637"/>
      <c r="DH32" s="637"/>
      <c r="DI32" s="637"/>
      <c r="DJ32" s="637"/>
      <c r="DK32" s="638"/>
      <c r="DL32" s="645">
        <v>12</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323</v>
      </c>
      <c r="C33" s="634"/>
      <c r="D33" s="634"/>
      <c r="E33" s="634"/>
      <c r="F33" s="634"/>
      <c r="G33" s="634"/>
      <c r="H33" s="634"/>
      <c r="I33" s="634"/>
      <c r="J33" s="634"/>
      <c r="K33" s="634"/>
      <c r="L33" s="634"/>
      <c r="M33" s="634"/>
      <c r="N33" s="634"/>
      <c r="O33" s="634"/>
      <c r="P33" s="634"/>
      <c r="Q33" s="635"/>
      <c r="R33" s="636">
        <v>281169</v>
      </c>
      <c r="S33" s="637"/>
      <c r="T33" s="637"/>
      <c r="U33" s="637"/>
      <c r="V33" s="637"/>
      <c r="W33" s="637"/>
      <c r="X33" s="637"/>
      <c r="Y33" s="638"/>
      <c r="Z33" s="639">
        <v>0.4</v>
      </c>
      <c r="AA33" s="639"/>
      <c r="AB33" s="639"/>
      <c r="AC33" s="639"/>
      <c r="AD33" s="640">
        <v>229061</v>
      </c>
      <c r="AE33" s="640"/>
      <c r="AF33" s="640"/>
      <c r="AG33" s="640"/>
      <c r="AH33" s="640"/>
      <c r="AI33" s="640"/>
      <c r="AJ33" s="640"/>
      <c r="AK33" s="640"/>
      <c r="AL33" s="641">
        <v>0.5</v>
      </c>
      <c r="AM33" s="642"/>
      <c r="AN33" s="642"/>
      <c r="AO33" s="643"/>
      <c r="AP33" s="686"/>
      <c r="AQ33" s="687"/>
      <c r="AR33" s="687"/>
      <c r="AS33" s="687"/>
      <c r="AT33" s="690"/>
      <c r="AU33" s="213"/>
      <c r="AV33" s="213"/>
      <c r="AW33" s="213"/>
      <c r="AX33" s="657" t="s">
        <v>324</v>
      </c>
      <c r="AY33" s="658"/>
      <c r="AZ33" s="658"/>
      <c r="BA33" s="658"/>
      <c r="BB33" s="658"/>
      <c r="BC33" s="658"/>
      <c r="BD33" s="658"/>
      <c r="BE33" s="658"/>
      <c r="BF33" s="659"/>
      <c r="BG33" s="694">
        <v>99.8</v>
      </c>
      <c r="BH33" s="695"/>
      <c r="BI33" s="695"/>
      <c r="BJ33" s="695"/>
      <c r="BK33" s="695"/>
      <c r="BL33" s="695"/>
      <c r="BM33" s="696">
        <v>99.1</v>
      </c>
      <c r="BN33" s="695"/>
      <c r="BO33" s="695"/>
      <c r="BP33" s="695"/>
      <c r="BQ33" s="697"/>
      <c r="BR33" s="694">
        <v>99.7</v>
      </c>
      <c r="BS33" s="695"/>
      <c r="BT33" s="695"/>
      <c r="BU33" s="695"/>
      <c r="BV33" s="695"/>
      <c r="BW33" s="695"/>
      <c r="BX33" s="696">
        <v>99.1</v>
      </c>
      <c r="BY33" s="695"/>
      <c r="BZ33" s="695"/>
      <c r="CA33" s="695"/>
      <c r="CB33" s="697"/>
      <c r="CD33" s="633" t="s">
        <v>325</v>
      </c>
      <c r="CE33" s="634"/>
      <c r="CF33" s="634"/>
      <c r="CG33" s="634"/>
      <c r="CH33" s="634"/>
      <c r="CI33" s="634"/>
      <c r="CJ33" s="634"/>
      <c r="CK33" s="634"/>
      <c r="CL33" s="634"/>
      <c r="CM33" s="634"/>
      <c r="CN33" s="634"/>
      <c r="CO33" s="634"/>
      <c r="CP33" s="634"/>
      <c r="CQ33" s="635"/>
      <c r="CR33" s="636">
        <v>29685876</v>
      </c>
      <c r="CS33" s="668"/>
      <c r="CT33" s="668"/>
      <c r="CU33" s="668"/>
      <c r="CV33" s="668"/>
      <c r="CW33" s="668"/>
      <c r="CX33" s="668"/>
      <c r="CY33" s="669"/>
      <c r="CZ33" s="641">
        <v>43.1</v>
      </c>
      <c r="DA33" s="666"/>
      <c r="DB33" s="666"/>
      <c r="DC33" s="670"/>
      <c r="DD33" s="645">
        <v>23087701</v>
      </c>
      <c r="DE33" s="668"/>
      <c r="DF33" s="668"/>
      <c r="DG33" s="668"/>
      <c r="DH33" s="668"/>
      <c r="DI33" s="668"/>
      <c r="DJ33" s="668"/>
      <c r="DK33" s="669"/>
      <c r="DL33" s="645">
        <v>20908084</v>
      </c>
      <c r="DM33" s="668"/>
      <c r="DN33" s="668"/>
      <c r="DO33" s="668"/>
      <c r="DP33" s="668"/>
      <c r="DQ33" s="668"/>
      <c r="DR33" s="668"/>
      <c r="DS33" s="668"/>
      <c r="DT33" s="668"/>
      <c r="DU33" s="668"/>
      <c r="DV33" s="669"/>
      <c r="DW33" s="641">
        <v>44.3</v>
      </c>
      <c r="DX33" s="666"/>
      <c r="DY33" s="666"/>
      <c r="DZ33" s="666"/>
      <c r="EA33" s="666"/>
      <c r="EB33" s="666"/>
      <c r="EC33" s="667"/>
    </row>
    <row r="34" spans="2:133" ht="11.25" customHeight="1" x14ac:dyDescent="0.2">
      <c r="B34" s="633" t="s">
        <v>326</v>
      </c>
      <c r="C34" s="634"/>
      <c r="D34" s="634"/>
      <c r="E34" s="634"/>
      <c r="F34" s="634"/>
      <c r="G34" s="634"/>
      <c r="H34" s="634"/>
      <c r="I34" s="634"/>
      <c r="J34" s="634"/>
      <c r="K34" s="634"/>
      <c r="L34" s="634"/>
      <c r="M34" s="634"/>
      <c r="N34" s="634"/>
      <c r="O34" s="634"/>
      <c r="P34" s="634"/>
      <c r="Q34" s="635"/>
      <c r="R34" s="636">
        <v>603564</v>
      </c>
      <c r="S34" s="637"/>
      <c r="T34" s="637"/>
      <c r="U34" s="637"/>
      <c r="V34" s="637"/>
      <c r="W34" s="637"/>
      <c r="X34" s="637"/>
      <c r="Y34" s="638"/>
      <c r="Z34" s="639">
        <v>0.8</v>
      </c>
      <c r="AA34" s="639"/>
      <c r="AB34" s="639"/>
      <c r="AC34" s="639"/>
      <c r="AD34" s="640" t="s">
        <v>181</v>
      </c>
      <c r="AE34" s="640"/>
      <c r="AF34" s="640"/>
      <c r="AG34" s="640"/>
      <c r="AH34" s="640"/>
      <c r="AI34" s="640"/>
      <c r="AJ34" s="640"/>
      <c r="AK34" s="640"/>
      <c r="AL34" s="641" t="s">
        <v>131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327</v>
      </c>
      <c r="CE34" s="634"/>
      <c r="CF34" s="634"/>
      <c r="CG34" s="634"/>
      <c r="CH34" s="634"/>
      <c r="CI34" s="634"/>
      <c r="CJ34" s="634"/>
      <c r="CK34" s="634"/>
      <c r="CL34" s="634"/>
      <c r="CM34" s="634"/>
      <c r="CN34" s="634"/>
      <c r="CO34" s="634"/>
      <c r="CP34" s="634"/>
      <c r="CQ34" s="635"/>
      <c r="CR34" s="636">
        <v>19642596</v>
      </c>
      <c r="CS34" s="637"/>
      <c r="CT34" s="637"/>
      <c r="CU34" s="637"/>
      <c r="CV34" s="637"/>
      <c r="CW34" s="637"/>
      <c r="CX34" s="637"/>
      <c r="CY34" s="638"/>
      <c r="CZ34" s="641">
        <v>28.5</v>
      </c>
      <c r="DA34" s="666"/>
      <c r="DB34" s="666"/>
      <c r="DC34" s="670"/>
      <c r="DD34" s="645">
        <v>15160271</v>
      </c>
      <c r="DE34" s="637"/>
      <c r="DF34" s="637"/>
      <c r="DG34" s="637"/>
      <c r="DH34" s="637"/>
      <c r="DI34" s="637"/>
      <c r="DJ34" s="637"/>
      <c r="DK34" s="638"/>
      <c r="DL34" s="645">
        <v>14918862</v>
      </c>
      <c r="DM34" s="637"/>
      <c r="DN34" s="637"/>
      <c r="DO34" s="637"/>
      <c r="DP34" s="637"/>
      <c r="DQ34" s="637"/>
      <c r="DR34" s="637"/>
      <c r="DS34" s="637"/>
      <c r="DT34" s="637"/>
      <c r="DU34" s="637"/>
      <c r="DV34" s="638"/>
      <c r="DW34" s="641">
        <v>31.6</v>
      </c>
      <c r="DX34" s="666"/>
      <c r="DY34" s="666"/>
      <c r="DZ34" s="666"/>
      <c r="EA34" s="666"/>
      <c r="EB34" s="666"/>
      <c r="EC34" s="667"/>
    </row>
    <row r="35" spans="2:133" ht="11.25" customHeight="1" x14ac:dyDescent="0.2">
      <c r="B35" s="633" t="s">
        <v>328</v>
      </c>
      <c r="C35" s="634"/>
      <c r="D35" s="634"/>
      <c r="E35" s="634"/>
      <c r="F35" s="634"/>
      <c r="G35" s="634"/>
      <c r="H35" s="634"/>
      <c r="I35" s="634"/>
      <c r="J35" s="634"/>
      <c r="K35" s="634"/>
      <c r="L35" s="634"/>
      <c r="M35" s="634"/>
      <c r="N35" s="634"/>
      <c r="O35" s="634"/>
      <c r="P35" s="634"/>
      <c r="Q35" s="635"/>
      <c r="R35" s="636">
        <v>556024</v>
      </c>
      <c r="S35" s="637"/>
      <c r="T35" s="637"/>
      <c r="U35" s="637"/>
      <c r="V35" s="637"/>
      <c r="W35" s="637"/>
      <c r="X35" s="637"/>
      <c r="Y35" s="638"/>
      <c r="Z35" s="639">
        <v>0.8</v>
      </c>
      <c r="AA35" s="639"/>
      <c r="AB35" s="639"/>
      <c r="AC35" s="639"/>
      <c r="AD35" s="640" t="s">
        <v>131</v>
      </c>
      <c r="AE35" s="640"/>
      <c r="AF35" s="640"/>
      <c r="AG35" s="640"/>
      <c r="AH35" s="640"/>
      <c r="AI35" s="640"/>
      <c r="AJ35" s="640"/>
      <c r="AK35" s="640"/>
      <c r="AL35" s="641" t="s">
        <v>248</v>
      </c>
      <c r="AM35" s="642"/>
      <c r="AN35" s="642"/>
      <c r="AO35" s="643"/>
      <c r="AP35" s="216"/>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586338</v>
      </c>
      <c r="CS35" s="668"/>
      <c r="CT35" s="668"/>
      <c r="CU35" s="668"/>
      <c r="CV35" s="668"/>
      <c r="CW35" s="668"/>
      <c r="CX35" s="668"/>
      <c r="CY35" s="669"/>
      <c r="CZ35" s="641">
        <v>0.9</v>
      </c>
      <c r="DA35" s="666"/>
      <c r="DB35" s="666"/>
      <c r="DC35" s="670"/>
      <c r="DD35" s="645">
        <v>348015</v>
      </c>
      <c r="DE35" s="668"/>
      <c r="DF35" s="668"/>
      <c r="DG35" s="668"/>
      <c r="DH35" s="668"/>
      <c r="DI35" s="668"/>
      <c r="DJ35" s="668"/>
      <c r="DK35" s="669"/>
      <c r="DL35" s="645">
        <v>348015</v>
      </c>
      <c r="DM35" s="668"/>
      <c r="DN35" s="668"/>
      <c r="DO35" s="668"/>
      <c r="DP35" s="668"/>
      <c r="DQ35" s="668"/>
      <c r="DR35" s="668"/>
      <c r="DS35" s="668"/>
      <c r="DT35" s="668"/>
      <c r="DU35" s="668"/>
      <c r="DV35" s="669"/>
      <c r="DW35" s="641">
        <v>0.7</v>
      </c>
      <c r="DX35" s="666"/>
      <c r="DY35" s="666"/>
      <c r="DZ35" s="666"/>
      <c r="EA35" s="666"/>
      <c r="EB35" s="666"/>
      <c r="EC35" s="667"/>
    </row>
    <row r="36" spans="2:133" ht="11.25" customHeight="1" x14ac:dyDescent="0.2">
      <c r="B36" s="633" t="s">
        <v>332</v>
      </c>
      <c r="C36" s="634"/>
      <c r="D36" s="634"/>
      <c r="E36" s="634"/>
      <c r="F36" s="634"/>
      <c r="G36" s="634"/>
      <c r="H36" s="634"/>
      <c r="I36" s="634"/>
      <c r="J36" s="634"/>
      <c r="K36" s="634"/>
      <c r="L36" s="634"/>
      <c r="M36" s="634"/>
      <c r="N36" s="634"/>
      <c r="O36" s="634"/>
      <c r="P36" s="634"/>
      <c r="Q36" s="635"/>
      <c r="R36" s="636">
        <v>1543865</v>
      </c>
      <c r="S36" s="637"/>
      <c r="T36" s="637"/>
      <c r="U36" s="637"/>
      <c r="V36" s="637"/>
      <c r="W36" s="637"/>
      <c r="X36" s="637"/>
      <c r="Y36" s="638"/>
      <c r="Z36" s="639">
        <v>2.2000000000000002</v>
      </c>
      <c r="AA36" s="639"/>
      <c r="AB36" s="639"/>
      <c r="AC36" s="639"/>
      <c r="AD36" s="640" t="s">
        <v>131</v>
      </c>
      <c r="AE36" s="640"/>
      <c r="AF36" s="640"/>
      <c r="AG36" s="640"/>
      <c r="AH36" s="640"/>
      <c r="AI36" s="640"/>
      <c r="AJ36" s="640"/>
      <c r="AK36" s="640"/>
      <c r="AL36" s="641" t="s">
        <v>131</v>
      </c>
      <c r="AM36" s="642"/>
      <c r="AN36" s="642"/>
      <c r="AO36" s="643"/>
      <c r="AP36" s="216"/>
      <c r="AQ36" s="702" t="s">
        <v>333</v>
      </c>
      <c r="AR36" s="703"/>
      <c r="AS36" s="703"/>
      <c r="AT36" s="703"/>
      <c r="AU36" s="703"/>
      <c r="AV36" s="703"/>
      <c r="AW36" s="703"/>
      <c r="AX36" s="703"/>
      <c r="AY36" s="704"/>
      <c r="AZ36" s="625">
        <v>4176821</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65823</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4347866</v>
      </c>
      <c r="CS36" s="637"/>
      <c r="CT36" s="637"/>
      <c r="CU36" s="637"/>
      <c r="CV36" s="637"/>
      <c r="CW36" s="637"/>
      <c r="CX36" s="637"/>
      <c r="CY36" s="638"/>
      <c r="CZ36" s="641">
        <v>6.3</v>
      </c>
      <c r="DA36" s="666"/>
      <c r="DB36" s="666"/>
      <c r="DC36" s="670"/>
      <c r="DD36" s="645">
        <v>3643192</v>
      </c>
      <c r="DE36" s="637"/>
      <c r="DF36" s="637"/>
      <c r="DG36" s="637"/>
      <c r="DH36" s="637"/>
      <c r="DI36" s="637"/>
      <c r="DJ36" s="637"/>
      <c r="DK36" s="638"/>
      <c r="DL36" s="645">
        <v>3186896</v>
      </c>
      <c r="DM36" s="637"/>
      <c r="DN36" s="637"/>
      <c r="DO36" s="637"/>
      <c r="DP36" s="637"/>
      <c r="DQ36" s="637"/>
      <c r="DR36" s="637"/>
      <c r="DS36" s="637"/>
      <c r="DT36" s="637"/>
      <c r="DU36" s="637"/>
      <c r="DV36" s="638"/>
      <c r="DW36" s="641">
        <v>6.8</v>
      </c>
      <c r="DX36" s="666"/>
      <c r="DY36" s="666"/>
      <c r="DZ36" s="666"/>
      <c r="EA36" s="666"/>
      <c r="EB36" s="666"/>
      <c r="EC36" s="667"/>
    </row>
    <row r="37" spans="2:133" ht="11.25" customHeight="1" x14ac:dyDescent="0.2">
      <c r="B37" s="633" t="s">
        <v>336</v>
      </c>
      <c r="C37" s="634"/>
      <c r="D37" s="634"/>
      <c r="E37" s="634"/>
      <c r="F37" s="634"/>
      <c r="G37" s="634"/>
      <c r="H37" s="634"/>
      <c r="I37" s="634"/>
      <c r="J37" s="634"/>
      <c r="K37" s="634"/>
      <c r="L37" s="634"/>
      <c r="M37" s="634"/>
      <c r="N37" s="634"/>
      <c r="O37" s="634"/>
      <c r="P37" s="634"/>
      <c r="Q37" s="635"/>
      <c r="R37" s="636">
        <v>1897268</v>
      </c>
      <c r="S37" s="637"/>
      <c r="T37" s="637"/>
      <c r="U37" s="637"/>
      <c r="V37" s="637"/>
      <c r="W37" s="637"/>
      <c r="X37" s="637"/>
      <c r="Y37" s="638"/>
      <c r="Z37" s="639">
        <v>2.7</v>
      </c>
      <c r="AA37" s="639"/>
      <c r="AB37" s="639"/>
      <c r="AC37" s="639"/>
      <c r="AD37" s="640">
        <v>1525</v>
      </c>
      <c r="AE37" s="640"/>
      <c r="AF37" s="640"/>
      <c r="AG37" s="640"/>
      <c r="AH37" s="640"/>
      <c r="AI37" s="640"/>
      <c r="AJ37" s="640"/>
      <c r="AK37" s="640"/>
      <c r="AL37" s="641">
        <v>0</v>
      </c>
      <c r="AM37" s="642"/>
      <c r="AN37" s="642"/>
      <c r="AO37" s="643"/>
      <c r="AQ37" s="699" t="s">
        <v>337</v>
      </c>
      <c r="AR37" s="700"/>
      <c r="AS37" s="700"/>
      <c r="AT37" s="700"/>
      <c r="AU37" s="700"/>
      <c r="AV37" s="700"/>
      <c r="AW37" s="700"/>
      <c r="AX37" s="700"/>
      <c r="AY37" s="701"/>
      <c r="AZ37" s="636">
        <v>287000</v>
      </c>
      <c r="BA37" s="637"/>
      <c r="BB37" s="637"/>
      <c r="BC37" s="637"/>
      <c r="BD37" s="668"/>
      <c r="BE37" s="668"/>
      <c r="BF37" s="691"/>
      <c r="BG37" s="633" t="s">
        <v>338</v>
      </c>
      <c r="BH37" s="634"/>
      <c r="BI37" s="634"/>
      <c r="BJ37" s="634"/>
      <c r="BK37" s="634"/>
      <c r="BL37" s="634"/>
      <c r="BM37" s="634"/>
      <c r="BN37" s="634"/>
      <c r="BO37" s="634"/>
      <c r="BP37" s="634"/>
      <c r="BQ37" s="634"/>
      <c r="BR37" s="634"/>
      <c r="BS37" s="634"/>
      <c r="BT37" s="634"/>
      <c r="BU37" s="635"/>
      <c r="BV37" s="636">
        <v>-356504</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15105</v>
      </c>
      <c r="CS37" s="668"/>
      <c r="CT37" s="668"/>
      <c r="CU37" s="668"/>
      <c r="CV37" s="668"/>
      <c r="CW37" s="668"/>
      <c r="CX37" s="668"/>
      <c r="CY37" s="669"/>
      <c r="CZ37" s="641">
        <v>0</v>
      </c>
      <c r="DA37" s="666"/>
      <c r="DB37" s="666"/>
      <c r="DC37" s="670"/>
      <c r="DD37" s="645">
        <v>14923</v>
      </c>
      <c r="DE37" s="668"/>
      <c r="DF37" s="668"/>
      <c r="DG37" s="668"/>
      <c r="DH37" s="668"/>
      <c r="DI37" s="668"/>
      <c r="DJ37" s="668"/>
      <c r="DK37" s="669"/>
      <c r="DL37" s="645">
        <v>14923</v>
      </c>
      <c r="DM37" s="668"/>
      <c r="DN37" s="668"/>
      <c r="DO37" s="668"/>
      <c r="DP37" s="668"/>
      <c r="DQ37" s="668"/>
      <c r="DR37" s="668"/>
      <c r="DS37" s="668"/>
      <c r="DT37" s="668"/>
      <c r="DU37" s="668"/>
      <c r="DV37" s="669"/>
      <c r="DW37" s="641">
        <v>0</v>
      </c>
      <c r="DX37" s="666"/>
      <c r="DY37" s="666"/>
      <c r="DZ37" s="666"/>
      <c r="EA37" s="666"/>
      <c r="EB37" s="666"/>
      <c r="EC37" s="667"/>
    </row>
    <row r="38" spans="2:133" ht="11.25" customHeight="1" x14ac:dyDescent="0.2">
      <c r="B38" s="633" t="s">
        <v>340</v>
      </c>
      <c r="C38" s="634"/>
      <c r="D38" s="634"/>
      <c r="E38" s="634"/>
      <c r="F38" s="634"/>
      <c r="G38" s="634"/>
      <c r="H38" s="634"/>
      <c r="I38" s="634"/>
      <c r="J38" s="634"/>
      <c r="K38" s="634"/>
      <c r="L38" s="634"/>
      <c r="M38" s="634"/>
      <c r="N38" s="634"/>
      <c r="O38" s="634"/>
      <c r="P38" s="634"/>
      <c r="Q38" s="635"/>
      <c r="R38" s="636">
        <v>1791900</v>
      </c>
      <c r="S38" s="637"/>
      <c r="T38" s="637"/>
      <c r="U38" s="637"/>
      <c r="V38" s="637"/>
      <c r="W38" s="637"/>
      <c r="X38" s="637"/>
      <c r="Y38" s="638"/>
      <c r="Z38" s="639">
        <v>2.5</v>
      </c>
      <c r="AA38" s="639"/>
      <c r="AB38" s="639"/>
      <c r="AC38" s="639"/>
      <c r="AD38" s="640" t="s">
        <v>181</v>
      </c>
      <c r="AE38" s="640"/>
      <c r="AF38" s="640"/>
      <c r="AG38" s="640"/>
      <c r="AH38" s="640"/>
      <c r="AI38" s="640"/>
      <c r="AJ38" s="640"/>
      <c r="AK38" s="640"/>
      <c r="AL38" s="641" t="s">
        <v>181</v>
      </c>
      <c r="AM38" s="642"/>
      <c r="AN38" s="642"/>
      <c r="AO38" s="643"/>
      <c r="AQ38" s="699" t="s">
        <v>341</v>
      </c>
      <c r="AR38" s="700"/>
      <c r="AS38" s="700"/>
      <c r="AT38" s="700"/>
      <c r="AU38" s="700"/>
      <c r="AV38" s="700"/>
      <c r="AW38" s="700"/>
      <c r="AX38" s="700"/>
      <c r="AY38" s="701"/>
      <c r="AZ38" s="636">
        <v>216386</v>
      </c>
      <c r="BA38" s="637"/>
      <c r="BB38" s="637"/>
      <c r="BC38" s="637"/>
      <c r="BD38" s="668"/>
      <c r="BE38" s="668"/>
      <c r="BF38" s="691"/>
      <c r="BG38" s="633" t="s">
        <v>342</v>
      </c>
      <c r="BH38" s="634"/>
      <c r="BI38" s="634"/>
      <c r="BJ38" s="634"/>
      <c r="BK38" s="634"/>
      <c r="BL38" s="634"/>
      <c r="BM38" s="634"/>
      <c r="BN38" s="634"/>
      <c r="BO38" s="634"/>
      <c r="BP38" s="634"/>
      <c r="BQ38" s="634"/>
      <c r="BR38" s="634"/>
      <c r="BS38" s="634"/>
      <c r="BT38" s="634"/>
      <c r="BU38" s="635"/>
      <c r="BV38" s="636">
        <v>17425</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3889821</v>
      </c>
      <c r="CS38" s="637"/>
      <c r="CT38" s="637"/>
      <c r="CU38" s="637"/>
      <c r="CV38" s="637"/>
      <c r="CW38" s="637"/>
      <c r="CX38" s="637"/>
      <c r="CY38" s="638"/>
      <c r="CZ38" s="641">
        <v>5.6</v>
      </c>
      <c r="DA38" s="666"/>
      <c r="DB38" s="666"/>
      <c r="DC38" s="670"/>
      <c r="DD38" s="645">
        <v>3306430</v>
      </c>
      <c r="DE38" s="637"/>
      <c r="DF38" s="637"/>
      <c r="DG38" s="637"/>
      <c r="DH38" s="637"/>
      <c r="DI38" s="637"/>
      <c r="DJ38" s="637"/>
      <c r="DK38" s="638"/>
      <c r="DL38" s="645">
        <v>2449943</v>
      </c>
      <c r="DM38" s="637"/>
      <c r="DN38" s="637"/>
      <c r="DO38" s="637"/>
      <c r="DP38" s="637"/>
      <c r="DQ38" s="637"/>
      <c r="DR38" s="637"/>
      <c r="DS38" s="637"/>
      <c r="DT38" s="637"/>
      <c r="DU38" s="637"/>
      <c r="DV38" s="638"/>
      <c r="DW38" s="641">
        <v>5.2</v>
      </c>
      <c r="DX38" s="666"/>
      <c r="DY38" s="666"/>
      <c r="DZ38" s="666"/>
      <c r="EA38" s="666"/>
      <c r="EB38" s="666"/>
      <c r="EC38" s="667"/>
    </row>
    <row r="39" spans="2:133" ht="11.25" customHeight="1" x14ac:dyDescent="0.2">
      <c r="B39" s="633" t="s">
        <v>344</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248</v>
      </c>
      <c r="AA39" s="639"/>
      <c r="AB39" s="639"/>
      <c r="AC39" s="639"/>
      <c r="AD39" s="640" t="s">
        <v>131</v>
      </c>
      <c r="AE39" s="640"/>
      <c r="AF39" s="640"/>
      <c r="AG39" s="640"/>
      <c r="AH39" s="640"/>
      <c r="AI39" s="640"/>
      <c r="AJ39" s="640"/>
      <c r="AK39" s="640"/>
      <c r="AL39" s="641" t="s">
        <v>131</v>
      </c>
      <c r="AM39" s="642"/>
      <c r="AN39" s="642"/>
      <c r="AO39" s="643"/>
      <c r="AQ39" s="699" t="s">
        <v>345</v>
      </c>
      <c r="AR39" s="700"/>
      <c r="AS39" s="700"/>
      <c r="AT39" s="700"/>
      <c r="AU39" s="700"/>
      <c r="AV39" s="700"/>
      <c r="AW39" s="700"/>
      <c r="AX39" s="700"/>
      <c r="AY39" s="701"/>
      <c r="AZ39" s="636" t="s">
        <v>131</v>
      </c>
      <c r="BA39" s="637"/>
      <c r="BB39" s="637"/>
      <c r="BC39" s="637"/>
      <c r="BD39" s="668"/>
      <c r="BE39" s="668"/>
      <c r="BF39" s="691"/>
      <c r="BG39" s="633" t="s">
        <v>346</v>
      </c>
      <c r="BH39" s="634"/>
      <c r="BI39" s="634"/>
      <c r="BJ39" s="634"/>
      <c r="BK39" s="634"/>
      <c r="BL39" s="634"/>
      <c r="BM39" s="634"/>
      <c r="BN39" s="634"/>
      <c r="BO39" s="634"/>
      <c r="BP39" s="634"/>
      <c r="BQ39" s="634"/>
      <c r="BR39" s="634"/>
      <c r="BS39" s="634"/>
      <c r="BT39" s="634"/>
      <c r="BU39" s="635"/>
      <c r="BV39" s="636">
        <v>24857</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656700</v>
      </c>
      <c r="CS39" s="668"/>
      <c r="CT39" s="668"/>
      <c r="CU39" s="668"/>
      <c r="CV39" s="668"/>
      <c r="CW39" s="668"/>
      <c r="CX39" s="668"/>
      <c r="CY39" s="669"/>
      <c r="CZ39" s="641">
        <v>1</v>
      </c>
      <c r="DA39" s="666"/>
      <c r="DB39" s="666"/>
      <c r="DC39" s="670"/>
      <c r="DD39" s="645">
        <v>518425</v>
      </c>
      <c r="DE39" s="668"/>
      <c r="DF39" s="668"/>
      <c r="DG39" s="668"/>
      <c r="DH39" s="668"/>
      <c r="DI39" s="668"/>
      <c r="DJ39" s="668"/>
      <c r="DK39" s="669"/>
      <c r="DL39" s="645" t="s">
        <v>131</v>
      </c>
      <c r="DM39" s="668"/>
      <c r="DN39" s="668"/>
      <c r="DO39" s="668"/>
      <c r="DP39" s="668"/>
      <c r="DQ39" s="668"/>
      <c r="DR39" s="668"/>
      <c r="DS39" s="668"/>
      <c r="DT39" s="668"/>
      <c r="DU39" s="668"/>
      <c r="DV39" s="669"/>
      <c r="DW39" s="641" t="s">
        <v>181</v>
      </c>
      <c r="DX39" s="666"/>
      <c r="DY39" s="666"/>
      <c r="DZ39" s="666"/>
      <c r="EA39" s="666"/>
      <c r="EB39" s="666"/>
      <c r="EC39" s="667"/>
    </row>
    <row r="40" spans="2:133" ht="11.25" customHeight="1" x14ac:dyDescent="0.2">
      <c r="B40" s="633" t="s">
        <v>348</v>
      </c>
      <c r="C40" s="634"/>
      <c r="D40" s="634"/>
      <c r="E40" s="634"/>
      <c r="F40" s="634"/>
      <c r="G40" s="634"/>
      <c r="H40" s="634"/>
      <c r="I40" s="634"/>
      <c r="J40" s="634"/>
      <c r="K40" s="634"/>
      <c r="L40" s="634"/>
      <c r="M40" s="634"/>
      <c r="N40" s="634"/>
      <c r="O40" s="634"/>
      <c r="P40" s="634"/>
      <c r="Q40" s="635"/>
      <c r="R40" s="636" t="s">
        <v>131</v>
      </c>
      <c r="S40" s="637"/>
      <c r="T40" s="637"/>
      <c r="U40" s="637"/>
      <c r="V40" s="637"/>
      <c r="W40" s="637"/>
      <c r="X40" s="637"/>
      <c r="Y40" s="638"/>
      <c r="Z40" s="639" t="s">
        <v>131</v>
      </c>
      <c r="AA40" s="639"/>
      <c r="AB40" s="639"/>
      <c r="AC40" s="639"/>
      <c r="AD40" s="640" t="s">
        <v>181</v>
      </c>
      <c r="AE40" s="640"/>
      <c r="AF40" s="640"/>
      <c r="AG40" s="640"/>
      <c r="AH40" s="640"/>
      <c r="AI40" s="640"/>
      <c r="AJ40" s="640"/>
      <c r="AK40" s="640"/>
      <c r="AL40" s="641" t="s">
        <v>131</v>
      </c>
      <c r="AM40" s="642"/>
      <c r="AN40" s="642"/>
      <c r="AO40" s="643"/>
      <c r="AQ40" s="699" t="s">
        <v>349</v>
      </c>
      <c r="AR40" s="700"/>
      <c r="AS40" s="700"/>
      <c r="AT40" s="700"/>
      <c r="AU40" s="700"/>
      <c r="AV40" s="700"/>
      <c r="AW40" s="700"/>
      <c r="AX40" s="700"/>
      <c r="AY40" s="701"/>
      <c r="AZ40" s="636" t="s">
        <v>131</v>
      </c>
      <c r="BA40" s="637"/>
      <c r="BB40" s="637"/>
      <c r="BC40" s="637"/>
      <c r="BD40" s="668"/>
      <c r="BE40" s="668"/>
      <c r="BF40" s="691"/>
      <c r="BG40" s="684" t="s">
        <v>350</v>
      </c>
      <c r="BH40" s="685"/>
      <c r="BI40" s="685"/>
      <c r="BJ40" s="685"/>
      <c r="BK40" s="685"/>
      <c r="BL40" s="217"/>
      <c r="BM40" s="634" t="s">
        <v>351</v>
      </c>
      <c r="BN40" s="634"/>
      <c r="BO40" s="634"/>
      <c r="BP40" s="634"/>
      <c r="BQ40" s="634"/>
      <c r="BR40" s="634"/>
      <c r="BS40" s="634"/>
      <c r="BT40" s="634"/>
      <c r="BU40" s="635"/>
      <c r="BV40" s="636">
        <v>120</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562555</v>
      </c>
      <c r="CS40" s="637"/>
      <c r="CT40" s="637"/>
      <c r="CU40" s="637"/>
      <c r="CV40" s="637"/>
      <c r="CW40" s="637"/>
      <c r="CX40" s="637"/>
      <c r="CY40" s="638"/>
      <c r="CZ40" s="641">
        <v>0.8</v>
      </c>
      <c r="DA40" s="666"/>
      <c r="DB40" s="666"/>
      <c r="DC40" s="670"/>
      <c r="DD40" s="645">
        <v>111368</v>
      </c>
      <c r="DE40" s="637"/>
      <c r="DF40" s="637"/>
      <c r="DG40" s="637"/>
      <c r="DH40" s="637"/>
      <c r="DI40" s="637"/>
      <c r="DJ40" s="637"/>
      <c r="DK40" s="638"/>
      <c r="DL40" s="645">
        <v>4368</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2">
      <c r="B41" s="657" t="s">
        <v>353</v>
      </c>
      <c r="C41" s="658"/>
      <c r="D41" s="658"/>
      <c r="E41" s="658"/>
      <c r="F41" s="658"/>
      <c r="G41" s="658"/>
      <c r="H41" s="658"/>
      <c r="I41" s="658"/>
      <c r="J41" s="658"/>
      <c r="K41" s="658"/>
      <c r="L41" s="658"/>
      <c r="M41" s="658"/>
      <c r="N41" s="658"/>
      <c r="O41" s="658"/>
      <c r="P41" s="658"/>
      <c r="Q41" s="659"/>
      <c r="R41" s="708">
        <v>71262346</v>
      </c>
      <c r="S41" s="709"/>
      <c r="T41" s="709"/>
      <c r="U41" s="709"/>
      <c r="V41" s="709"/>
      <c r="W41" s="709"/>
      <c r="X41" s="709"/>
      <c r="Y41" s="713"/>
      <c r="Z41" s="714">
        <v>100</v>
      </c>
      <c r="AA41" s="714"/>
      <c r="AB41" s="714"/>
      <c r="AC41" s="714"/>
      <c r="AD41" s="715">
        <v>47174533</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1173356</v>
      </c>
      <c r="BA41" s="637"/>
      <c r="BB41" s="637"/>
      <c r="BC41" s="637"/>
      <c r="BD41" s="668"/>
      <c r="BE41" s="668"/>
      <c r="BF41" s="691"/>
      <c r="BG41" s="684"/>
      <c r="BH41" s="685"/>
      <c r="BI41" s="685"/>
      <c r="BJ41" s="685"/>
      <c r="BK41" s="685"/>
      <c r="BL41" s="217"/>
      <c r="BM41" s="634" t="s">
        <v>355</v>
      </c>
      <c r="BN41" s="634"/>
      <c r="BO41" s="634"/>
      <c r="BP41" s="634"/>
      <c r="BQ41" s="634"/>
      <c r="BR41" s="634"/>
      <c r="BS41" s="634"/>
      <c r="BT41" s="634"/>
      <c r="BU41" s="635"/>
      <c r="BV41" s="636" t="s">
        <v>131</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181</v>
      </c>
      <c r="CS41" s="668"/>
      <c r="CT41" s="668"/>
      <c r="CU41" s="668"/>
      <c r="CV41" s="668"/>
      <c r="CW41" s="668"/>
      <c r="CX41" s="668"/>
      <c r="CY41" s="669"/>
      <c r="CZ41" s="641" t="s">
        <v>248</v>
      </c>
      <c r="DA41" s="666"/>
      <c r="DB41" s="666"/>
      <c r="DC41" s="670"/>
      <c r="DD41" s="645" t="s">
        <v>248</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357</v>
      </c>
      <c r="AR42" s="706"/>
      <c r="AS42" s="706"/>
      <c r="AT42" s="706"/>
      <c r="AU42" s="706"/>
      <c r="AV42" s="706"/>
      <c r="AW42" s="706"/>
      <c r="AX42" s="706"/>
      <c r="AY42" s="707"/>
      <c r="AZ42" s="708">
        <v>2500079</v>
      </c>
      <c r="BA42" s="709"/>
      <c r="BB42" s="709"/>
      <c r="BC42" s="709"/>
      <c r="BD42" s="695"/>
      <c r="BE42" s="695"/>
      <c r="BF42" s="697"/>
      <c r="BG42" s="686"/>
      <c r="BH42" s="687"/>
      <c r="BI42" s="687"/>
      <c r="BJ42" s="687"/>
      <c r="BK42" s="687"/>
      <c r="BL42" s="218"/>
      <c r="BM42" s="658" t="s">
        <v>358</v>
      </c>
      <c r="BN42" s="658"/>
      <c r="BO42" s="658"/>
      <c r="BP42" s="658"/>
      <c r="BQ42" s="658"/>
      <c r="BR42" s="658"/>
      <c r="BS42" s="658"/>
      <c r="BT42" s="658"/>
      <c r="BU42" s="659"/>
      <c r="BV42" s="708">
        <v>310</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6270717</v>
      </c>
      <c r="CS42" s="668"/>
      <c r="CT42" s="668"/>
      <c r="CU42" s="668"/>
      <c r="CV42" s="668"/>
      <c r="CW42" s="668"/>
      <c r="CX42" s="668"/>
      <c r="CY42" s="669"/>
      <c r="CZ42" s="641">
        <v>9.1</v>
      </c>
      <c r="DA42" s="666"/>
      <c r="DB42" s="666"/>
      <c r="DC42" s="670"/>
      <c r="DD42" s="645">
        <v>3264262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360</v>
      </c>
      <c r="CD43" s="633" t="s">
        <v>361</v>
      </c>
      <c r="CE43" s="634"/>
      <c r="CF43" s="634"/>
      <c r="CG43" s="634"/>
      <c r="CH43" s="634"/>
      <c r="CI43" s="634"/>
      <c r="CJ43" s="634"/>
      <c r="CK43" s="634"/>
      <c r="CL43" s="634"/>
      <c r="CM43" s="634"/>
      <c r="CN43" s="634"/>
      <c r="CO43" s="634"/>
      <c r="CP43" s="634"/>
      <c r="CQ43" s="635"/>
      <c r="CR43" s="636">
        <v>354084</v>
      </c>
      <c r="CS43" s="668"/>
      <c r="CT43" s="668"/>
      <c r="CU43" s="668"/>
      <c r="CV43" s="668"/>
      <c r="CW43" s="668"/>
      <c r="CX43" s="668"/>
      <c r="CY43" s="669"/>
      <c r="CZ43" s="641">
        <v>0.5</v>
      </c>
      <c r="DA43" s="666"/>
      <c r="DB43" s="666"/>
      <c r="DC43" s="670"/>
      <c r="DD43" s="645">
        <v>354084</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363</v>
      </c>
      <c r="CG44" s="634"/>
      <c r="CH44" s="634"/>
      <c r="CI44" s="634"/>
      <c r="CJ44" s="634"/>
      <c r="CK44" s="634"/>
      <c r="CL44" s="634"/>
      <c r="CM44" s="634"/>
      <c r="CN44" s="634"/>
      <c r="CO44" s="634"/>
      <c r="CP44" s="634"/>
      <c r="CQ44" s="635"/>
      <c r="CR44" s="636">
        <v>6241444</v>
      </c>
      <c r="CS44" s="637"/>
      <c r="CT44" s="637"/>
      <c r="CU44" s="637"/>
      <c r="CV44" s="637"/>
      <c r="CW44" s="637"/>
      <c r="CX44" s="637"/>
      <c r="CY44" s="638"/>
      <c r="CZ44" s="641">
        <v>9.1</v>
      </c>
      <c r="DA44" s="642"/>
      <c r="DB44" s="642"/>
      <c r="DC44" s="648"/>
      <c r="DD44" s="645">
        <v>3264262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365</v>
      </c>
      <c r="CG45" s="634"/>
      <c r="CH45" s="634"/>
      <c r="CI45" s="634"/>
      <c r="CJ45" s="634"/>
      <c r="CK45" s="634"/>
      <c r="CL45" s="634"/>
      <c r="CM45" s="634"/>
      <c r="CN45" s="634"/>
      <c r="CO45" s="634"/>
      <c r="CP45" s="634"/>
      <c r="CQ45" s="635"/>
      <c r="CR45" s="636">
        <v>1824608</v>
      </c>
      <c r="CS45" s="668"/>
      <c r="CT45" s="668"/>
      <c r="CU45" s="668"/>
      <c r="CV45" s="668"/>
      <c r="CW45" s="668"/>
      <c r="CX45" s="668"/>
      <c r="CY45" s="669"/>
      <c r="CZ45" s="641">
        <v>2.6</v>
      </c>
      <c r="DA45" s="666"/>
      <c r="DB45" s="666"/>
      <c r="DC45" s="670"/>
      <c r="DD45" s="645">
        <v>58019</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366</v>
      </c>
      <c r="CG46" s="634"/>
      <c r="CH46" s="634"/>
      <c r="CI46" s="634"/>
      <c r="CJ46" s="634"/>
      <c r="CK46" s="634"/>
      <c r="CL46" s="634"/>
      <c r="CM46" s="634"/>
      <c r="CN46" s="634"/>
      <c r="CO46" s="634"/>
      <c r="CP46" s="634"/>
      <c r="CQ46" s="635"/>
      <c r="CR46" s="636">
        <v>4403943</v>
      </c>
      <c r="CS46" s="637"/>
      <c r="CT46" s="637"/>
      <c r="CU46" s="637"/>
      <c r="CV46" s="637"/>
      <c r="CW46" s="637"/>
      <c r="CX46" s="637"/>
      <c r="CY46" s="638"/>
      <c r="CZ46" s="641">
        <v>6.4</v>
      </c>
      <c r="DA46" s="642"/>
      <c r="DB46" s="642"/>
      <c r="DC46" s="648"/>
      <c r="DD46" s="645">
        <v>3206243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367</v>
      </c>
      <c r="CG47" s="634"/>
      <c r="CH47" s="634"/>
      <c r="CI47" s="634"/>
      <c r="CJ47" s="634"/>
      <c r="CK47" s="634"/>
      <c r="CL47" s="634"/>
      <c r="CM47" s="634"/>
      <c r="CN47" s="634"/>
      <c r="CO47" s="634"/>
      <c r="CP47" s="634"/>
      <c r="CQ47" s="635"/>
      <c r="CR47" s="636">
        <v>29273</v>
      </c>
      <c r="CS47" s="668"/>
      <c r="CT47" s="668"/>
      <c r="CU47" s="668"/>
      <c r="CV47" s="668"/>
      <c r="CW47" s="668"/>
      <c r="CX47" s="668"/>
      <c r="CY47" s="669"/>
      <c r="CZ47" s="641">
        <v>0</v>
      </c>
      <c r="DA47" s="666"/>
      <c r="DB47" s="666"/>
      <c r="DC47" s="670"/>
      <c r="DD47" s="645" t="s">
        <v>131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368</v>
      </c>
      <c r="CG48" s="634"/>
      <c r="CH48" s="634"/>
      <c r="CI48" s="634"/>
      <c r="CJ48" s="634"/>
      <c r="CK48" s="634"/>
      <c r="CL48" s="634"/>
      <c r="CM48" s="634"/>
      <c r="CN48" s="634"/>
      <c r="CO48" s="634"/>
      <c r="CP48" s="634"/>
      <c r="CQ48" s="635"/>
      <c r="CR48" s="636" t="s">
        <v>248</v>
      </c>
      <c r="CS48" s="637"/>
      <c r="CT48" s="637"/>
      <c r="CU48" s="637"/>
      <c r="CV48" s="637"/>
      <c r="CW48" s="637"/>
      <c r="CX48" s="637"/>
      <c r="CY48" s="638"/>
      <c r="CZ48" s="641" t="s">
        <v>181</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369</v>
      </c>
      <c r="CE49" s="658"/>
      <c r="CF49" s="658"/>
      <c r="CG49" s="658"/>
      <c r="CH49" s="658"/>
      <c r="CI49" s="658"/>
      <c r="CJ49" s="658"/>
      <c r="CK49" s="658"/>
      <c r="CL49" s="658"/>
      <c r="CM49" s="658"/>
      <c r="CN49" s="658"/>
      <c r="CO49" s="658"/>
      <c r="CP49" s="658"/>
      <c r="CQ49" s="659"/>
      <c r="CR49" s="708">
        <v>68870969</v>
      </c>
      <c r="CS49" s="695"/>
      <c r="CT49" s="695"/>
      <c r="CU49" s="695"/>
      <c r="CV49" s="695"/>
      <c r="CW49" s="695"/>
      <c r="CX49" s="695"/>
      <c r="CY49" s="724"/>
      <c r="CZ49" s="716">
        <v>100</v>
      </c>
      <c r="DA49" s="725"/>
      <c r="DB49" s="725"/>
      <c r="DC49" s="726"/>
      <c r="DD49" s="727">
        <v>47635935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5bpqf5/QNxZA1iZBSOOR/NJsPbUfAYh7lGWHJaMJk0kPdf1rDzfPXG+IiqZ5vg96LXdtxg2O8NST0im+GR85NQ==" saltValue="jbIQyfdtGhlEcNMv+LvH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392</v>
      </c>
      <c r="C7" s="763"/>
      <c r="D7" s="763"/>
      <c r="E7" s="763"/>
      <c r="F7" s="763"/>
      <c r="G7" s="763"/>
      <c r="H7" s="763"/>
      <c r="I7" s="763"/>
      <c r="J7" s="763"/>
      <c r="K7" s="763"/>
      <c r="L7" s="763"/>
      <c r="M7" s="763"/>
      <c r="N7" s="763"/>
      <c r="O7" s="763"/>
      <c r="P7" s="764"/>
      <c r="Q7" s="765">
        <v>70999</v>
      </c>
      <c r="R7" s="766"/>
      <c r="S7" s="766"/>
      <c r="T7" s="766"/>
      <c r="U7" s="766"/>
      <c r="V7" s="766">
        <v>68604</v>
      </c>
      <c r="W7" s="766"/>
      <c r="X7" s="766"/>
      <c r="Y7" s="766"/>
      <c r="Z7" s="766"/>
      <c r="AA7" s="766">
        <v>3395</v>
      </c>
      <c r="AB7" s="766"/>
      <c r="AC7" s="766"/>
      <c r="AD7" s="766"/>
      <c r="AE7" s="767"/>
      <c r="AF7" s="768">
        <v>1536</v>
      </c>
      <c r="AG7" s="769"/>
      <c r="AH7" s="769"/>
      <c r="AI7" s="769"/>
      <c r="AJ7" s="770"/>
      <c r="AK7" s="771">
        <v>548</v>
      </c>
      <c r="AL7" s="772"/>
      <c r="AM7" s="772"/>
      <c r="AN7" s="772"/>
      <c r="AO7" s="772"/>
      <c r="AP7" s="772">
        <v>28563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596</v>
      </c>
      <c r="BT7" s="760"/>
      <c r="BU7" s="760"/>
      <c r="BV7" s="760"/>
      <c r="BW7" s="760"/>
      <c r="BX7" s="760"/>
      <c r="BY7" s="760"/>
      <c r="BZ7" s="760"/>
      <c r="CA7" s="760"/>
      <c r="CB7" s="760"/>
      <c r="CC7" s="760"/>
      <c r="CD7" s="760"/>
      <c r="CE7" s="760"/>
      <c r="CF7" s="760"/>
      <c r="CG7" s="775"/>
      <c r="CH7" s="756">
        <v>48</v>
      </c>
      <c r="CI7" s="757"/>
      <c r="CJ7" s="757"/>
      <c r="CK7" s="757"/>
      <c r="CL7" s="758"/>
      <c r="CM7" s="756">
        <v>556</v>
      </c>
      <c r="CN7" s="757"/>
      <c r="CO7" s="757"/>
      <c r="CP7" s="757"/>
      <c r="CQ7" s="758"/>
      <c r="CR7" s="756">
        <v>30</v>
      </c>
      <c r="CS7" s="757"/>
      <c r="CT7" s="757"/>
      <c r="CU7" s="757"/>
      <c r="CV7" s="758"/>
      <c r="CW7" s="756">
        <v>0</v>
      </c>
      <c r="CX7" s="757"/>
      <c r="CY7" s="757"/>
      <c r="CZ7" s="757"/>
      <c r="DA7" s="758"/>
      <c r="DB7" s="756">
        <v>0</v>
      </c>
      <c r="DC7" s="757"/>
      <c r="DD7" s="757"/>
      <c r="DE7" s="757"/>
      <c r="DF7" s="758"/>
      <c r="DG7" s="756" t="s">
        <v>538</v>
      </c>
      <c r="DH7" s="757"/>
      <c r="DI7" s="757"/>
      <c r="DJ7" s="757"/>
      <c r="DK7" s="758"/>
      <c r="DL7" s="756" t="s">
        <v>538</v>
      </c>
      <c r="DM7" s="757"/>
      <c r="DN7" s="757"/>
      <c r="DO7" s="757"/>
      <c r="DP7" s="758"/>
      <c r="DQ7" s="756" t="s">
        <v>538</v>
      </c>
      <c r="DR7" s="757"/>
      <c r="DS7" s="757"/>
      <c r="DT7" s="757"/>
      <c r="DU7" s="758"/>
      <c r="DV7" s="759"/>
      <c r="DW7" s="760"/>
      <c r="DX7" s="760"/>
      <c r="DY7" s="760"/>
      <c r="DZ7" s="761"/>
      <c r="EA7" s="228"/>
    </row>
    <row r="8" spans="1:131" s="229" customFormat="1" ht="26.25" customHeight="1" x14ac:dyDescent="0.2">
      <c r="A8" s="232">
        <v>2</v>
      </c>
      <c r="B8" s="793" t="s">
        <v>393</v>
      </c>
      <c r="C8" s="794"/>
      <c r="D8" s="794"/>
      <c r="E8" s="794"/>
      <c r="F8" s="794"/>
      <c r="G8" s="794"/>
      <c r="H8" s="794"/>
      <c r="I8" s="794"/>
      <c r="J8" s="794"/>
      <c r="K8" s="794"/>
      <c r="L8" s="794"/>
      <c r="M8" s="794"/>
      <c r="N8" s="794"/>
      <c r="O8" s="794"/>
      <c r="P8" s="795"/>
      <c r="Q8" s="796">
        <v>327</v>
      </c>
      <c r="R8" s="797"/>
      <c r="S8" s="797"/>
      <c r="T8" s="797"/>
      <c r="U8" s="797"/>
      <c r="V8" s="797">
        <v>331</v>
      </c>
      <c r="W8" s="797"/>
      <c r="X8" s="797"/>
      <c r="Y8" s="797"/>
      <c r="Z8" s="797"/>
      <c r="AA8" s="797">
        <v>-3</v>
      </c>
      <c r="AB8" s="797"/>
      <c r="AC8" s="797"/>
      <c r="AD8" s="797"/>
      <c r="AE8" s="798"/>
      <c r="AF8" s="799">
        <v>-3</v>
      </c>
      <c r="AG8" s="800"/>
      <c r="AH8" s="800"/>
      <c r="AI8" s="800"/>
      <c r="AJ8" s="801"/>
      <c r="AK8" s="782">
        <v>12</v>
      </c>
      <c r="AL8" s="783"/>
      <c r="AM8" s="783"/>
      <c r="AN8" s="783"/>
      <c r="AO8" s="783"/>
      <c r="AP8" s="783">
        <v>250</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597</v>
      </c>
      <c r="BT8" s="787"/>
      <c r="BU8" s="787"/>
      <c r="BV8" s="787"/>
      <c r="BW8" s="787"/>
      <c r="BX8" s="787"/>
      <c r="BY8" s="787"/>
      <c r="BZ8" s="787"/>
      <c r="CA8" s="787"/>
      <c r="CB8" s="787"/>
      <c r="CC8" s="787"/>
      <c r="CD8" s="787"/>
      <c r="CE8" s="787"/>
      <c r="CF8" s="787"/>
      <c r="CG8" s="788"/>
      <c r="CH8" s="789">
        <v>0</v>
      </c>
      <c r="CI8" s="790"/>
      <c r="CJ8" s="790"/>
      <c r="CK8" s="790"/>
      <c r="CL8" s="791"/>
      <c r="CM8" s="789">
        <v>0</v>
      </c>
      <c r="CN8" s="790"/>
      <c r="CO8" s="790"/>
      <c r="CP8" s="790"/>
      <c r="CQ8" s="791"/>
      <c r="CR8" s="789">
        <v>322</v>
      </c>
      <c r="CS8" s="790"/>
      <c r="CT8" s="790"/>
      <c r="CU8" s="790"/>
      <c r="CV8" s="791"/>
      <c r="CW8" s="789">
        <v>0</v>
      </c>
      <c r="CX8" s="790"/>
      <c r="CY8" s="790"/>
      <c r="CZ8" s="790"/>
      <c r="DA8" s="791"/>
      <c r="DB8" s="789">
        <v>0</v>
      </c>
      <c r="DC8" s="790"/>
      <c r="DD8" s="790"/>
      <c r="DE8" s="790"/>
      <c r="DF8" s="791"/>
      <c r="DG8" s="789" t="s">
        <v>538</v>
      </c>
      <c r="DH8" s="790"/>
      <c r="DI8" s="790"/>
      <c r="DJ8" s="790"/>
      <c r="DK8" s="791"/>
      <c r="DL8" s="789" t="s">
        <v>538</v>
      </c>
      <c r="DM8" s="790"/>
      <c r="DN8" s="790"/>
      <c r="DO8" s="790"/>
      <c r="DP8" s="791"/>
      <c r="DQ8" s="789" t="s">
        <v>538</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598</v>
      </c>
      <c r="BT9" s="787"/>
      <c r="BU9" s="787"/>
      <c r="BV9" s="787"/>
      <c r="BW9" s="787"/>
      <c r="BX9" s="787"/>
      <c r="BY9" s="787"/>
      <c r="BZ9" s="787"/>
      <c r="CA9" s="787"/>
      <c r="CB9" s="787"/>
      <c r="CC9" s="787"/>
      <c r="CD9" s="787"/>
      <c r="CE9" s="787"/>
      <c r="CF9" s="787"/>
      <c r="CG9" s="788"/>
      <c r="CH9" s="789">
        <v>0</v>
      </c>
      <c r="CI9" s="790"/>
      <c r="CJ9" s="790"/>
      <c r="CK9" s="790"/>
      <c r="CL9" s="791"/>
      <c r="CM9" s="789">
        <v>348</v>
      </c>
      <c r="CN9" s="790"/>
      <c r="CO9" s="790"/>
      <c r="CP9" s="790"/>
      <c r="CQ9" s="791"/>
      <c r="CR9" s="789">
        <v>10</v>
      </c>
      <c r="CS9" s="790"/>
      <c r="CT9" s="790"/>
      <c r="CU9" s="790"/>
      <c r="CV9" s="791"/>
      <c r="CW9" s="789">
        <v>0</v>
      </c>
      <c r="CX9" s="790"/>
      <c r="CY9" s="790"/>
      <c r="CZ9" s="790"/>
      <c r="DA9" s="791"/>
      <c r="DB9" s="789">
        <v>0</v>
      </c>
      <c r="DC9" s="790"/>
      <c r="DD9" s="790"/>
      <c r="DE9" s="790"/>
      <c r="DF9" s="791"/>
      <c r="DG9" s="789" t="s">
        <v>538</v>
      </c>
      <c r="DH9" s="790"/>
      <c r="DI9" s="790"/>
      <c r="DJ9" s="790"/>
      <c r="DK9" s="791"/>
      <c r="DL9" s="789" t="s">
        <v>538</v>
      </c>
      <c r="DM9" s="790"/>
      <c r="DN9" s="790"/>
      <c r="DO9" s="790"/>
      <c r="DP9" s="791"/>
      <c r="DQ9" s="789">
        <v>0</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395</v>
      </c>
      <c r="B23" s="802" t="s">
        <v>396</v>
      </c>
      <c r="C23" s="803"/>
      <c r="D23" s="803"/>
      <c r="E23" s="803"/>
      <c r="F23" s="803"/>
      <c r="G23" s="803"/>
      <c r="H23" s="803"/>
      <c r="I23" s="803"/>
      <c r="J23" s="803"/>
      <c r="K23" s="803"/>
      <c r="L23" s="803"/>
      <c r="M23" s="803"/>
      <c r="N23" s="803"/>
      <c r="O23" s="803"/>
      <c r="P23" s="804"/>
      <c r="Q23" s="805">
        <v>71330</v>
      </c>
      <c r="R23" s="806"/>
      <c r="S23" s="806"/>
      <c r="T23" s="806"/>
      <c r="U23" s="806"/>
      <c r="V23" s="806">
        <v>68935</v>
      </c>
      <c r="W23" s="806"/>
      <c r="X23" s="806"/>
      <c r="Y23" s="806"/>
      <c r="Z23" s="806"/>
      <c r="AA23" s="806">
        <v>2391</v>
      </c>
      <c r="AB23" s="806"/>
      <c r="AC23" s="806"/>
      <c r="AD23" s="806"/>
      <c r="AE23" s="807"/>
      <c r="AF23" s="808">
        <v>1532</v>
      </c>
      <c r="AG23" s="806"/>
      <c r="AH23" s="806"/>
      <c r="AI23" s="806"/>
      <c r="AJ23" s="809"/>
      <c r="AK23" s="810"/>
      <c r="AL23" s="811"/>
      <c r="AM23" s="811"/>
      <c r="AN23" s="811"/>
      <c r="AO23" s="811"/>
      <c r="AP23" s="806">
        <v>28814</v>
      </c>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375</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382</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408</v>
      </c>
      <c r="C28" s="763"/>
      <c r="D28" s="763"/>
      <c r="E28" s="763"/>
      <c r="F28" s="763"/>
      <c r="G28" s="763"/>
      <c r="H28" s="763"/>
      <c r="I28" s="763"/>
      <c r="J28" s="763"/>
      <c r="K28" s="763"/>
      <c r="L28" s="763"/>
      <c r="M28" s="763"/>
      <c r="N28" s="763"/>
      <c r="O28" s="763"/>
      <c r="P28" s="764"/>
      <c r="Q28" s="835">
        <v>12036</v>
      </c>
      <c r="R28" s="836"/>
      <c r="S28" s="836"/>
      <c r="T28" s="836"/>
      <c r="U28" s="836"/>
      <c r="V28" s="836">
        <v>11971</v>
      </c>
      <c r="W28" s="836"/>
      <c r="X28" s="836"/>
      <c r="Y28" s="836"/>
      <c r="Z28" s="836"/>
      <c r="AA28" s="836">
        <v>66</v>
      </c>
      <c r="AB28" s="836"/>
      <c r="AC28" s="836"/>
      <c r="AD28" s="836"/>
      <c r="AE28" s="837"/>
      <c r="AF28" s="838">
        <v>66</v>
      </c>
      <c r="AG28" s="836"/>
      <c r="AH28" s="836"/>
      <c r="AI28" s="836"/>
      <c r="AJ28" s="839"/>
      <c r="AK28" s="840">
        <v>1173</v>
      </c>
      <c r="AL28" s="841"/>
      <c r="AM28" s="841"/>
      <c r="AN28" s="841"/>
      <c r="AO28" s="841"/>
      <c r="AP28" s="841" t="s">
        <v>538</v>
      </c>
      <c r="AQ28" s="841"/>
      <c r="AR28" s="841"/>
      <c r="AS28" s="841"/>
      <c r="AT28" s="841"/>
      <c r="AU28" s="841" t="s">
        <v>538</v>
      </c>
      <c r="AV28" s="841"/>
      <c r="AW28" s="841"/>
      <c r="AX28" s="841"/>
      <c r="AY28" s="841"/>
      <c r="AZ28" s="842" t="s">
        <v>538</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409</v>
      </c>
      <c r="C29" s="794"/>
      <c r="D29" s="794"/>
      <c r="E29" s="794"/>
      <c r="F29" s="794"/>
      <c r="G29" s="794"/>
      <c r="H29" s="794"/>
      <c r="I29" s="794"/>
      <c r="J29" s="794"/>
      <c r="K29" s="794"/>
      <c r="L29" s="794"/>
      <c r="M29" s="794"/>
      <c r="N29" s="794"/>
      <c r="O29" s="794"/>
      <c r="P29" s="795"/>
      <c r="Q29" s="796">
        <v>7725</v>
      </c>
      <c r="R29" s="797"/>
      <c r="S29" s="797"/>
      <c r="T29" s="797"/>
      <c r="U29" s="797"/>
      <c r="V29" s="797">
        <v>7559</v>
      </c>
      <c r="W29" s="797"/>
      <c r="X29" s="797"/>
      <c r="Y29" s="797"/>
      <c r="Z29" s="797"/>
      <c r="AA29" s="797">
        <v>166</v>
      </c>
      <c r="AB29" s="797"/>
      <c r="AC29" s="797"/>
      <c r="AD29" s="797"/>
      <c r="AE29" s="798"/>
      <c r="AF29" s="799">
        <v>166</v>
      </c>
      <c r="AG29" s="800"/>
      <c r="AH29" s="800"/>
      <c r="AI29" s="800"/>
      <c r="AJ29" s="801"/>
      <c r="AK29" s="847">
        <v>1262</v>
      </c>
      <c r="AL29" s="843"/>
      <c r="AM29" s="843"/>
      <c r="AN29" s="843"/>
      <c r="AO29" s="843"/>
      <c r="AP29" s="843" t="s">
        <v>538</v>
      </c>
      <c r="AQ29" s="843"/>
      <c r="AR29" s="843"/>
      <c r="AS29" s="843"/>
      <c r="AT29" s="843"/>
      <c r="AU29" s="843" t="s">
        <v>538</v>
      </c>
      <c r="AV29" s="843"/>
      <c r="AW29" s="843"/>
      <c r="AX29" s="843"/>
      <c r="AY29" s="843"/>
      <c r="AZ29" s="844" t="s">
        <v>538</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410</v>
      </c>
      <c r="C30" s="794"/>
      <c r="D30" s="794"/>
      <c r="E30" s="794"/>
      <c r="F30" s="794"/>
      <c r="G30" s="794"/>
      <c r="H30" s="794"/>
      <c r="I30" s="794"/>
      <c r="J30" s="794"/>
      <c r="K30" s="794"/>
      <c r="L30" s="794"/>
      <c r="M30" s="794"/>
      <c r="N30" s="794"/>
      <c r="O30" s="794"/>
      <c r="P30" s="795"/>
      <c r="Q30" s="796">
        <v>1120</v>
      </c>
      <c r="R30" s="797"/>
      <c r="S30" s="797"/>
      <c r="T30" s="797"/>
      <c r="U30" s="797"/>
      <c r="V30" s="797">
        <v>1019</v>
      </c>
      <c r="W30" s="797"/>
      <c r="X30" s="797"/>
      <c r="Y30" s="797"/>
      <c r="Z30" s="797"/>
      <c r="AA30" s="797">
        <v>101</v>
      </c>
      <c r="AB30" s="797"/>
      <c r="AC30" s="797"/>
      <c r="AD30" s="797"/>
      <c r="AE30" s="798"/>
      <c r="AF30" s="799">
        <v>101</v>
      </c>
      <c r="AG30" s="800"/>
      <c r="AH30" s="800"/>
      <c r="AI30" s="800"/>
      <c r="AJ30" s="801"/>
      <c r="AK30" s="847">
        <v>267</v>
      </c>
      <c r="AL30" s="843"/>
      <c r="AM30" s="843"/>
      <c r="AN30" s="843"/>
      <c r="AO30" s="843"/>
      <c r="AP30" s="843" t="s">
        <v>538</v>
      </c>
      <c r="AQ30" s="843"/>
      <c r="AR30" s="843"/>
      <c r="AS30" s="843"/>
      <c r="AT30" s="843"/>
      <c r="AU30" s="843">
        <v>179</v>
      </c>
      <c r="AV30" s="843"/>
      <c r="AW30" s="843"/>
      <c r="AX30" s="843"/>
      <c r="AY30" s="843"/>
      <c r="AZ30" s="844" t="s">
        <v>538</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411</v>
      </c>
      <c r="C31" s="794"/>
      <c r="D31" s="794"/>
      <c r="E31" s="794"/>
      <c r="F31" s="794"/>
      <c r="G31" s="794"/>
      <c r="H31" s="794"/>
      <c r="I31" s="794"/>
      <c r="J31" s="794"/>
      <c r="K31" s="794"/>
      <c r="L31" s="794"/>
      <c r="M31" s="794"/>
      <c r="N31" s="794"/>
      <c r="O31" s="794"/>
      <c r="P31" s="795"/>
      <c r="Q31" s="796">
        <v>1938</v>
      </c>
      <c r="R31" s="797"/>
      <c r="S31" s="797"/>
      <c r="T31" s="797"/>
      <c r="U31" s="797"/>
      <c r="V31" s="797">
        <v>1930</v>
      </c>
      <c r="W31" s="797"/>
      <c r="X31" s="797"/>
      <c r="Y31" s="797"/>
      <c r="Z31" s="797"/>
      <c r="AA31" s="797">
        <v>8</v>
      </c>
      <c r="AB31" s="797"/>
      <c r="AC31" s="797"/>
      <c r="AD31" s="797"/>
      <c r="AE31" s="798"/>
      <c r="AF31" s="799">
        <v>8</v>
      </c>
      <c r="AG31" s="800"/>
      <c r="AH31" s="800"/>
      <c r="AI31" s="800"/>
      <c r="AJ31" s="801"/>
      <c r="AK31" s="847">
        <v>215</v>
      </c>
      <c r="AL31" s="843"/>
      <c r="AM31" s="843"/>
      <c r="AN31" s="843"/>
      <c r="AO31" s="843"/>
      <c r="AP31" s="843" t="s">
        <v>538</v>
      </c>
      <c r="AQ31" s="843"/>
      <c r="AR31" s="843"/>
      <c r="AS31" s="843"/>
      <c r="AT31" s="843"/>
      <c r="AU31" s="843" t="s">
        <v>538</v>
      </c>
      <c r="AV31" s="843"/>
      <c r="AW31" s="843"/>
      <c r="AX31" s="843"/>
      <c r="AY31" s="843"/>
      <c r="AZ31" s="844" t="s">
        <v>538</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412</v>
      </c>
      <c r="C32" s="794"/>
      <c r="D32" s="794"/>
      <c r="E32" s="794"/>
      <c r="F32" s="794"/>
      <c r="G32" s="794"/>
      <c r="H32" s="794"/>
      <c r="I32" s="794"/>
      <c r="J32" s="794"/>
      <c r="K32" s="794"/>
      <c r="L32" s="794"/>
      <c r="M32" s="794"/>
      <c r="N32" s="794"/>
      <c r="O32" s="794"/>
      <c r="P32" s="795"/>
      <c r="Q32" s="796">
        <v>3896</v>
      </c>
      <c r="R32" s="797"/>
      <c r="S32" s="797"/>
      <c r="T32" s="797"/>
      <c r="U32" s="797"/>
      <c r="V32" s="797">
        <v>3499</v>
      </c>
      <c r="W32" s="797"/>
      <c r="X32" s="797"/>
      <c r="Y32" s="797"/>
      <c r="Z32" s="797"/>
      <c r="AA32" s="797">
        <v>397</v>
      </c>
      <c r="AB32" s="797"/>
      <c r="AC32" s="797"/>
      <c r="AD32" s="797"/>
      <c r="AE32" s="798"/>
      <c r="AF32" s="799">
        <v>388</v>
      </c>
      <c r="AG32" s="800"/>
      <c r="AH32" s="800"/>
      <c r="AI32" s="800"/>
      <c r="AJ32" s="801"/>
      <c r="AK32" s="847">
        <v>180</v>
      </c>
      <c r="AL32" s="843"/>
      <c r="AM32" s="843"/>
      <c r="AN32" s="843"/>
      <c r="AO32" s="843"/>
      <c r="AP32" s="843">
        <v>7971</v>
      </c>
      <c r="AQ32" s="843"/>
      <c r="AR32" s="843"/>
      <c r="AS32" s="843"/>
      <c r="AT32" s="843"/>
      <c r="AU32" s="843">
        <v>709</v>
      </c>
      <c r="AV32" s="843"/>
      <c r="AW32" s="843"/>
      <c r="AX32" s="843"/>
      <c r="AY32" s="843"/>
      <c r="AZ32" s="844" t="s">
        <v>538</v>
      </c>
      <c r="BA32" s="844"/>
      <c r="BB32" s="844"/>
      <c r="BC32" s="844"/>
      <c r="BD32" s="844"/>
      <c r="BE32" s="845" t="s">
        <v>413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395</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729</v>
      </c>
      <c r="AG63" s="857"/>
      <c r="AH63" s="857"/>
      <c r="AI63" s="857"/>
      <c r="AJ63" s="858"/>
      <c r="AK63" s="859"/>
      <c r="AL63" s="854"/>
      <c r="AM63" s="854"/>
      <c r="AN63" s="854"/>
      <c r="AO63" s="854"/>
      <c r="AP63" s="857">
        <v>7971</v>
      </c>
      <c r="AQ63" s="857"/>
      <c r="AR63" s="857"/>
      <c r="AS63" s="857"/>
      <c r="AT63" s="857"/>
      <c r="AU63" s="857">
        <v>888</v>
      </c>
      <c r="AV63" s="857"/>
      <c r="AW63" s="857"/>
      <c r="AX63" s="857"/>
      <c r="AY63" s="857"/>
      <c r="AZ63" s="861"/>
      <c r="BA63" s="861"/>
      <c r="BB63" s="861"/>
      <c r="BC63" s="861"/>
      <c r="BD63" s="861"/>
      <c r="BE63" s="862"/>
      <c r="BF63" s="862"/>
      <c r="BG63" s="862"/>
      <c r="BH63" s="862"/>
      <c r="BI63" s="863"/>
      <c r="BJ63" s="864" t="s">
        <v>416</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418</v>
      </c>
      <c r="B66" s="741"/>
      <c r="C66" s="741"/>
      <c r="D66" s="741"/>
      <c r="E66" s="741"/>
      <c r="F66" s="741"/>
      <c r="G66" s="741"/>
      <c r="H66" s="741"/>
      <c r="I66" s="741"/>
      <c r="J66" s="741"/>
      <c r="K66" s="741"/>
      <c r="L66" s="741"/>
      <c r="M66" s="741"/>
      <c r="N66" s="741"/>
      <c r="O66" s="741"/>
      <c r="P66" s="742"/>
      <c r="Q66" s="746" t="s">
        <v>419</v>
      </c>
      <c r="R66" s="747"/>
      <c r="S66" s="747"/>
      <c r="T66" s="747"/>
      <c r="U66" s="748"/>
      <c r="V66" s="746" t="s">
        <v>420</v>
      </c>
      <c r="W66" s="747"/>
      <c r="X66" s="747"/>
      <c r="Y66" s="747"/>
      <c r="Z66" s="748"/>
      <c r="AA66" s="746" t="s">
        <v>421</v>
      </c>
      <c r="AB66" s="747"/>
      <c r="AC66" s="747"/>
      <c r="AD66" s="747"/>
      <c r="AE66" s="748"/>
      <c r="AF66" s="867" t="s">
        <v>422</v>
      </c>
      <c r="AG66" s="828"/>
      <c r="AH66" s="828"/>
      <c r="AI66" s="828"/>
      <c r="AJ66" s="868"/>
      <c r="AK66" s="746" t="s">
        <v>423</v>
      </c>
      <c r="AL66" s="741"/>
      <c r="AM66" s="741"/>
      <c r="AN66" s="741"/>
      <c r="AO66" s="742"/>
      <c r="AP66" s="746" t="s">
        <v>424</v>
      </c>
      <c r="AQ66" s="747"/>
      <c r="AR66" s="747"/>
      <c r="AS66" s="747"/>
      <c r="AT66" s="748"/>
      <c r="AU66" s="746" t="s">
        <v>425</v>
      </c>
      <c r="AV66" s="747"/>
      <c r="AW66" s="747"/>
      <c r="AX66" s="747"/>
      <c r="AY66" s="748"/>
      <c r="AZ66" s="746" t="s">
        <v>382</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590</v>
      </c>
      <c r="C68" s="883"/>
      <c r="D68" s="883"/>
      <c r="E68" s="883"/>
      <c r="F68" s="883"/>
      <c r="G68" s="883"/>
      <c r="H68" s="883"/>
      <c r="I68" s="883"/>
      <c r="J68" s="883"/>
      <c r="K68" s="883"/>
      <c r="L68" s="883"/>
      <c r="M68" s="883"/>
      <c r="N68" s="883"/>
      <c r="O68" s="883"/>
      <c r="P68" s="884"/>
      <c r="Q68" s="885">
        <v>21460</v>
      </c>
      <c r="R68" s="879"/>
      <c r="S68" s="879"/>
      <c r="T68" s="879"/>
      <c r="U68" s="879"/>
      <c r="V68" s="879">
        <v>20756</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538</v>
      </c>
      <c r="AQ68" s="879"/>
      <c r="AR68" s="879"/>
      <c r="AS68" s="879"/>
      <c r="AT68" s="879"/>
      <c r="AU68" s="879" t="s">
        <v>538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591</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538</v>
      </c>
      <c r="AL69" s="843"/>
      <c r="AM69" s="843"/>
      <c r="AN69" s="843"/>
      <c r="AO69" s="843"/>
      <c r="AP69" s="843" t="s">
        <v>538</v>
      </c>
      <c r="AQ69" s="843"/>
      <c r="AR69" s="843"/>
      <c r="AS69" s="843"/>
      <c r="AT69" s="843"/>
      <c r="AU69" s="843" t="s">
        <v>538</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592</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538</v>
      </c>
      <c r="AQ70" s="843"/>
      <c r="AR70" s="843"/>
      <c r="AS70" s="843"/>
      <c r="AT70" s="843"/>
      <c r="AU70" s="843" t="s">
        <v>538</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593</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538</v>
      </c>
      <c r="AL71" s="843"/>
      <c r="AM71" s="843"/>
      <c r="AN71" s="843"/>
      <c r="AO71" s="843"/>
      <c r="AP71" s="843" t="s">
        <v>538</v>
      </c>
      <c r="AQ71" s="843"/>
      <c r="AR71" s="843"/>
      <c r="AS71" s="843"/>
      <c r="AT71" s="843"/>
      <c r="AU71" s="843" t="s">
        <v>538</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594</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1115</v>
      </c>
      <c r="AG72" s="843"/>
      <c r="AH72" s="843"/>
      <c r="AI72" s="843"/>
      <c r="AJ72" s="843"/>
      <c r="AK72" s="843">
        <v>130</v>
      </c>
      <c r="AL72" s="843"/>
      <c r="AM72" s="843"/>
      <c r="AN72" s="843"/>
      <c r="AO72" s="843"/>
      <c r="AP72" s="843" t="s">
        <v>538</v>
      </c>
      <c r="AQ72" s="843"/>
      <c r="AR72" s="843"/>
      <c r="AS72" s="843"/>
      <c r="AT72" s="843"/>
      <c r="AU72" s="843" t="s">
        <v>538</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595</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538</v>
      </c>
      <c r="AQ73" s="843"/>
      <c r="AR73" s="843"/>
      <c r="AS73" s="843"/>
      <c r="AT73" s="843"/>
      <c r="AU73" s="843" t="s">
        <v>538</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395</v>
      </c>
      <c r="B88" s="802" t="s">
        <v>426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10033</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427</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362</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429</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432</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433</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435</v>
      </c>
      <c r="AB109" s="906"/>
      <c r="AC109" s="906"/>
      <c r="AD109" s="906"/>
      <c r="AE109" s="907"/>
      <c r="AF109" s="905" t="s">
        <v>436</v>
      </c>
      <c r="AG109" s="906"/>
      <c r="AH109" s="906"/>
      <c r="AI109" s="906"/>
      <c r="AJ109" s="907"/>
      <c r="AK109" s="905" t="s">
        <v>312</v>
      </c>
      <c r="AL109" s="906"/>
      <c r="AM109" s="906"/>
      <c r="AN109" s="906"/>
      <c r="AO109" s="907"/>
      <c r="AP109" s="905" t="s">
        <v>437</v>
      </c>
      <c r="AQ109" s="906"/>
      <c r="AR109" s="906"/>
      <c r="AS109" s="906"/>
      <c r="AT109" s="908"/>
      <c r="AU109" s="925" t="s">
        <v>434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435</v>
      </c>
      <c r="BR109" s="906"/>
      <c r="BS109" s="906"/>
      <c r="BT109" s="906"/>
      <c r="BU109" s="907"/>
      <c r="BV109" s="905" t="s">
        <v>436</v>
      </c>
      <c r="BW109" s="906"/>
      <c r="BX109" s="906"/>
      <c r="BY109" s="906"/>
      <c r="BZ109" s="907"/>
      <c r="CA109" s="905" t="s">
        <v>312</v>
      </c>
      <c r="CB109" s="906"/>
      <c r="CC109" s="906"/>
      <c r="CD109" s="906"/>
      <c r="CE109" s="907"/>
      <c r="CF109" s="926" t="s">
        <v>437</v>
      </c>
      <c r="CG109" s="926"/>
      <c r="CH109" s="926"/>
      <c r="CI109" s="926"/>
      <c r="CJ109" s="926"/>
      <c r="CK109" s="905" t="s">
        <v>438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435</v>
      </c>
      <c r="DH109" s="906"/>
      <c r="DI109" s="906"/>
      <c r="DJ109" s="906"/>
      <c r="DK109" s="907"/>
      <c r="DL109" s="905" t="s">
        <v>436</v>
      </c>
      <c r="DM109" s="906"/>
      <c r="DN109" s="906"/>
      <c r="DO109" s="906"/>
      <c r="DP109" s="907"/>
      <c r="DQ109" s="905" t="s">
        <v>312</v>
      </c>
      <c r="DR109" s="906"/>
      <c r="DS109" s="906"/>
      <c r="DT109" s="906"/>
      <c r="DU109" s="907"/>
      <c r="DV109" s="905" t="s">
        <v>437</v>
      </c>
      <c r="DW109" s="906"/>
      <c r="DX109" s="906"/>
      <c r="DY109" s="906"/>
      <c r="DZ109" s="908"/>
    </row>
    <row r="110" spans="1:131" s="224" customFormat="1" ht="26.25" customHeight="1" x14ac:dyDescent="0.2">
      <c r="A110" s="909" t="s">
        <v>439</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3690613</v>
      </c>
      <c r="AB110" s="913"/>
      <c r="AC110" s="913"/>
      <c r="AD110" s="913"/>
      <c r="AE110" s="914"/>
      <c r="AF110" s="915">
        <v>3782463</v>
      </c>
      <c r="AG110" s="913"/>
      <c r="AH110" s="913"/>
      <c r="AI110" s="913"/>
      <c r="AJ110" s="914"/>
      <c r="AK110" s="915">
        <v>3991776</v>
      </c>
      <c r="AL110" s="913"/>
      <c r="AM110" s="913"/>
      <c r="AN110" s="913"/>
      <c r="AO110" s="914"/>
      <c r="AP110" s="916">
        <v>9.1999999999999993</v>
      </c>
      <c r="AQ110" s="917"/>
      <c r="AR110" s="917"/>
      <c r="AS110" s="917"/>
      <c r="AT110" s="918"/>
      <c r="AU110" s="919" t="s">
        <v>75</v>
      </c>
      <c r="AV110" s="920"/>
      <c r="AW110" s="920"/>
      <c r="AX110" s="920"/>
      <c r="AY110" s="920"/>
      <c r="AZ110" s="942" t="s">
        <v>440</v>
      </c>
      <c r="BA110" s="910"/>
      <c r="BB110" s="910"/>
      <c r="BC110" s="910"/>
      <c r="BD110" s="910"/>
      <c r="BE110" s="910"/>
      <c r="BF110" s="910"/>
      <c r="BG110" s="910"/>
      <c r="BH110" s="910"/>
      <c r="BI110" s="910"/>
      <c r="BJ110" s="910"/>
      <c r="BK110" s="910"/>
      <c r="BL110" s="910"/>
      <c r="BM110" s="910"/>
      <c r="BN110" s="910"/>
      <c r="BO110" s="910"/>
      <c r="BP110" s="911"/>
      <c r="BQ110" s="943">
        <v>35505426</v>
      </c>
      <c r="BR110" s="944"/>
      <c r="BS110" s="944"/>
      <c r="BT110" s="944"/>
      <c r="BU110" s="944"/>
      <c r="BV110" s="944">
        <v>30916187</v>
      </c>
      <c r="BW110" s="944"/>
      <c r="BX110" s="944"/>
      <c r="BY110" s="944"/>
      <c r="BZ110" s="944"/>
      <c r="CA110" s="944">
        <v>28813766</v>
      </c>
      <c r="CB110" s="944"/>
      <c r="CC110" s="944"/>
      <c r="CD110" s="944"/>
      <c r="CE110" s="944"/>
      <c r="CF110" s="957">
        <v>66.099999999999994</v>
      </c>
      <c r="CG110" s="958"/>
      <c r="CH110" s="958"/>
      <c r="CI110" s="958"/>
      <c r="CJ110" s="958"/>
      <c r="CK110" s="959" t="s">
        <v>441</v>
      </c>
      <c r="CL110" s="960"/>
      <c r="CM110" s="942" t="s">
        <v>442</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1063396</v>
      </c>
      <c r="DH110" s="944"/>
      <c r="DI110" s="944"/>
      <c r="DJ110" s="944"/>
      <c r="DK110" s="944"/>
      <c r="DL110" s="944">
        <v>873881</v>
      </c>
      <c r="DM110" s="944"/>
      <c r="DN110" s="944"/>
      <c r="DO110" s="944"/>
      <c r="DP110" s="944"/>
      <c r="DQ110" s="944">
        <v>678526</v>
      </c>
      <c r="DR110" s="944"/>
      <c r="DS110" s="944"/>
      <c r="DT110" s="944"/>
      <c r="DU110" s="944"/>
      <c r="DV110" s="945">
        <v>1.6</v>
      </c>
      <c r="DW110" s="945"/>
      <c r="DX110" s="945"/>
      <c r="DY110" s="945"/>
      <c r="DZ110" s="946"/>
    </row>
    <row r="111" spans="1:131" s="224" customFormat="1" ht="26.25" customHeight="1" x14ac:dyDescent="0.2">
      <c r="A111" s="947" t="s">
        <v>443</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131</v>
      </c>
      <c r="AB111" s="951"/>
      <c r="AC111" s="951"/>
      <c r="AD111" s="951"/>
      <c r="AE111" s="952"/>
      <c r="AF111" s="953" t="s">
        <v>131</v>
      </c>
      <c r="AG111" s="951"/>
      <c r="AH111" s="951"/>
      <c r="AI111" s="951"/>
      <c r="AJ111" s="952"/>
      <c r="AK111" s="953" t="s">
        <v>131</v>
      </c>
      <c r="AL111" s="951"/>
      <c r="AM111" s="951"/>
      <c r="AN111" s="951"/>
      <c r="AO111" s="952"/>
      <c r="AP111" s="954" t="s">
        <v>131</v>
      </c>
      <c r="AQ111" s="955"/>
      <c r="AR111" s="955"/>
      <c r="AS111" s="955"/>
      <c r="AT111" s="956"/>
      <c r="AU111" s="921"/>
      <c r="AV111" s="922"/>
      <c r="AW111" s="922"/>
      <c r="AX111" s="922"/>
      <c r="AY111" s="922"/>
      <c r="AZ111" s="935" t="s">
        <v>444</v>
      </c>
      <c r="BA111" s="936"/>
      <c r="BB111" s="936"/>
      <c r="BC111" s="936"/>
      <c r="BD111" s="936"/>
      <c r="BE111" s="936"/>
      <c r="BF111" s="936"/>
      <c r="BG111" s="936"/>
      <c r="BH111" s="936"/>
      <c r="BI111" s="936"/>
      <c r="BJ111" s="936"/>
      <c r="BK111" s="936"/>
      <c r="BL111" s="936"/>
      <c r="BM111" s="936"/>
      <c r="BN111" s="936"/>
      <c r="BO111" s="936"/>
      <c r="BP111" s="937"/>
      <c r="BQ111" s="938">
        <v>1418071</v>
      </c>
      <c r="BR111" s="939"/>
      <c r="BS111" s="939"/>
      <c r="BT111" s="939"/>
      <c r="BU111" s="939"/>
      <c r="BV111" s="939">
        <v>1104687</v>
      </c>
      <c r="BW111" s="939"/>
      <c r="BX111" s="939"/>
      <c r="BY111" s="939"/>
      <c r="BZ111" s="939"/>
      <c r="CA111" s="939">
        <v>796441</v>
      </c>
      <c r="CB111" s="939"/>
      <c r="CC111" s="939"/>
      <c r="CD111" s="939"/>
      <c r="CE111" s="939"/>
      <c r="CF111" s="933">
        <v>1.8</v>
      </c>
      <c r="CG111" s="934"/>
      <c r="CH111" s="934"/>
      <c r="CI111" s="934"/>
      <c r="CJ111" s="934"/>
      <c r="CK111" s="961"/>
      <c r="CL111" s="962"/>
      <c r="CM111" s="935" t="s">
        <v>445</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v>354675</v>
      </c>
      <c r="DH111" s="939"/>
      <c r="DI111" s="939"/>
      <c r="DJ111" s="939"/>
      <c r="DK111" s="939"/>
      <c r="DL111" s="939">
        <v>230806</v>
      </c>
      <c r="DM111" s="939"/>
      <c r="DN111" s="939"/>
      <c r="DO111" s="939"/>
      <c r="DP111" s="939"/>
      <c r="DQ111" s="939">
        <v>117915</v>
      </c>
      <c r="DR111" s="939"/>
      <c r="DS111" s="939"/>
      <c r="DT111" s="939"/>
      <c r="DU111" s="939"/>
      <c r="DV111" s="940">
        <v>0.3</v>
      </c>
      <c r="DW111" s="940"/>
      <c r="DX111" s="940"/>
      <c r="DY111" s="940"/>
      <c r="DZ111" s="941"/>
    </row>
    <row r="112" spans="1:131" s="224" customFormat="1" ht="26.25" customHeight="1" x14ac:dyDescent="0.2">
      <c r="A112" s="965" t="s">
        <v>446</v>
      </c>
      <c r="B112" s="966"/>
      <c r="C112" s="936" t="s">
        <v>447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131</v>
      </c>
      <c r="AB112" s="972"/>
      <c r="AC112" s="972"/>
      <c r="AD112" s="972"/>
      <c r="AE112" s="973"/>
      <c r="AF112" s="974" t="s">
        <v>131</v>
      </c>
      <c r="AG112" s="972"/>
      <c r="AH112" s="972"/>
      <c r="AI112" s="972"/>
      <c r="AJ112" s="973"/>
      <c r="AK112" s="974" t="s">
        <v>448</v>
      </c>
      <c r="AL112" s="972"/>
      <c r="AM112" s="972"/>
      <c r="AN112" s="972"/>
      <c r="AO112" s="973"/>
      <c r="AP112" s="975" t="s">
        <v>449</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2678073</v>
      </c>
      <c r="BR112" s="939"/>
      <c r="BS112" s="939"/>
      <c r="BT112" s="939"/>
      <c r="BU112" s="939"/>
      <c r="BV112" s="939">
        <v>1537037</v>
      </c>
      <c r="BW112" s="939"/>
      <c r="BX112" s="939"/>
      <c r="BY112" s="939"/>
      <c r="BZ112" s="939"/>
      <c r="CA112" s="939">
        <v>888450</v>
      </c>
      <c r="CB112" s="939"/>
      <c r="CC112" s="939"/>
      <c r="CD112" s="939"/>
      <c r="CE112" s="939"/>
      <c r="CF112" s="933">
        <v>2</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448</v>
      </c>
      <c r="DH112" s="939"/>
      <c r="DI112" s="939"/>
      <c r="DJ112" s="939"/>
      <c r="DK112" s="939"/>
      <c r="DL112" s="939" t="s">
        <v>452</v>
      </c>
      <c r="DM112" s="939"/>
      <c r="DN112" s="939"/>
      <c r="DO112" s="939"/>
      <c r="DP112" s="939"/>
      <c r="DQ112" s="939" t="s">
        <v>448</v>
      </c>
      <c r="DR112" s="939"/>
      <c r="DS112" s="939"/>
      <c r="DT112" s="939"/>
      <c r="DU112" s="939"/>
      <c r="DV112" s="940" t="s">
        <v>448</v>
      </c>
      <c r="DW112" s="940"/>
      <c r="DX112" s="940"/>
      <c r="DY112" s="940"/>
      <c r="DZ112" s="941"/>
    </row>
    <row r="113" spans="1:130" s="224" customFormat="1" ht="26.25" customHeight="1" x14ac:dyDescent="0.2">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66559</v>
      </c>
      <c r="AB113" s="951"/>
      <c r="AC113" s="951"/>
      <c r="AD113" s="951"/>
      <c r="AE113" s="952"/>
      <c r="AF113" s="953">
        <v>85484</v>
      </c>
      <c r="AG113" s="951"/>
      <c r="AH113" s="951"/>
      <c r="AI113" s="951"/>
      <c r="AJ113" s="952"/>
      <c r="AK113" s="953">
        <v>96733</v>
      </c>
      <c r="AL113" s="951"/>
      <c r="AM113" s="951"/>
      <c r="AN113" s="951"/>
      <c r="AO113" s="952"/>
      <c r="AP113" s="954">
        <v>0.2</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t="s">
        <v>448</v>
      </c>
      <c r="BR113" s="939"/>
      <c r="BS113" s="939"/>
      <c r="BT113" s="939"/>
      <c r="BU113" s="939"/>
      <c r="BV113" s="939" t="s">
        <v>448</v>
      </c>
      <c r="BW113" s="939"/>
      <c r="BX113" s="939"/>
      <c r="BY113" s="939"/>
      <c r="BZ113" s="939"/>
      <c r="CA113" s="939" t="s">
        <v>448</v>
      </c>
      <c r="CB113" s="939"/>
      <c r="CC113" s="939"/>
      <c r="CD113" s="939"/>
      <c r="CE113" s="939"/>
      <c r="CF113" s="933" t="s">
        <v>455</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457</v>
      </c>
      <c r="DH113" s="972"/>
      <c r="DI113" s="972"/>
      <c r="DJ113" s="972"/>
      <c r="DK113" s="973"/>
      <c r="DL113" s="974" t="s">
        <v>448</v>
      </c>
      <c r="DM113" s="972"/>
      <c r="DN113" s="972"/>
      <c r="DO113" s="972"/>
      <c r="DP113" s="973"/>
      <c r="DQ113" s="974" t="s">
        <v>458</v>
      </c>
      <c r="DR113" s="972"/>
      <c r="DS113" s="972"/>
      <c r="DT113" s="972"/>
      <c r="DU113" s="973"/>
      <c r="DV113" s="975" t="s">
        <v>448</v>
      </c>
      <c r="DW113" s="976"/>
      <c r="DX113" s="976"/>
      <c r="DY113" s="976"/>
      <c r="DZ113" s="977"/>
    </row>
    <row r="114" spans="1:130" s="224" customFormat="1" ht="26.25" customHeight="1" x14ac:dyDescent="0.2">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448</v>
      </c>
      <c r="AB114" s="972"/>
      <c r="AC114" s="972"/>
      <c r="AD114" s="972"/>
      <c r="AE114" s="973"/>
      <c r="AF114" s="974" t="s">
        <v>448</v>
      </c>
      <c r="AG114" s="972"/>
      <c r="AH114" s="972"/>
      <c r="AI114" s="972"/>
      <c r="AJ114" s="973"/>
      <c r="AK114" s="974" t="s">
        <v>448</v>
      </c>
      <c r="AL114" s="972"/>
      <c r="AM114" s="972"/>
      <c r="AN114" s="972"/>
      <c r="AO114" s="973"/>
      <c r="AP114" s="975" t="s">
        <v>452</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8758596</v>
      </c>
      <c r="BR114" s="939"/>
      <c r="BS114" s="939"/>
      <c r="BT114" s="939"/>
      <c r="BU114" s="939"/>
      <c r="BV114" s="939">
        <v>9071564</v>
      </c>
      <c r="BW114" s="939"/>
      <c r="BX114" s="939"/>
      <c r="BY114" s="939"/>
      <c r="BZ114" s="939"/>
      <c r="CA114" s="939">
        <v>9293213</v>
      </c>
      <c r="CB114" s="939"/>
      <c r="CC114" s="939"/>
      <c r="CD114" s="939"/>
      <c r="CE114" s="939"/>
      <c r="CF114" s="933">
        <v>21.3</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448</v>
      </c>
      <c r="DH114" s="972"/>
      <c r="DI114" s="972"/>
      <c r="DJ114" s="972"/>
      <c r="DK114" s="973"/>
      <c r="DL114" s="974" t="s">
        <v>448</v>
      </c>
      <c r="DM114" s="972"/>
      <c r="DN114" s="972"/>
      <c r="DO114" s="972"/>
      <c r="DP114" s="973"/>
      <c r="DQ114" s="974" t="s">
        <v>448</v>
      </c>
      <c r="DR114" s="972"/>
      <c r="DS114" s="972"/>
      <c r="DT114" s="972"/>
      <c r="DU114" s="973"/>
      <c r="DV114" s="975" t="s">
        <v>448</v>
      </c>
      <c r="DW114" s="976"/>
      <c r="DX114" s="976"/>
      <c r="DY114" s="976"/>
      <c r="DZ114" s="977"/>
    </row>
    <row r="115" spans="1:130" s="224" customFormat="1" ht="26.25" customHeight="1" x14ac:dyDescent="0.2">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1244938</v>
      </c>
      <c r="AB115" s="951"/>
      <c r="AC115" s="951"/>
      <c r="AD115" s="951"/>
      <c r="AE115" s="952"/>
      <c r="AF115" s="953">
        <v>1351145</v>
      </c>
      <c r="AG115" s="951"/>
      <c r="AH115" s="951"/>
      <c r="AI115" s="951"/>
      <c r="AJ115" s="952"/>
      <c r="AK115" s="953">
        <v>528865</v>
      </c>
      <c r="AL115" s="951"/>
      <c r="AM115" s="951"/>
      <c r="AN115" s="951"/>
      <c r="AO115" s="952"/>
      <c r="AP115" s="954">
        <v>1.2</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t="s">
        <v>448</v>
      </c>
      <c r="BR115" s="939"/>
      <c r="BS115" s="939"/>
      <c r="BT115" s="939"/>
      <c r="BU115" s="939"/>
      <c r="BV115" s="939" t="s">
        <v>452</v>
      </c>
      <c r="BW115" s="939"/>
      <c r="BX115" s="939"/>
      <c r="BY115" s="939"/>
      <c r="BZ115" s="939"/>
      <c r="CA115" s="939" t="s">
        <v>448</v>
      </c>
      <c r="CB115" s="939"/>
      <c r="CC115" s="939"/>
      <c r="CD115" s="939"/>
      <c r="CE115" s="939"/>
      <c r="CF115" s="933" t="s">
        <v>448</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448</v>
      </c>
      <c r="DH115" s="972"/>
      <c r="DI115" s="972"/>
      <c r="DJ115" s="972"/>
      <c r="DK115" s="973"/>
      <c r="DL115" s="974" t="s">
        <v>448</v>
      </c>
      <c r="DM115" s="972"/>
      <c r="DN115" s="972"/>
      <c r="DO115" s="972"/>
      <c r="DP115" s="973"/>
      <c r="DQ115" s="974" t="s">
        <v>455</v>
      </c>
      <c r="DR115" s="972"/>
      <c r="DS115" s="972"/>
      <c r="DT115" s="972"/>
      <c r="DU115" s="973"/>
      <c r="DV115" s="975" t="s">
        <v>448</v>
      </c>
      <c r="DW115" s="976"/>
      <c r="DX115" s="976"/>
      <c r="DY115" s="976"/>
      <c r="DZ115" s="977"/>
    </row>
    <row r="116" spans="1:130" s="224" customFormat="1" ht="26.25" customHeight="1" x14ac:dyDescent="0.2">
      <c r="A116" s="969"/>
      <c r="B116" s="970"/>
      <c r="C116" s="978" t="s">
        <v>465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458</v>
      </c>
      <c r="AB116" s="972"/>
      <c r="AC116" s="972"/>
      <c r="AD116" s="972"/>
      <c r="AE116" s="973"/>
      <c r="AF116" s="974" t="s">
        <v>448</v>
      </c>
      <c r="AG116" s="972"/>
      <c r="AH116" s="972"/>
      <c r="AI116" s="972"/>
      <c r="AJ116" s="973"/>
      <c r="AK116" s="974" t="s">
        <v>458</v>
      </c>
      <c r="AL116" s="972"/>
      <c r="AM116" s="972"/>
      <c r="AN116" s="972"/>
      <c r="AO116" s="973"/>
      <c r="AP116" s="975" t="s">
        <v>455</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458</v>
      </c>
      <c r="BR116" s="939"/>
      <c r="BS116" s="939"/>
      <c r="BT116" s="939"/>
      <c r="BU116" s="939"/>
      <c r="BV116" s="939" t="s">
        <v>458</v>
      </c>
      <c r="BW116" s="939"/>
      <c r="BX116" s="939"/>
      <c r="BY116" s="939"/>
      <c r="BZ116" s="939"/>
      <c r="CA116" s="939" t="s">
        <v>448</v>
      </c>
      <c r="CB116" s="939"/>
      <c r="CC116" s="939"/>
      <c r="CD116" s="939"/>
      <c r="CE116" s="939"/>
      <c r="CF116" s="933" t="s">
        <v>448</v>
      </c>
      <c r="CG116" s="934"/>
      <c r="CH116" s="934"/>
      <c r="CI116" s="934"/>
      <c r="CJ116" s="934"/>
      <c r="CK116" s="961"/>
      <c r="CL116" s="962"/>
      <c r="CM116" s="935" t="s">
        <v>467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448</v>
      </c>
      <c r="DH116" s="972"/>
      <c r="DI116" s="972"/>
      <c r="DJ116" s="972"/>
      <c r="DK116" s="973"/>
      <c r="DL116" s="974" t="s">
        <v>449</v>
      </c>
      <c r="DM116" s="972"/>
      <c r="DN116" s="972"/>
      <c r="DO116" s="972"/>
      <c r="DP116" s="973"/>
      <c r="DQ116" s="974" t="s">
        <v>448</v>
      </c>
      <c r="DR116" s="972"/>
      <c r="DS116" s="972"/>
      <c r="DT116" s="972"/>
      <c r="DU116" s="973"/>
      <c r="DV116" s="975" t="s">
        <v>452</v>
      </c>
      <c r="DW116" s="976"/>
      <c r="DX116" s="976"/>
      <c r="DY116" s="976"/>
      <c r="DZ116" s="977"/>
    </row>
    <row r="117" spans="1:130" s="224"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5002110</v>
      </c>
      <c r="AB117" s="992"/>
      <c r="AC117" s="992"/>
      <c r="AD117" s="992"/>
      <c r="AE117" s="993"/>
      <c r="AF117" s="994">
        <v>5219092</v>
      </c>
      <c r="AG117" s="992"/>
      <c r="AH117" s="992"/>
      <c r="AI117" s="992"/>
      <c r="AJ117" s="993"/>
      <c r="AK117" s="994">
        <v>4617374</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457</v>
      </c>
      <c r="BR117" s="939"/>
      <c r="BS117" s="939"/>
      <c r="BT117" s="939"/>
      <c r="BU117" s="939"/>
      <c r="BV117" s="939" t="s">
        <v>448</v>
      </c>
      <c r="BW117" s="939"/>
      <c r="BX117" s="939"/>
      <c r="BY117" s="939"/>
      <c r="BZ117" s="939"/>
      <c r="CA117" s="939" t="s">
        <v>448</v>
      </c>
      <c r="CB117" s="939"/>
      <c r="CC117" s="939"/>
      <c r="CD117" s="939"/>
      <c r="CE117" s="939"/>
      <c r="CF117" s="933" t="s">
        <v>448</v>
      </c>
      <c r="CG117" s="934"/>
      <c r="CH117" s="934"/>
      <c r="CI117" s="934"/>
      <c r="CJ117" s="934"/>
      <c r="CK117" s="961"/>
      <c r="CL117" s="962"/>
      <c r="CM117" s="935" t="s">
        <v>470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448</v>
      </c>
      <c r="DH117" s="972"/>
      <c r="DI117" s="972"/>
      <c r="DJ117" s="972"/>
      <c r="DK117" s="973"/>
      <c r="DL117" s="974" t="s">
        <v>448</v>
      </c>
      <c r="DM117" s="972"/>
      <c r="DN117" s="972"/>
      <c r="DO117" s="972"/>
      <c r="DP117" s="973"/>
      <c r="DQ117" s="974" t="s">
        <v>448</v>
      </c>
      <c r="DR117" s="972"/>
      <c r="DS117" s="972"/>
      <c r="DT117" s="972"/>
      <c r="DU117" s="973"/>
      <c r="DV117" s="975" t="s">
        <v>448</v>
      </c>
      <c r="DW117" s="976"/>
      <c r="DX117" s="976"/>
      <c r="DY117" s="976"/>
      <c r="DZ117" s="977"/>
    </row>
    <row r="118" spans="1:130" s="224" customFormat="1" ht="26.25" customHeight="1" x14ac:dyDescent="0.2">
      <c r="A118" s="925" t="s">
        <v>438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435</v>
      </c>
      <c r="AB118" s="906"/>
      <c r="AC118" s="906"/>
      <c r="AD118" s="906"/>
      <c r="AE118" s="907"/>
      <c r="AF118" s="905" t="s">
        <v>436</v>
      </c>
      <c r="AG118" s="906"/>
      <c r="AH118" s="906"/>
      <c r="AI118" s="906"/>
      <c r="AJ118" s="907"/>
      <c r="AK118" s="905" t="s">
        <v>312</v>
      </c>
      <c r="AL118" s="906"/>
      <c r="AM118" s="906"/>
      <c r="AN118" s="906"/>
      <c r="AO118" s="907"/>
      <c r="AP118" s="983" t="s">
        <v>437</v>
      </c>
      <c r="AQ118" s="984"/>
      <c r="AR118" s="984"/>
      <c r="AS118" s="984"/>
      <c r="AT118" s="985"/>
      <c r="AU118" s="921"/>
      <c r="AV118" s="922"/>
      <c r="AW118" s="922"/>
      <c r="AX118" s="922"/>
      <c r="AY118" s="922"/>
      <c r="AZ118" s="986" t="s">
        <v>471</v>
      </c>
      <c r="BA118" s="978"/>
      <c r="BB118" s="978"/>
      <c r="BC118" s="978"/>
      <c r="BD118" s="978"/>
      <c r="BE118" s="978"/>
      <c r="BF118" s="978"/>
      <c r="BG118" s="978"/>
      <c r="BH118" s="978"/>
      <c r="BI118" s="978"/>
      <c r="BJ118" s="978"/>
      <c r="BK118" s="978"/>
      <c r="BL118" s="978"/>
      <c r="BM118" s="978"/>
      <c r="BN118" s="978"/>
      <c r="BO118" s="978"/>
      <c r="BP118" s="979"/>
      <c r="BQ118" s="1012" t="s">
        <v>449</v>
      </c>
      <c r="BR118" s="1013"/>
      <c r="BS118" s="1013"/>
      <c r="BT118" s="1013"/>
      <c r="BU118" s="1013"/>
      <c r="BV118" s="1013" t="s">
        <v>448</v>
      </c>
      <c r="BW118" s="1013"/>
      <c r="BX118" s="1013"/>
      <c r="BY118" s="1013"/>
      <c r="BZ118" s="1013"/>
      <c r="CA118" s="1013" t="s">
        <v>448</v>
      </c>
      <c r="CB118" s="1013"/>
      <c r="CC118" s="1013"/>
      <c r="CD118" s="1013"/>
      <c r="CE118" s="1013"/>
      <c r="CF118" s="933" t="s">
        <v>448</v>
      </c>
      <c r="CG118" s="934"/>
      <c r="CH118" s="934"/>
      <c r="CI118" s="934"/>
      <c r="CJ118" s="934"/>
      <c r="CK118" s="961"/>
      <c r="CL118" s="962"/>
      <c r="CM118" s="935" t="s">
        <v>472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455</v>
      </c>
      <c r="DH118" s="972"/>
      <c r="DI118" s="972"/>
      <c r="DJ118" s="972"/>
      <c r="DK118" s="973"/>
      <c r="DL118" s="974" t="s">
        <v>448</v>
      </c>
      <c r="DM118" s="972"/>
      <c r="DN118" s="972"/>
      <c r="DO118" s="972"/>
      <c r="DP118" s="973"/>
      <c r="DQ118" s="974" t="s">
        <v>457</v>
      </c>
      <c r="DR118" s="972"/>
      <c r="DS118" s="972"/>
      <c r="DT118" s="972"/>
      <c r="DU118" s="973"/>
      <c r="DV118" s="975" t="s">
        <v>448</v>
      </c>
      <c r="DW118" s="976"/>
      <c r="DX118" s="976"/>
      <c r="DY118" s="976"/>
      <c r="DZ118" s="977"/>
    </row>
    <row r="119" spans="1:130" s="224" customFormat="1" ht="26.25" customHeight="1" x14ac:dyDescent="0.2">
      <c r="A119" s="1069" t="s">
        <v>441</v>
      </c>
      <c r="B119" s="960"/>
      <c r="C119" s="942" t="s">
        <v>442</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378803</v>
      </c>
      <c r="AB119" s="913"/>
      <c r="AC119" s="913"/>
      <c r="AD119" s="913"/>
      <c r="AE119" s="914"/>
      <c r="AF119" s="915">
        <v>223773</v>
      </c>
      <c r="AG119" s="913"/>
      <c r="AH119" s="913"/>
      <c r="AI119" s="913"/>
      <c r="AJ119" s="914"/>
      <c r="AK119" s="915">
        <v>224058</v>
      </c>
      <c r="AL119" s="913"/>
      <c r="AM119" s="913"/>
      <c r="AN119" s="913"/>
      <c r="AO119" s="914"/>
      <c r="AP119" s="916">
        <v>0.5</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473</v>
      </c>
      <c r="BP119" s="1018"/>
      <c r="BQ119" s="1012">
        <v>48360166</v>
      </c>
      <c r="BR119" s="1013"/>
      <c r="BS119" s="1013"/>
      <c r="BT119" s="1013"/>
      <c r="BU119" s="1013"/>
      <c r="BV119" s="1013">
        <v>42629475</v>
      </c>
      <c r="BW119" s="1013"/>
      <c r="BX119" s="1013"/>
      <c r="BY119" s="1013"/>
      <c r="BZ119" s="1013"/>
      <c r="CA119" s="1013">
        <v>39791870</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131</v>
      </c>
      <c r="DH119" s="999"/>
      <c r="DI119" s="999"/>
      <c r="DJ119" s="999"/>
      <c r="DK119" s="1000"/>
      <c r="DL119" s="998" t="s">
        <v>475</v>
      </c>
      <c r="DM119" s="999"/>
      <c r="DN119" s="999"/>
      <c r="DO119" s="999"/>
      <c r="DP119" s="1000"/>
      <c r="DQ119" s="998" t="s">
        <v>131</v>
      </c>
      <c r="DR119" s="999"/>
      <c r="DS119" s="999"/>
      <c r="DT119" s="999"/>
      <c r="DU119" s="1000"/>
      <c r="DV119" s="1001" t="s">
        <v>452</v>
      </c>
      <c r="DW119" s="1002"/>
      <c r="DX119" s="1002"/>
      <c r="DY119" s="1002"/>
      <c r="DZ119" s="1003"/>
    </row>
    <row r="120" spans="1:130" s="224" customFormat="1" ht="26.25" customHeight="1" x14ac:dyDescent="0.2">
      <c r="A120" s="1070"/>
      <c r="B120" s="962"/>
      <c r="C120" s="935" t="s">
        <v>445</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v>137794</v>
      </c>
      <c r="AB120" s="972"/>
      <c r="AC120" s="972"/>
      <c r="AD120" s="972"/>
      <c r="AE120" s="973"/>
      <c r="AF120" s="974">
        <v>137956</v>
      </c>
      <c r="AG120" s="972"/>
      <c r="AH120" s="972"/>
      <c r="AI120" s="972"/>
      <c r="AJ120" s="973"/>
      <c r="AK120" s="974">
        <v>121559</v>
      </c>
      <c r="AL120" s="972"/>
      <c r="AM120" s="972"/>
      <c r="AN120" s="972"/>
      <c r="AO120" s="973"/>
      <c r="AP120" s="975">
        <v>0.3</v>
      </c>
      <c r="AQ120" s="976"/>
      <c r="AR120" s="976"/>
      <c r="AS120" s="976"/>
      <c r="AT120" s="977"/>
      <c r="AU120" s="1004" t="s">
        <v>476</v>
      </c>
      <c r="AV120" s="1005"/>
      <c r="AW120" s="1005"/>
      <c r="AX120" s="1005"/>
      <c r="AY120" s="1006"/>
      <c r="AZ120" s="942" t="s">
        <v>477</v>
      </c>
      <c r="BA120" s="910"/>
      <c r="BB120" s="910"/>
      <c r="BC120" s="910"/>
      <c r="BD120" s="910"/>
      <c r="BE120" s="910"/>
      <c r="BF120" s="910"/>
      <c r="BG120" s="910"/>
      <c r="BH120" s="910"/>
      <c r="BI120" s="910"/>
      <c r="BJ120" s="910"/>
      <c r="BK120" s="910"/>
      <c r="BL120" s="910"/>
      <c r="BM120" s="910"/>
      <c r="BN120" s="910"/>
      <c r="BO120" s="910"/>
      <c r="BP120" s="911"/>
      <c r="BQ120" s="943">
        <v>13685321</v>
      </c>
      <c r="BR120" s="944"/>
      <c r="BS120" s="944"/>
      <c r="BT120" s="944"/>
      <c r="BU120" s="944"/>
      <c r="BV120" s="944">
        <v>14657917</v>
      </c>
      <c r="BW120" s="944"/>
      <c r="BX120" s="944"/>
      <c r="BY120" s="944"/>
      <c r="BZ120" s="944"/>
      <c r="CA120" s="944">
        <v>15728014</v>
      </c>
      <c r="CB120" s="944"/>
      <c r="CC120" s="944"/>
      <c r="CD120" s="944"/>
      <c r="CE120" s="944"/>
      <c r="CF120" s="957">
        <v>36.1</v>
      </c>
      <c r="CG120" s="958"/>
      <c r="CH120" s="958"/>
      <c r="CI120" s="958"/>
      <c r="CJ120" s="958"/>
      <c r="CK120" s="1019" t="s">
        <v>478</v>
      </c>
      <c r="CL120" s="1020"/>
      <c r="CM120" s="1020"/>
      <c r="CN120" s="1020"/>
      <c r="CO120" s="1021"/>
      <c r="CP120" s="1027" t="s">
        <v>479</v>
      </c>
      <c r="CQ120" s="1028"/>
      <c r="CR120" s="1028"/>
      <c r="CS120" s="1028"/>
      <c r="CT120" s="1028"/>
      <c r="CU120" s="1028"/>
      <c r="CV120" s="1028"/>
      <c r="CW120" s="1028"/>
      <c r="CX120" s="1028"/>
      <c r="CY120" s="1028"/>
      <c r="CZ120" s="1028"/>
      <c r="DA120" s="1028"/>
      <c r="DB120" s="1028"/>
      <c r="DC120" s="1028"/>
      <c r="DD120" s="1028"/>
      <c r="DE120" s="1028"/>
      <c r="DF120" s="1029"/>
      <c r="DG120" s="943">
        <v>2439899</v>
      </c>
      <c r="DH120" s="944"/>
      <c r="DI120" s="944"/>
      <c r="DJ120" s="944"/>
      <c r="DK120" s="944"/>
      <c r="DL120" s="944">
        <v>1321070</v>
      </c>
      <c r="DM120" s="944"/>
      <c r="DN120" s="944"/>
      <c r="DO120" s="944"/>
      <c r="DP120" s="944"/>
      <c r="DQ120" s="944">
        <v>709383</v>
      </c>
      <c r="DR120" s="944"/>
      <c r="DS120" s="944"/>
      <c r="DT120" s="944"/>
      <c r="DU120" s="944"/>
      <c r="DV120" s="945">
        <v>1.6</v>
      </c>
      <c r="DW120" s="945"/>
      <c r="DX120" s="945"/>
      <c r="DY120" s="945"/>
      <c r="DZ120" s="946"/>
    </row>
    <row r="121" spans="1:130" s="224" customFormat="1" ht="26.25" customHeight="1" x14ac:dyDescent="0.2">
      <c r="A121" s="1070"/>
      <c r="B121" s="962"/>
      <c r="C121" s="987" t="s">
        <v>480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452</v>
      </c>
      <c r="AB121" s="972"/>
      <c r="AC121" s="972"/>
      <c r="AD121" s="972"/>
      <c r="AE121" s="973"/>
      <c r="AF121" s="974" t="s">
        <v>448</v>
      </c>
      <c r="AG121" s="972"/>
      <c r="AH121" s="972"/>
      <c r="AI121" s="972"/>
      <c r="AJ121" s="973"/>
      <c r="AK121" s="974" t="s">
        <v>455</v>
      </c>
      <c r="AL121" s="972"/>
      <c r="AM121" s="972"/>
      <c r="AN121" s="972"/>
      <c r="AO121" s="973"/>
      <c r="AP121" s="975" t="s">
        <v>131</v>
      </c>
      <c r="AQ121" s="976"/>
      <c r="AR121" s="976"/>
      <c r="AS121" s="976"/>
      <c r="AT121" s="977"/>
      <c r="AU121" s="1007"/>
      <c r="AV121" s="1008"/>
      <c r="AW121" s="1008"/>
      <c r="AX121" s="1008"/>
      <c r="AY121" s="1009"/>
      <c r="AZ121" s="935" t="s">
        <v>481</v>
      </c>
      <c r="BA121" s="936"/>
      <c r="BB121" s="936"/>
      <c r="BC121" s="936"/>
      <c r="BD121" s="936"/>
      <c r="BE121" s="936"/>
      <c r="BF121" s="936"/>
      <c r="BG121" s="936"/>
      <c r="BH121" s="936"/>
      <c r="BI121" s="936"/>
      <c r="BJ121" s="936"/>
      <c r="BK121" s="936"/>
      <c r="BL121" s="936"/>
      <c r="BM121" s="936"/>
      <c r="BN121" s="936"/>
      <c r="BO121" s="936"/>
      <c r="BP121" s="937"/>
      <c r="BQ121" s="938">
        <v>3674200</v>
      </c>
      <c r="BR121" s="939"/>
      <c r="BS121" s="939"/>
      <c r="BT121" s="939"/>
      <c r="BU121" s="939"/>
      <c r="BV121" s="939" t="s">
        <v>448</v>
      </c>
      <c r="BW121" s="939"/>
      <c r="BX121" s="939"/>
      <c r="BY121" s="939"/>
      <c r="BZ121" s="939"/>
      <c r="CA121" s="939" t="s">
        <v>449</v>
      </c>
      <c r="CB121" s="939"/>
      <c r="CC121" s="939"/>
      <c r="CD121" s="939"/>
      <c r="CE121" s="939"/>
      <c r="CF121" s="933" t="s">
        <v>448</v>
      </c>
      <c r="CG121" s="934"/>
      <c r="CH121" s="934"/>
      <c r="CI121" s="934"/>
      <c r="CJ121" s="934"/>
      <c r="CK121" s="1022"/>
      <c r="CL121" s="1023"/>
      <c r="CM121" s="1023"/>
      <c r="CN121" s="1023"/>
      <c r="CO121" s="1024"/>
      <c r="CP121" s="1032" t="s">
        <v>482</v>
      </c>
      <c r="CQ121" s="1033"/>
      <c r="CR121" s="1033"/>
      <c r="CS121" s="1033"/>
      <c r="CT121" s="1033"/>
      <c r="CU121" s="1033"/>
      <c r="CV121" s="1033"/>
      <c r="CW121" s="1033"/>
      <c r="CX121" s="1033"/>
      <c r="CY121" s="1033"/>
      <c r="CZ121" s="1033"/>
      <c r="DA121" s="1033"/>
      <c r="DB121" s="1033"/>
      <c r="DC121" s="1033"/>
      <c r="DD121" s="1033"/>
      <c r="DE121" s="1033"/>
      <c r="DF121" s="1034"/>
      <c r="DG121" s="938">
        <v>238174</v>
      </c>
      <c r="DH121" s="939"/>
      <c r="DI121" s="939"/>
      <c r="DJ121" s="939"/>
      <c r="DK121" s="939"/>
      <c r="DL121" s="939">
        <v>215967</v>
      </c>
      <c r="DM121" s="939"/>
      <c r="DN121" s="939"/>
      <c r="DO121" s="939"/>
      <c r="DP121" s="939"/>
      <c r="DQ121" s="939">
        <v>179067</v>
      </c>
      <c r="DR121" s="939"/>
      <c r="DS121" s="939"/>
      <c r="DT121" s="939"/>
      <c r="DU121" s="939"/>
      <c r="DV121" s="940">
        <v>0.4</v>
      </c>
      <c r="DW121" s="940"/>
      <c r="DX121" s="940"/>
      <c r="DY121" s="940"/>
      <c r="DZ121" s="941"/>
    </row>
    <row r="122" spans="1:130" s="224" customFormat="1" ht="26.25" customHeight="1" x14ac:dyDescent="0.2">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448</v>
      </c>
      <c r="AB122" s="972"/>
      <c r="AC122" s="972"/>
      <c r="AD122" s="972"/>
      <c r="AE122" s="973"/>
      <c r="AF122" s="974" t="s">
        <v>457</v>
      </c>
      <c r="AG122" s="972"/>
      <c r="AH122" s="972"/>
      <c r="AI122" s="972"/>
      <c r="AJ122" s="973"/>
      <c r="AK122" s="974" t="s">
        <v>448</v>
      </c>
      <c r="AL122" s="972"/>
      <c r="AM122" s="972"/>
      <c r="AN122" s="972"/>
      <c r="AO122" s="973"/>
      <c r="AP122" s="975" t="s">
        <v>449</v>
      </c>
      <c r="AQ122" s="976"/>
      <c r="AR122" s="976"/>
      <c r="AS122" s="976"/>
      <c r="AT122" s="977"/>
      <c r="AU122" s="1007"/>
      <c r="AV122" s="1008"/>
      <c r="AW122" s="1008"/>
      <c r="AX122" s="1008"/>
      <c r="AY122" s="1009"/>
      <c r="AZ122" s="986" t="s">
        <v>483</v>
      </c>
      <c r="BA122" s="978"/>
      <c r="BB122" s="978"/>
      <c r="BC122" s="978"/>
      <c r="BD122" s="978"/>
      <c r="BE122" s="978"/>
      <c r="BF122" s="978"/>
      <c r="BG122" s="978"/>
      <c r="BH122" s="978"/>
      <c r="BI122" s="978"/>
      <c r="BJ122" s="978"/>
      <c r="BK122" s="978"/>
      <c r="BL122" s="978"/>
      <c r="BM122" s="978"/>
      <c r="BN122" s="978"/>
      <c r="BO122" s="978"/>
      <c r="BP122" s="979"/>
      <c r="BQ122" s="1012">
        <v>13538855</v>
      </c>
      <c r="BR122" s="1013"/>
      <c r="BS122" s="1013"/>
      <c r="BT122" s="1013"/>
      <c r="BU122" s="1013"/>
      <c r="BV122" s="1013">
        <v>12164280</v>
      </c>
      <c r="BW122" s="1013"/>
      <c r="BX122" s="1013"/>
      <c r="BY122" s="1013"/>
      <c r="BZ122" s="1013"/>
      <c r="CA122" s="1013">
        <v>11058615</v>
      </c>
      <c r="CB122" s="1013"/>
      <c r="CC122" s="1013"/>
      <c r="CD122" s="1013"/>
      <c r="CE122" s="1013"/>
      <c r="CF122" s="1030">
        <v>25.4</v>
      </c>
      <c r="CG122" s="1031"/>
      <c r="CH122" s="1031"/>
      <c r="CI122" s="1031"/>
      <c r="CJ122" s="1031"/>
      <c r="CK122" s="1022"/>
      <c r="CL122" s="1023"/>
      <c r="CM122" s="1023"/>
      <c r="CN122" s="1023"/>
      <c r="CO122" s="1024"/>
      <c r="CP122" s="1032" t="s">
        <v>484</v>
      </c>
      <c r="CQ122" s="1033"/>
      <c r="CR122" s="1033"/>
      <c r="CS122" s="1033"/>
      <c r="CT122" s="1033"/>
      <c r="CU122" s="1033"/>
      <c r="CV122" s="1033"/>
      <c r="CW122" s="1033"/>
      <c r="CX122" s="1033"/>
      <c r="CY122" s="1033"/>
      <c r="CZ122" s="1033"/>
      <c r="DA122" s="1033"/>
      <c r="DB122" s="1033"/>
      <c r="DC122" s="1033"/>
      <c r="DD122" s="1033"/>
      <c r="DE122" s="1033"/>
      <c r="DF122" s="1034"/>
      <c r="DG122" s="938" t="s">
        <v>131</v>
      </c>
      <c r="DH122" s="939"/>
      <c r="DI122" s="939"/>
      <c r="DJ122" s="939"/>
      <c r="DK122" s="939"/>
      <c r="DL122" s="939" t="s">
        <v>448</v>
      </c>
      <c r="DM122" s="939"/>
      <c r="DN122" s="939"/>
      <c r="DO122" s="939"/>
      <c r="DP122" s="939"/>
      <c r="DQ122" s="939" t="s">
        <v>131</v>
      </c>
      <c r="DR122" s="939"/>
      <c r="DS122" s="939"/>
      <c r="DT122" s="939"/>
      <c r="DU122" s="939"/>
      <c r="DV122" s="940" t="s">
        <v>448</v>
      </c>
      <c r="DW122" s="940"/>
      <c r="DX122" s="940"/>
      <c r="DY122" s="940"/>
      <c r="DZ122" s="941"/>
    </row>
    <row r="123" spans="1:130" s="224" customFormat="1" ht="26.25" customHeight="1" x14ac:dyDescent="0.2">
      <c r="A123" s="1070"/>
      <c r="B123" s="962"/>
      <c r="C123" s="935" t="s">
        <v>467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455</v>
      </c>
      <c r="AB123" s="972"/>
      <c r="AC123" s="972"/>
      <c r="AD123" s="972"/>
      <c r="AE123" s="973"/>
      <c r="AF123" s="974" t="s">
        <v>448</v>
      </c>
      <c r="AG123" s="972"/>
      <c r="AH123" s="972"/>
      <c r="AI123" s="972"/>
      <c r="AJ123" s="973"/>
      <c r="AK123" s="974" t="s">
        <v>457</v>
      </c>
      <c r="AL123" s="972"/>
      <c r="AM123" s="972"/>
      <c r="AN123" s="972"/>
      <c r="AO123" s="973"/>
      <c r="AP123" s="975" t="s">
        <v>131</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485</v>
      </c>
      <c r="BP123" s="1018"/>
      <c r="BQ123" s="1076">
        <v>30898376</v>
      </c>
      <c r="BR123" s="1077"/>
      <c r="BS123" s="1077"/>
      <c r="BT123" s="1077"/>
      <c r="BU123" s="1077"/>
      <c r="BV123" s="1077">
        <v>26822197</v>
      </c>
      <c r="BW123" s="1077"/>
      <c r="BX123" s="1077"/>
      <c r="BY123" s="1077"/>
      <c r="BZ123" s="1077"/>
      <c r="CA123" s="1077">
        <v>26786629</v>
      </c>
      <c r="CB123" s="1077"/>
      <c r="CC123" s="1077"/>
      <c r="CD123" s="1077"/>
      <c r="CE123" s="1077"/>
      <c r="CF123" s="1014"/>
      <c r="CG123" s="1015"/>
      <c r="CH123" s="1015"/>
      <c r="CI123" s="1015"/>
      <c r="CJ123" s="1016"/>
      <c r="CK123" s="1022"/>
      <c r="CL123" s="1023"/>
      <c r="CM123" s="1023"/>
      <c r="CN123" s="1023"/>
      <c r="CO123" s="1024"/>
      <c r="CP123" s="1032" t="s">
        <v>486</v>
      </c>
      <c r="CQ123" s="1033"/>
      <c r="CR123" s="1033"/>
      <c r="CS123" s="1033"/>
      <c r="CT123" s="1033"/>
      <c r="CU123" s="1033"/>
      <c r="CV123" s="1033"/>
      <c r="CW123" s="1033"/>
      <c r="CX123" s="1033"/>
      <c r="CY123" s="1033"/>
      <c r="CZ123" s="1033"/>
      <c r="DA123" s="1033"/>
      <c r="DB123" s="1033"/>
      <c r="DC123" s="1033"/>
      <c r="DD123" s="1033"/>
      <c r="DE123" s="1033"/>
      <c r="DF123" s="1034"/>
      <c r="DG123" s="971" t="s">
        <v>448</v>
      </c>
      <c r="DH123" s="972"/>
      <c r="DI123" s="972"/>
      <c r="DJ123" s="972"/>
      <c r="DK123" s="973"/>
      <c r="DL123" s="974" t="s">
        <v>448</v>
      </c>
      <c r="DM123" s="972"/>
      <c r="DN123" s="972"/>
      <c r="DO123" s="972"/>
      <c r="DP123" s="973"/>
      <c r="DQ123" s="974" t="s">
        <v>448</v>
      </c>
      <c r="DR123" s="972"/>
      <c r="DS123" s="972"/>
      <c r="DT123" s="972"/>
      <c r="DU123" s="973"/>
      <c r="DV123" s="975" t="s">
        <v>455</v>
      </c>
      <c r="DW123" s="976"/>
      <c r="DX123" s="976"/>
      <c r="DY123" s="976"/>
      <c r="DZ123" s="977"/>
    </row>
    <row r="124" spans="1:130" s="224" customFormat="1" ht="26.25" customHeight="1" thickBot="1" x14ac:dyDescent="0.25">
      <c r="A124" s="1070"/>
      <c r="B124" s="962"/>
      <c r="C124" s="935" t="s">
        <v>470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448</v>
      </c>
      <c r="AB124" s="972"/>
      <c r="AC124" s="972"/>
      <c r="AD124" s="972"/>
      <c r="AE124" s="973"/>
      <c r="AF124" s="974" t="s">
        <v>455</v>
      </c>
      <c r="AG124" s="972"/>
      <c r="AH124" s="972"/>
      <c r="AI124" s="972"/>
      <c r="AJ124" s="973"/>
      <c r="AK124" s="974" t="s">
        <v>448</v>
      </c>
      <c r="AL124" s="972"/>
      <c r="AM124" s="972"/>
      <c r="AN124" s="972"/>
      <c r="AO124" s="973"/>
      <c r="AP124" s="975" t="s">
        <v>448</v>
      </c>
      <c r="AQ124" s="976"/>
      <c r="AR124" s="976"/>
      <c r="AS124" s="976"/>
      <c r="AT124" s="977"/>
      <c r="AU124" s="1072" t="s">
        <v>487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38.5</v>
      </c>
      <c r="BR124" s="1040"/>
      <c r="BS124" s="1040"/>
      <c r="BT124" s="1040"/>
      <c r="BU124" s="1040"/>
      <c r="BV124" s="1040">
        <v>37.1</v>
      </c>
      <c r="BW124" s="1040"/>
      <c r="BX124" s="1040"/>
      <c r="BY124" s="1040"/>
      <c r="BZ124" s="1040"/>
      <c r="CA124" s="1040">
        <v>29.8</v>
      </c>
      <c r="CB124" s="1040"/>
      <c r="CC124" s="1040"/>
      <c r="CD124" s="1040"/>
      <c r="CE124" s="1040"/>
      <c r="CF124" s="1041"/>
      <c r="CG124" s="1042"/>
      <c r="CH124" s="1042"/>
      <c r="CI124" s="1042"/>
      <c r="CJ124" s="1043"/>
      <c r="CK124" s="1025"/>
      <c r="CL124" s="1025"/>
      <c r="CM124" s="1025"/>
      <c r="CN124" s="1025"/>
      <c r="CO124" s="1026"/>
      <c r="CP124" s="1032" t="s">
        <v>488</v>
      </c>
      <c r="CQ124" s="1033"/>
      <c r="CR124" s="1033"/>
      <c r="CS124" s="1033"/>
      <c r="CT124" s="1033"/>
      <c r="CU124" s="1033"/>
      <c r="CV124" s="1033"/>
      <c r="CW124" s="1033"/>
      <c r="CX124" s="1033"/>
      <c r="CY124" s="1033"/>
      <c r="CZ124" s="1033"/>
      <c r="DA124" s="1033"/>
      <c r="DB124" s="1033"/>
      <c r="DC124" s="1033"/>
      <c r="DD124" s="1033"/>
      <c r="DE124" s="1033"/>
      <c r="DF124" s="1034"/>
      <c r="DG124" s="1017" t="s">
        <v>448</v>
      </c>
      <c r="DH124" s="999"/>
      <c r="DI124" s="999"/>
      <c r="DJ124" s="999"/>
      <c r="DK124" s="1000"/>
      <c r="DL124" s="998" t="s">
        <v>448</v>
      </c>
      <c r="DM124" s="999"/>
      <c r="DN124" s="999"/>
      <c r="DO124" s="999"/>
      <c r="DP124" s="1000"/>
      <c r="DQ124" s="998" t="s">
        <v>131</v>
      </c>
      <c r="DR124" s="999"/>
      <c r="DS124" s="999"/>
      <c r="DT124" s="999"/>
      <c r="DU124" s="1000"/>
      <c r="DV124" s="1001" t="s">
        <v>131</v>
      </c>
      <c r="DW124" s="1002"/>
      <c r="DX124" s="1002"/>
      <c r="DY124" s="1002"/>
      <c r="DZ124" s="1003"/>
    </row>
    <row r="125" spans="1:130" s="224" customFormat="1" ht="26.25" customHeight="1" x14ac:dyDescent="0.2">
      <c r="A125" s="1070"/>
      <c r="B125" s="962"/>
      <c r="C125" s="935" t="s">
        <v>472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448</v>
      </c>
      <c r="AB125" s="972"/>
      <c r="AC125" s="972"/>
      <c r="AD125" s="972"/>
      <c r="AE125" s="973"/>
      <c r="AF125" s="974" t="s">
        <v>448</v>
      </c>
      <c r="AG125" s="972"/>
      <c r="AH125" s="972"/>
      <c r="AI125" s="972"/>
      <c r="AJ125" s="973"/>
      <c r="AK125" s="974" t="s">
        <v>448</v>
      </c>
      <c r="AL125" s="972"/>
      <c r="AM125" s="972"/>
      <c r="AN125" s="972"/>
      <c r="AO125" s="973"/>
      <c r="AP125" s="975" t="s">
        <v>448</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489</v>
      </c>
      <c r="CL125" s="1020"/>
      <c r="CM125" s="1020"/>
      <c r="CN125" s="1020"/>
      <c r="CO125" s="1021"/>
      <c r="CP125" s="942" t="s">
        <v>490</v>
      </c>
      <c r="CQ125" s="910"/>
      <c r="CR125" s="910"/>
      <c r="CS125" s="910"/>
      <c r="CT125" s="910"/>
      <c r="CU125" s="910"/>
      <c r="CV125" s="910"/>
      <c r="CW125" s="910"/>
      <c r="CX125" s="910"/>
      <c r="CY125" s="910"/>
      <c r="CZ125" s="910"/>
      <c r="DA125" s="910"/>
      <c r="DB125" s="910"/>
      <c r="DC125" s="910"/>
      <c r="DD125" s="910"/>
      <c r="DE125" s="910"/>
      <c r="DF125" s="911"/>
      <c r="DG125" s="943" t="s">
        <v>448</v>
      </c>
      <c r="DH125" s="944"/>
      <c r="DI125" s="944"/>
      <c r="DJ125" s="944"/>
      <c r="DK125" s="944"/>
      <c r="DL125" s="944" t="s">
        <v>448</v>
      </c>
      <c r="DM125" s="944"/>
      <c r="DN125" s="944"/>
      <c r="DO125" s="944"/>
      <c r="DP125" s="944"/>
      <c r="DQ125" s="944" t="s">
        <v>448</v>
      </c>
      <c r="DR125" s="944"/>
      <c r="DS125" s="944"/>
      <c r="DT125" s="944"/>
      <c r="DU125" s="944"/>
      <c r="DV125" s="945" t="s">
        <v>448</v>
      </c>
      <c r="DW125" s="945"/>
      <c r="DX125" s="945"/>
      <c r="DY125" s="945"/>
      <c r="DZ125" s="946"/>
    </row>
    <row r="126" spans="1:130" s="224" customFormat="1" ht="26.25" customHeight="1" thickBot="1" x14ac:dyDescent="0.25">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728341</v>
      </c>
      <c r="AB126" s="972"/>
      <c r="AC126" s="972"/>
      <c r="AD126" s="972"/>
      <c r="AE126" s="973"/>
      <c r="AF126" s="974">
        <v>989416</v>
      </c>
      <c r="AG126" s="972"/>
      <c r="AH126" s="972"/>
      <c r="AI126" s="972"/>
      <c r="AJ126" s="973"/>
      <c r="AK126" s="974">
        <v>183248</v>
      </c>
      <c r="AL126" s="972"/>
      <c r="AM126" s="972"/>
      <c r="AN126" s="972"/>
      <c r="AO126" s="973"/>
      <c r="AP126" s="975">
        <v>0.4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491</v>
      </c>
      <c r="CQ126" s="936"/>
      <c r="CR126" s="936"/>
      <c r="CS126" s="936"/>
      <c r="CT126" s="936"/>
      <c r="CU126" s="936"/>
      <c r="CV126" s="936"/>
      <c r="CW126" s="936"/>
      <c r="CX126" s="936"/>
      <c r="CY126" s="936"/>
      <c r="CZ126" s="936"/>
      <c r="DA126" s="936"/>
      <c r="DB126" s="936"/>
      <c r="DC126" s="936"/>
      <c r="DD126" s="936"/>
      <c r="DE126" s="936"/>
      <c r="DF126" s="937"/>
      <c r="DG126" s="938" t="s">
        <v>448</v>
      </c>
      <c r="DH126" s="939"/>
      <c r="DI126" s="939"/>
      <c r="DJ126" s="939"/>
      <c r="DK126" s="939"/>
      <c r="DL126" s="939" t="s">
        <v>131</v>
      </c>
      <c r="DM126" s="939"/>
      <c r="DN126" s="939"/>
      <c r="DO126" s="939"/>
      <c r="DP126" s="939"/>
      <c r="DQ126" s="939" t="s">
        <v>448</v>
      </c>
      <c r="DR126" s="939"/>
      <c r="DS126" s="939"/>
      <c r="DT126" s="939"/>
      <c r="DU126" s="939"/>
      <c r="DV126" s="940" t="s">
        <v>448</v>
      </c>
      <c r="DW126" s="940"/>
      <c r="DX126" s="940"/>
      <c r="DY126" s="940"/>
      <c r="DZ126" s="941"/>
    </row>
    <row r="127" spans="1:130" s="224" customFormat="1" ht="26.25" customHeight="1" x14ac:dyDescent="0.2">
      <c r="A127" s="1071"/>
      <c r="B127" s="964"/>
      <c r="C127" s="986" t="s">
        <v>492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448</v>
      </c>
      <c r="AB127" s="972"/>
      <c r="AC127" s="972"/>
      <c r="AD127" s="972"/>
      <c r="AE127" s="973"/>
      <c r="AF127" s="974" t="s">
        <v>448</v>
      </c>
      <c r="AG127" s="972"/>
      <c r="AH127" s="972"/>
      <c r="AI127" s="972"/>
      <c r="AJ127" s="973"/>
      <c r="AK127" s="974" t="s">
        <v>448</v>
      </c>
      <c r="AL127" s="972"/>
      <c r="AM127" s="972"/>
      <c r="AN127" s="972"/>
      <c r="AO127" s="973"/>
      <c r="AP127" s="975" t="s">
        <v>448</v>
      </c>
      <c r="AQ127" s="976"/>
      <c r="AR127" s="976"/>
      <c r="AS127" s="976"/>
      <c r="AT127" s="977"/>
      <c r="AU127" s="226"/>
      <c r="AV127" s="226"/>
      <c r="AW127" s="226"/>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131</v>
      </c>
      <c r="DH127" s="939"/>
      <c r="DI127" s="939"/>
      <c r="DJ127" s="939"/>
      <c r="DK127" s="939"/>
      <c r="DL127" s="939" t="s">
        <v>131</v>
      </c>
      <c r="DM127" s="939"/>
      <c r="DN127" s="939"/>
      <c r="DO127" s="939"/>
      <c r="DP127" s="939"/>
      <c r="DQ127" s="939" t="s">
        <v>448</v>
      </c>
      <c r="DR127" s="939"/>
      <c r="DS127" s="939"/>
      <c r="DT127" s="939"/>
      <c r="DU127" s="939"/>
      <c r="DV127" s="940" t="s">
        <v>448</v>
      </c>
      <c r="DW127" s="940"/>
      <c r="DX127" s="940"/>
      <c r="DY127" s="940"/>
      <c r="DZ127" s="941"/>
    </row>
    <row r="128" spans="1:130" s="224" customFormat="1" ht="26.25" customHeight="1" thickBot="1" x14ac:dyDescent="0.25">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t="s">
        <v>448</v>
      </c>
      <c r="AB128" s="1059"/>
      <c r="AC128" s="1059"/>
      <c r="AD128" s="1059"/>
      <c r="AE128" s="1060"/>
      <c r="AF128" s="1061" t="s">
        <v>448</v>
      </c>
      <c r="AG128" s="1059"/>
      <c r="AH128" s="1059"/>
      <c r="AI128" s="1059"/>
      <c r="AJ128" s="1060"/>
      <c r="AK128" s="1061" t="s">
        <v>448</v>
      </c>
      <c r="AL128" s="1059"/>
      <c r="AM128" s="1059"/>
      <c r="AN128" s="1059"/>
      <c r="AO128" s="1060"/>
      <c r="AP128" s="1062"/>
      <c r="AQ128" s="1063"/>
      <c r="AR128" s="1063"/>
      <c r="AS128" s="1063"/>
      <c r="AT128" s="1064"/>
      <c r="AU128" s="226"/>
      <c r="AV128" s="226"/>
      <c r="AW128" s="226"/>
      <c r="AX128" s="909" t="s">
        <v>500</v>
      </c>
      <c r="AY128" s="910"/>
      <c r="AZ128" s="910"/>
      <c r="BA128" s="910"/>
      <c r="BB128" s="910"/>
      <c r="BC128" s="910"/>
      <c r="BD128" s="910"/>
      <c r="BE128" s="911"/>
      <c r="BF128" s="1065" t="s">
        <v>448</v>
      </c>
      <c r="BG128" s="1066"/>
      <c r="BH128" s="1066"/>
      <c r="BI128" s="1066"/>
      <c r="BJ128" s="1066"/>
      <c r="BK128" s="1066"/>
      <c r="BL128" s="1067"/>
      <c r="BM128" s="1065">
        <v>11.34</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501</v>
      </c>
      <c r="CQ128" s="739"/>
      <c r="CR128" s="739"/>
      <c r="CS128" s="739"/>
      <c r="CT128" s="739"/>
      <c r="CU128" s="739"/>
      <c r="CV128" s="739"/>
      <c r="CW128" s="739"/>
      <c r="CX128" s="739"/>
      <c r="CY128" s="739"/>
      <c r="CZ128" s="739"/>
      <c r="DA128" s="739"/>
      <c r="DB128" s="739"/>
      <c r="DC128" s="739"/>
      <c r="DD128" s="739"/>
      <c r="DE128" s="739"/>
      <c r="DF128" s="1049"/>
      <c r="DG128" s="1050" t="s">
        <v>448</v>
      </c>
      <c r="DH128" s="1051"/>
      <c r="DI128" s="1051"/>
      <c r="DJ128" s="1051"/>
      <c r="DK128" s="1051"/>
      <c r="DL128" s="1051" t="s">
        <v>448</v>
      </c>
      <c r="DM128" s="1051"/>
      <c r="DN128" s="1051"/>
      <c r="DO128" s="1051"/>
      <c r="DP128" s="1051"/>
      <c r="DQ128" s="1051" t="s">
        <v>448</v>
      </c>
      <c r="DR128" s="1051"/>
      <c r="DS128" s="1051"/>
      <c r="DT128" s="1051"/>
      <c r="DU128" s="1051"/>
      <c r="DV128" s="1052" t="s">
        <v>448</v>
      </c>
      <c r="DW128" s="1052"/>
      <c r="DX128" s="1052"/>
      <c r="DY128" s="1052"/>
      <c r="DZ128" s="1053"/>
    </row>
    <row r="129" spans="1:131" s="224" customFormat="1" ht="26.25" customHeight="1" x14ac:dyDescent="0.2">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502</v>
      </c>
      <c r="X129" s="1084"/>
      <c r="Y129" s="1084"/>
      <c r="Z129" s="1085"/>
      <c r="AA129" s="971">
        <v>47033749</v>
      </c>
      <c r="AB129" s="972"/>
      <c r="AC129" s="972"/>
      <c r="AD129" s="972"/>
      <c r="AE129" s="973"/>
      <c r="AF129" s="974">
        <v>44163945</v>
      </c>
      <c r="AG129" s="972"/>
      <c r="AH129" s="972"/>
      <c r="AI129" s="972"/>
      <c r="AJ129" s="973"/>
      <c r="AK129" s="974">
        <v>45083171</v>
      </c>
      <c r="AL129" s="972"/>
      <c r="AM129" s="972"/>
      <c r="AN129" s="972"/>
      <c r="AO129" s="973"/>
      <c r="AP129" s="1086"/>
      <c r="AQ129" s="1087"/>
      <c r="AR129" s="1087"/>
      <c r="AS129" s="1087"/>
      <c r="AT129" s="1088"/>
      <c r="AU129" s="227"/>
      <c r="AV129" s="227"/>
      <c r="AW129" s="227"/>
      <c r="AX129" s="1078" t="s">
        <v>503</v>
      </c>
      <c r="AY129" s="936"/>
      <c r="AZ129" s="936"/>
      <c r="BA129" s="936"/>
      <c r="BB129" s="936"/>
      <c r="BC129" s="936"/>
      <c r="BD129" s="936"/>
      <c r="BE129" s="937"/>
      <c r="BF129" s="1079" t="s">
        <v>455</v>
      </c>
      <c r="BG129" s="1080"/>
      <c r="BH129" s="1080"/>
      <c r="BI129" s="1080"/>
      <c r="BJ129" s="1080"/>
      <c r="BK129" s="1080"/>
      <c r="BL129" s="1081"/>
      <c r="BM129" s="1079">
        <v>16.34</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505</v>
      </c>
      <c r="X130" s="1084"/>
      <c r="Y130" s="1084"/>
      <c r="Z130" s="1085"/>
      <c r="AA130" s="971">
        <v>1758944</v>
      </c>
      <c r="AB130" s="972"/>
      <c r="AC130" s="972"/>
      <c r="AD130" s="972"/>
      <c r="AE130" s="973"/>
      <c r="AF130" s="974">
        <v>1623975</v>
      </c>
      <c r="AG130" s="972"/>
      <c r="AH130" s="972"/>
      <c r="AI130" s="972"/>
      <c r="AJ130" s="973"/>
      <c r="AK130" s="974">
        <v>1519082</v>
      </c>
      <c r="AL130" s="972"/>
      <c r="AM130" s="972"/>
      <c r="AN130" s="972"/>
      <c r="AO130" s="973"/>
      <c r="AP130" s="1086"/>
      <c r="AQ130" s="1087"/>
      <c r="AR130" s="1087"/>
      <c r="AS130" s="1087"/>
      <c r="AT130" s="1088"/>
      <c r="AU130" s="227"/>
      <c r="AV130" s="227"/>
      <c r="AW130" s="227"/>
      <c r="AX130" s="1078" t="s">
        <v>506</v>
      </c>
      <c r="AY130" s="936"/>
      <c r="AZ130" s="936"/>
      <c r="BA130" s="936"/>
      <c r="BB130" s="936"/>
      <c r="BC130" s="936"/>
      <c r="BD130" s="936"/>
      <c r="BE130" s="937"/>
      <c r="BF130" s="1114">
        <v>7.5</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507</v>
      </c>
      <c r="X131" s="1121"/>
      <c r="Y131" s="1121"/>
      <c r="Z131" s="1122"/>
      <c r="AA131" s="1017">
        <v>45274805</v>
      </c>
      <c r="AB131" s="999"/>
      <c r="AC131" s="999"/>
      <c r="AD131" s="999"/>
      <c r="AE131" s="1000"/>
      <c r="AF131" s="998">
        <v>42539970</v>
      </c>
      <c r="AG131" s="999"/>
      <c r="AH131" s="999"/>
      <c r="AI131" s="999"/>
      <c r="AJ131" s="1000"/>
      <c r="AK131" s="998">
        <v>43564089</v>
      </c>
      <c r="AL131" s="999"/>
      <c r="AM131" s="999"/>
      <c r="AN131" s="999"/>
      <c r="AO131" s="1000"/>
      <c r="AP131" s="1123"/>
      <c r="AQ131" s="1124"/>
      <c r="AR131" s="1124"/>
      <c r="AS131" s="1124"/>
      <c r="AT131" s="1125"/>
      <c r="AU131" s="227"/>
      <c r="AV131" s="227"/>
      <c r="AW131" s="227"/>
      <c r="AX131" s="1096" t="s">
        <v>508</v>
      </c>
      <c r="AY131" s="739"/>
      <c r="AZ131" s="739"/>
      <c r="BA131" s="739"/>
      <c r="BB131" s="739"/>
      <c r="BC131" s="739"/>
      <c r="BD131" s="739"/>
      <c r="BE131" s="1049"/>
      <c r="BF131" s="1097">
        <v>29.8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510</v>
      </c>
      <c r="W132" s="1107"/>
      <c r="X132" s="1107"/>
      <c r="Y132" s="1107"/>
      <c r="Z132" s="1108"/>
      <c r="AA132" s="1109">
        <v>7.1632909299999996</v>
      </c>
      <c r="AB132" s="1110"/>
      <c r="AC132" s="1110"/>
      <c r="AD132" s="1110"/>
      <c r="AE132" s="1111"/>
      <c r="AF132" s="1112">
        <v>8.4511507649999995</v>
      </c>
      <c r="AG132" s="1110"/>
      <c r="AH132" s="1110"/>
      <c r="AI132" s="1110"/>
      <c r="AJ132" s="1111"/>
      <c r="AK132" s="1112">
        <v>7.1120321139999998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511</v>
      </c>
      <c r="W133" s="1090"/>
      <c r="X133" s="1090"/>
      <c r="Y133" s="1090"/>
      <c r="Z133" s="1091"/>
      <c r="AA133" s="1092">
        <v>7.8</v>
      </c>
      <c r="AB133" s="1093"/>
      <c r="AC133" s="1093"/>
      <c r="AD133" s="1093"/>
      <c r="AE133" s="1094"/>
      <c r="AF133" s="1092">
        <v>8.1999999999999993</v>
      </c>
      <c r="AG133" s="1093"/>
      <c r="AH133" s="1093"/>
      <c r="AI133" s="1093"/>
      <c r="AJ133" s="1094"/>
      <c r="AK133" s="1092">
        <v>7.5</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uw3BVRhiKD2Ig/1ocnEjWD6CT457IcSEIvbMs3M3oCTZNodsfkjr5V8SlMEllWVZHhFVgKqgmJ2xEtUOjR5+A==" saltValue="xgBMkYLt4uItpsZwU7X9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dy1Rr520cp8BNsOWax3fL/p2Gs3Ka5zNfkApW0nzD+nFW4HTGOZ8Mvd9MnSQ/VOj1AJ0HeNU75yvRJurbE7eg==" saltValue="aTqMmt1tkevZfz1QZ57D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HI3yLg44oOl21SgOEj488UPUUhSkyYqoVd/EI4XgYDUEbipGZQXCZRMAUX1Y0Yv8jq0ppiAqNR/IRB4yvKt9A==" saltValue="7k8y9u0bTLw/SL8U/eYE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27" t="s">
        <v>515</v>
      </c>
      <c r="AP7" s="265"/>
      <c r="AQ7" s="266" t="s">
        <v>516</v>
      </c>
      <c r="AR7" s="267"/>
    </row>
    <row r="8" spans="1:46" ht="13.2" x14ac:dyDescent="0.2">
      <c r="A8" s="259"/>
      <c r="AK8" s="268"/>
      <c r="AL8" s="269"/>
      <c r="AM8" s="269"/>
      <c r="AN8" s="270"/>
      <c r="AO8" s="1128"/>
      <c r="AP8" s="271" t="s">
        <v>517</v>
      </c>
      <c r="AQ8" s="272" t="s">
        <v>518</v>
      </c>
      <c r="AR8" s="273" t="s">
        <v>519</v>
      </c>
    </row>
    <row r="9" spans="1:46" ht="13.2" x14ac:dyDescent="0.2">
      <c r="A9" s="259"/>
      <c r="AK9" s="1129" t="s">
        <v>520</v>
      </c>
      <c r="AL9" s="1130"/>
      <c r="AM9" s="1130"/>
      <c r="AN9" s="1131"/>
      <c r="AO9" s="274">
        <v>13188726</v>
      </c>
      <c r="AP9" s="274">
        <v>77786</v>
      </c>
      <c r="AQ9" s="275">
        <v>61723</v>
      </c>
      <c r="AR9" s="276">
        <v>26</v>
      </c>
    </row>
    <row r="10" spans="1:46" ht="13.5" customHeight="1" x14ac:dyDescent="0.2">
      <c r="A10" s="259"/>
      <c r="AK10" s="1129" t="s">
        <v>521</v>
      </c>
      <c r="AL10" s="1130"/>
      <c r="AM10" s="1130"/>
      <c r="AN10" s="1131"/>
      <c r="AO10" s="277">
        <v>1529</v>
      </c>
      <c r="AP10" s="277">
        <v>9</v>
      </c>
      <c r="AQ10" s="278">
        <v>1286</v>
      </c>
      <c r="AR10" s="279">
        <v>-99.3</v>
      </c>
    </row>
    <row r="11" spans="1:46" ht="13.5" customHeight="1" x14ac:dyDescent="0.2">
      <c r="A11" s="259"/>
      <c r="AK11" s="1129" t="s">
        <v>522</v>
      </c>
      <c r="AL11" s="1130"/>
      <c r="AM11" s="1130"/>
      <c r="AN11" s="1131"/>
      <c r="AO11" s="277">
        <v>55000</v>
      </c>
      <c r="AP11" s="277">
        <v>324</v>
      </c>
      <c r="AQ11" s="278">
        <v>1067</v>
      </c>
      <c r="AR11" s="279">
        <v>-69.599999999999994</v>
      </c>
    </row>
    <row r="12" spans="1:46" ht="13.5" customHeight="1" x14ac:dyDescent="0.2">
      <c r="A12" s="259"/>
      <c r="AK12" s="1129" t="s">
        <v>523</v>
      </c>
      <c r="AL12" s="1130"/>
      <c r="AM12" s="1130"/>
      <c r="AN12" s="1131"/>
      <c r="AO12" s="277">
        <v>17503</v>
      </c>
      <c r="AP12" s="277">
        <v>103</v>
      </c>
      <c r="AQ12" s="278">
        <v>49</v>
      </c>
      <c r="AR12" s="279">
        <v>110.2</v>
      </c>
    </row>
    <row r="13" spans="1:46" ht="13.5" customHeight="1" x14ac:dyDescent="0.2">
      <c r="A13" s="259"/>
      <c r="AK13" s="1129" t="s">
        <v>524</v>
      </c>
      <c r="AL13" s="1130"/>
      <c r="AM13" s="1130"/>
      <c r="AN13" s="1131"/>
      <c r="AO13" s="277">
        <v>149088</v>
      </c>
      <c r="AP13" s="277">
        <v>879</v>
      </c>
      <c r="AQ13" s="278">
        <v>2137</v>
      </c>
      <c r="AR13" s="279">
        <v>-58.9</v>
      </c>
    </row>
    <row r="14" spans="1:46" ht="13.5" customHeight="1" x14ac:dyDescent="0.2">
      <c r="A14" s="259"/>
      <c r="AK14" s="1129" t="s">
        <v>525</v>
      </c>
      <c r="AL14" s="1130"/>
      <c r="AM14" s="1130"/>
      <c r="AN14" s="1131"/>
      <c r="AO14" s="277">
        <v>354084</v>
      </c>
      <c r="AP14" s="277">
        <v>2088</v>
      </c>
      <c r="AQ14" s="278">
        <v>1241</v>
      </c>
      <c r="AR14" s="279">
        <v>68.3</v>
      </c>
    </row>
    <row r="15" spans="1:46" ht="13.5" customHeight="1" x14ac:dyDescent="0.2">
      <c r="A15" s="259"/>
      <c r="AK15" s="1132" t="s">
        <v>526</v>
      </c>
      <c r="AL15" s="1133"/>
      <c r="AM15" s="1133"/>
      <c r="AN15" s="1134"/>
      <c r="AO15" s="277">
        <v>-576147</v>
      </c>
      <c r="AP15" s="277">
        <v>-3398</v>
      </c>
      <c r="AQ15" s="278">
        <v>-3809</v>
      </c>
      <c r="AR15" s="279">
        <v>-10.8</v>
      </c>
    </row>
    <row r="16" spans="1:46" ht="13.2" x14ac:dyDescent="0.2">
      <c r="A16" s="259"/>
      <c r="AK16" s="1132" t="s">
        <v>190</v>
      </c>
      <c r="AL16" s="1133"/>
      <c r="AM16" s="1133"/>
      <c r="AN16" s="1134"/>
      <c r="AO16" s="277">
        <v>13189783</v>
      </c>
      <c r="AP16" s="277">
        <v>77792</v>
      </c>
      <c r="AQ16" s="278">
        <v>63693</v>
      </c>
      <c r="AR16" s="279">
        <v>22.1</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35" t="s">
        <v>531</v>
      </c>
      <c r="AL21" s="1136"/>
      <c r="AM21" s="1136"/>
      <c r="AN21" s="1137"/>
      <c r="AO21" s="289">
        <v>7.79</v>
      </c>
      <c r="AP21" s="290">
        <v>6.06</v>
      </c>
      <c r="AQ21" s="291">
        <v>1.73</v>
      </c>
      <c r="AS21" s="292"/>
      <c r="AT21" s="288"/>
    </row>
    <row r="22" spans="1:46" s="260" customFormat="1" ht="13.2" x14ac:dyDescent="0.2">
      <c r="A22" s="288"/>
      <c r="AK22" s="1135" t="s">
        <v>532</v>
      </c>
      <c r="AL22" s="1136"/>
      <c r="AM22" s="1136"/>
      <c r="AN22" s="1137"/>
      <c r="AO22" s="293">
        <v>101.6</v>
      </c>
      <c r="AP22" s="294">
        <v>99.8</v>
      </c>
      <c r="AQ22" s="295">
        <v>1.8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27" t="s">
        <v>515</v>
      </c>
      <c r="AP30" s="265"/>
      <c r="AQ30" s="266" t="s">
        <v>516</v>
      </c>
      <c r="AR30" s="267"/>
    </row>
    <row r="31" spans="1:46" ht="13.2" x14ac:dyDescent="0.2">
      <c r="A31" s="259"/>
      <c r="AK31" s="268"/>
      <c r="AL31" s="269"/>
      <c r="AM31" s="269"/>
      <c r="AN31" s="270"/>
      <c r="AO31" s="1128"/>
      <c r="AP31" s="271" t="s">
        <v>517</v>
      </c>
      <c r="AQ31" s="272" t="s">
        <v>518</v>
      </c>
      <c r="AR31" s="273" t="s">
        <v>519</v>
      </c>
    </row>
    <row r="32" spans="1:46" ht="27" customHeight="1" x14ac:dyDescent="0.2">
      <c r="A32" s="259"/>
      <c r="AK32" s="1143" t="s">
        <v>536</v>
      </c>
      <c r="AL32" s="1144"/>
      <c r="AM32" s="1144"/>
      <c r="AN32" s="1145"/>
      <c r="AO32" s="303">
        <v>3991776</v>
      </c>
      <c r="AP32" s="303">
        <v>23543</v>
      </c>
      <c r="AQ32" s="304">
        <v>26449</v>
      </c>
      <c r="AR32" s="305">
        <v>-11</v>
      </c>
    </row>
    <row r="33" spans="1:46" ht="13.5" customHeight="1" x14ac:dyDescent="0.2">
      <c r="A33" s="259"/>
      <c r="AK33" s="1143" t="s">
        <v>537</v>
      </c>
      <c r="AL33" s="1144"/>
      <c r="AM33" s="1144"/>
      <c r="AN33" s="1145"/>
      <c r="AO33" s="303" t="s">
        <v>538</v>
      </c>
      <c r="AP33" s="303" t="s">
        <v>538</v>
      </c>
      <c r="AQ33" s="304">
        <v>1</v>
      </c>
      <c r="AR33" s="305" t="s">
        <v>538</v>
      </c>
    </row>
    <row r="34" spans="1:46" ht="27" customHeight="1" x14ac:dyDescent="0.2">
      <c r="A34" s="259"/>
      <c r="AK34" s="1143" t="s">
        <v>539</v>
      </c>
      <c r="AL34" s="1144"/>
      <c r="AM34" s="1144"/>
      <c r="AN34" s="1145"/>
      <c r="AO34" s="303" t="s">
        <v>538</v>
      </c>
      <c r="AP34" s="303" t="s">
        <v>538</v>
      </c>
      <c r="AQ34" s="304">
        <v>29</v>
      </c>
      <c r="AR34" s="305" t="s">
        <v>538</v>
      </c>
    </row>
    <row r="35" spans="1:46" ht="27" customHeight="1" x14ac:dyDescent="0.2">
      <c r="A35" s="259"/>
      <c r="AK35" s="1143" t="s">
        <v>540</v>
      </c>
      <c r="AL35" s="1144"/>
      <c r="AM35" s="1144"/>
      <c r="AN35" s="1145"/>
      <c r="AO35" s="303">
        <v>96733</v>
      </c>
      <c r="AP35" s="303">
        <v>571</v>
      </c>
      <c r="AQ35" s="304">
        <v>5448</v>
      </c>
      <c r="AR35" s="305">
        <v>-89.5</v>
      </c>
    </row>
    <row r="36" spans="1:46" ht="27" customHeight="1" x14ac:dyDescent="0.2">
      <c r="A36" s="259"/>
      <c r="AK36" s="1143" t="s">
        <v>541</v>
      </c>
      <c r="AL36" s="1144"/>
      <c r="AM36" s="1144"/>
      <c r="AN36" s="1145"/>
      <c r="AO36" s="303" t="s">
        <v>538</v>
      </c>
      <c r="AP36" s="303" t="s">
        <v>538</v>
      </c>
      <c r="AQ36" s="304">
        <v>445</v>
      </c>
      <c r="AR36" s="305" t="s">
        <v>538</v>
      </c>
    </row>
    <row r="37" spans="1:46" ht="13.5" customHeight="1" x14ac:dyDescent="0.2">
      <c r="A37" s="259"/>
      <c r="AK37" s="1143" t="s">
        <v>542</v>
      </c>
      <c r="AL37" s="1144"/>
      <c r="AM37" s="1144"/>
      <c r="AN37" s="1145"/>
      <c r="AO37" s="303">
        <v>528865</v>
      </c>
      <c r="AP37" s="303">
        <v>3119</v>
      </c>
      <c r="AQ37" s="304">
        <v>1095</v>
      </c>
      <c r="AR37" s="305">
        <v>184.8</v>
      </c>
    </row>
    <row r="38" spans="1:46" ht="27" customHeight="1" x14ac:dyDescent="0.2">
      <c r="A38" s="259"/>
      <c r="AK38" s="1146" t="s">
        <v>543</v>
      </c>
      <c r="AL38" s="1147"/>
      <c r="AM38" s="1147"/>
      <c r="AN38" s="1148"/>
      <c r="AO38" s="306" t="s">
        <v>538</v>
      </c>
      <c r="AP38" s="306" t="s">
        <v>538</v>
      </c>
      <c r="AQ38" s="307">
        <v>0</v>
      </c>
      <c r="AR38" s="295" t="s">
        <v>538</v>
      </c>
      <c r="AS38" s="302"/>
    </row>
    <row r="39" spans="1:46" ht="13.2" x14ac:dyDescent="0.2">
      <c r="A39" s="259"/>
      <c r="AK39" s="1146" t="s">
        <v>544</v>
      </c>
      <c r="AL39" s="1147"/>
      <c r="AM39" s="1147"/>
      <c r="AN39" s="1148"/>
      <c r="AO39" s="303" t="s">
        <v>538</v>
      </c>
      <c r="AP39" s="303" t="s">
        <v>538</v>
      </c>
      <c r="AQ39" s="304">
        <v>-7113</v>
      </c>
      <c r="AR39" s="305" t="s">
        <v>538</v>
      </c>
      <c r="AS39" s="302"/>
    </row>
    <row r="40" spans="1:46" ht="27" customHeight="1" x14ac:dyDescent="0.2">
      <c r="A40" s="259"/>
      <c r="AK40" s="1143" t="s">
        <v>545</v>
      </c>
      <c r="AL40" s="1144"/>
      <c r="AM40" s="1144"/>
      <c r="AN40" s="1145"/>
      <c r="AO40" s="303">
        <v>-1519082</v>
      </c>
      <c r="AP40" s="303">
        <v>-8959</v>
      </c>
      <c r="AQ40" s="304">
        <v>-18923</v>
      </c>
      <c r="AR40" s="305">
        <v>-52.7</v>
      </c>
      <c r="AS40" s="302"/>
    </row>
    <row r="41" spans="1:46" ht="13.2" x14ac:dyDescent="0.2">
      <c r="A41" s="259"/>
      <c r="AK41" s="1149" t="s">
        <v>305</v>
      </c>
      <c r="AL41" s="1150"/>
      <c r="AM41" s="1150"/>
      <c r="AN41" s="1151"/>
      <c r="AO41" s="303">
        <v>3098292</v>
      </c>
      <c r="AP41" s="303">
        <v>18273</v>
      </c>
      <c r="AQ41" s="304">
        <v>7431</v>
      </c>
      <c r="AR41" s="305">
        <v>145.9</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38" t="s">
        <v>515</v>
      </c>
      <c r="AN49" s="1140" t="s">
        <v>549</v>
      </c>
      <c r="AO49" s="1141"/>
      <c r="AP49" s="1141"/>
      <c r="AQ49" s="1141"/>
      <c r="AR49" s="1142"/>
    </row>
    <row r="50" spans="1:44" ht="13.2" x14ac:dyDescent="0.2">
      <c r="A50" s="259"/>
      <c r="AK50" s="317"/>
      <c r="AL50" s="318"/>
      <c r="AM50" s="1139"/>
      <c r="AN50" s="319" t="s">
        <v>550</v>
      </c>
      <c r="AO50" s="320" t="s">
        <v>551</v>
      </c>
      <c r="AP50" s="321" t="s">
        <v>552</v>
      </c>
      <c r="AQ50" s="322" t="s">
        <v>553</v>
      </c>
      <c r="AR50" s="323" t="s">
        <v>554</v>
      </c>
    </row>
    <row r="51" spans="1:44" ht="13.2" x14ac:dyDescent="0.2">
      <c r="A51" s="259"/>
      <c r="AK51" s="315" t="s">
        <v>555</v>
      </c>
      <c r="AL51" s="316"/>
      <c r="AM51" s="324">
        <v>10883682</v>
      </c>
      <c r="AN51" s="325">
        <v>64232</v>
      </c>
      <c r="AO51" s="326">
        <v>39.799999999999997</v>
      </c>
      <c r="AP51" s="327">
        <v>33173</v>
      </c>
      <c r="AQ51" s="328">
        <v>-19.2</v>
      </c>
      <c r="AR51" s="329">
        <v>59</v>
      </c>
    </row>
    <row r="52" spans="1:44" ht="13.2" x14ac:dyDescent="0.2">
      <c r="A52" s="259"/>
      <c r="AK52" s="330"/>
      <c r="AL52" s="331" t="s">
        <v>556</v>
      </c>
      <c r="AM52" s="332">
        <v>9172420</v>
      </c>
      <c r="AN52" s="333">
        <v>54133</v>
      </c>
      <c r="AO52" s="334">
        <v>34.1</v>
      </c>
      <c r="AP52" s="335">
        <v>20353</v>
      </c>
      <c r="AQ52" s="336">
        <v>-25.4</v>
      </c>
      <c r="AR52" s="337">
        <v>59.5</v>
      </c>
    </row>
    <row r="53" spans="1:44" ht="13.2" x14ac:dyDescent="0.2">
      <c r="A53" s="259"/>
      <c r="AK53" s="315" t="s">
        <v>557</v>
      </c>
      <c r="AL53" s="316"/>
      <c r="AM53" s="324">
        <v>9925957</v>
      </c>
      <c r="AN53" s="325">
        <v>58330</v>
      </c>
      <c r="AO53" s="326">
        <v>-9.1999999999999993</v>
      </c>
      <c r="AP53" s="327">
        <v>37644</v>
      </c>
      <c r="AQ53" s="328">
        <v>13.5</v>
      </c>
      <c r="AR53" s="329">
        <v>-22.7</v>
      </c>
    </row>
    <row r="54" spans="1:44" ht="13.2" x14ac:dyDescent="0.2">
      <c r="A54" s="259"/>
      <c r="AK54" s="330"/>
      <c r="AL54" s="331" t="s">
        <v>556</v>
      </c>
      <c r="AM54" s="332">
        <v>9265687</v>
      </c>
      <c r="AN54" s="333">
        <v>54450</v>
      </c>
      <c r="AO54" s="334">
        <v>0.6</v>
      </c>
      <c r="AP54" s="335">
        <v>24939</v>
      </c>
      <c r="AQ54" s="336">
        <v>22.5</v>
      </c>
      <c r="AR54" s="337">
        <v>-21.9</v>
      </c>
    </row>
    <row r="55" spans="1:44" ht="13.2" x14ac:dyDescent="0.2">
      <c r="A55" s="259"/>
      <c r="AK55" s="315" t="s">
        <v>558</v>
      </c>
      <c r="AL55" s="316"/>
      <c r="AM55" s="324">
        <v>10096510</v>
      </c>
      <c r="AN55" s="325">
        <v>59420</v>
      </c>
      <c r="AO55" s="326">
        <v>1.9</v>
      </c>
      <c r="AP55" s="327">
        <v>39221</v>
      </c>
      <c r="AQ55" s="328">
        <v>4.2</v>
      </c>
      <c r="AR55" s="329">
        <v>-2.2999999999999998</v>
      </c>
    </row>
    <row r="56" spans="1:44" ht="13.2" x14ac:dyDescent="0.2">
      <c r="A56" s="259"/>
      <c r="AK56" s="330"/>
      <c r="AL56" s="331" t="s">
        <v>556</v>
      </c>
      <c r="AM56" s="332">
        <v>8956565</v>
      </c>
      <c r="AN56" s="333">
        <v>52711</v>
      </c>
      <c r="AO56" s="334">
        <v>-3.2</v>
      </c>
      <c r="AP56" s="335">
        <v>24821</v>
      </c>
      <c r="AQ56" s="336">
        <v>-0.5</v>
      </c>
      <c r="AR56" s="337">
        <v>-2.7</v>
      </c>
    </row>
    <row r="57" spans="1:44" ht="13.2" x14ac:dyDescent="0.2">
      <c r="A57" s="259"/>
      <c r="AK57" s="315" t="s">
        <v>559</v>
      </c>
      <c r="AL57" s="316"/>
      <c r="AM57" s="324">
        <v>6617877</v>
      </c>
      <c r="AN57" s="325">
        <v>39238</v>
      </c>
      <c r="AO57" s="326">
        <v>-34</v>
      </c>
      <c r="AP57" s="327">
        <v>38566</v>
      </c>
      <c r="AQ57" s="328">
        <v>-1.7</v>
      </c>
      <c r="AR57" s="329">
        <v>-32.299999999999997</v>
      </c>
    </row>
    <row r="58" spans="1:44" ht="13.2" x14ac:dyDescent="0.2">
      <c r="A58" s="259"/>
      <c r="AK58" s="330"/>
      <c r="AL58" s="331" t="s">
        <v>556</v>
      </c>
      <c r="AM58" s="332">
        <v>4540517</v>
      </c>
      <c r="AN58" s="333">
        <v>26921</v>
      </c>
      <c r="AO58" s="334">
        <v>-48.9</v>
      </c>
      <c r="AP58" s="335">
        <v>24059</v>
      </c>
      <c r="AQ58" s="336">
        <v>-3.1</v>
      </c>
      <c r="AR58" s="337">
        <v>-45.8</v>
      </c>
    </row>
    <row r="59" spans="1:44" ht="13.2" x14ac:dyDescent="0.2">
      <c r="A59" s="259"/>
      <c r="AK59" s="315" t="s">
        <v>560</v>
      </c>
      <c r="AL59" s="316"/>
      <c r="AM59" s="324">
        <v>6241444</v>
      </c>
      <c r="AN59" s="325">
        <v>36811</v>
      </c>
      <c r="AO59" s="326">
        <v>-6.2</v>
      </c>
      <c r="AP59" s="327">
        <v>35156</v>
      </c>
      <c r="AQ59" s="328">
        <v>-8.8000000000000007</v>
      </c>
      <c r="AR59" s="329">
        <v>2.6</v>
      </c>
    </row>
    <row r="60" spans="1:44" ht="13.2" x14ac:dyDescent="0.2">
      <c r="A60" s="259"/>
      <c r="AK60" s="330"/>
      <c r="AL60" s="331" t="s">
        <v>556</v>
      </c>
      <c r="AM60" s="332">
        <v>4403943</v>
      </c>
      <c r="AN60" s="333">
        <v>25974</v>
      </c>
      <c r="AO60" s="334">
        <v>-3.5</v>
      </c>
      <c r="AP60" s="335">
        <v>22430</v>
      </c>
      <c r="AQ60" s="336">
        <v>-6.8</v>
      </c>
      <c r="AR60" s="337">
        <v>3.3</v>
      </c>
    </row>
    <row r="61" spans="1:44" ht="13.2" x14ac:dyDescent="0.2">
      <c r="A61" s="259"/>
      <c r="AK61" s="315" t="s">
        <v>561</v>
      </c>
      <c r="AL61" s="338"/>
      <c r="AM61" s="324">
        <v>8753094</v>
      </c>
      <c r="AN61" s="325">
        <v>51606</v>
      </c>
      <c r="AO61" s="326">
        <v>-1.5</v>
      </c>
      <c r="AP61" s="327">
        <v>36752</v>
      </c>
      <c r="AQ61" s="339">
        <v>-2.4</v>
      </c>
      <c r="AR61" s="329">
        <v>0.9</v>
      </c>
    </row>
    <row r="62" spans="1:44" ht="13.2" x14ac:dyDescent="0.2">
      <c r="A62" s="259"/>
      <c r="AK62" s="330"/>
      <c r="AL62" s="331" t="s">
        <v>556</v>
      </c>
      <c r="AM62" s="332">
        <v>7267826</v>
      </c>
      <c r="AN62" s="333">
        <v>42838</v>
      </c>
      <c r="AO62" s="334">
        <v>-4.2</v>
      </c>
      <c r="AP62" s="335">
        <v>23320</v>
      </c>
      <c r="AQ62" s="336">
        <v>-2.7</v>
      </c>
      <c r="AR62" s="337">
        <v>-1.5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0krqdGdkEkYLxjEkwSmtGFyY0nZk2X0BO3GY6x8+BjuVhHkNf8fEiyx1o+84Dp8dhYDYwdiRjbkk2OxQo1qNg==" saltValue="oRvJdq7RnjMtTPx+/8R0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paqUt1SzXXA4GcV5d1gKywBf2wkKDvgEKIZNNVDYeSHnlXzv9ObvNhfiZ34Mp71HmBnq8Y/b7A1YG4q9wOARlw==" saltValue="IOGWDOcj5W62EJXBqtw1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supWjQbJeWSRBftQL7mZlucrmSKlqKjJvNfBh5yPfaVKntRaeqI6Za80nth3M69fmZTyzlm798ZEXuKq/O/ag==" saltValue="BnNi+YKfe7NCW3uyfT7J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52" t="s">
        <v>3</v>
      </c>
      <c r="D47" s="1152"/>
      <c r="E47" s="1153"/>
      <c r="F47" s="11">
        <v>29.82</v>
      </c>
      <c r="G47" s="12">
        <v>18.149999999999999</v>
      </c>
      <c r="H47" s="12">
        <v>16.2</v>
      </c>
      <c r="I47" s="12">
        <v>19.47</v>
      </c>
      <c r="J47" s="13">
        <v>19.89</v>
      </c>
    </row>
    <row r="48" spans="2:10" ht="57.75" customHeight="1" x14ac:dyDescent="0.2">
      <c r="B48" s="14"/>
      <c r="C48" s="1154" t="s">
        <v>4</v>
      </c>
      <c r="D48" s="1154"/>
      <c r="E48" s="1155"/>
      <c r="F48" s="15">
        <v>1.42</v>
      </c>
      <c r="G48" s="16">
        <v>2.98</v>
      </c>
      <c r="H48" s="16">
        <v>4.13</v>
      </c>
      <c r="I48" s="16">
        <v>3.7</v>
      </c>
      <c r="J48" s="17">
        <v>3.4</v>
      </c>
    </row>
    <row r="49" spans="2:10" ht="57.75" customHeight="1" thickBot="1" x14ac:dyDescent="0.25">
      <c r="B49" s="18"/>
      <c r="C49" s="1156" t="s">
        <v>5</v>
      </c>
      <c r="D49" s="1156"/>
      <c r="E49" s="1157"/>
      <c r="F49" s="19" t="s">
        <v>570</v>
      </c>
      <c r="G49" s="20" t="s">
        <v>571</v>
      </c>
      <c r="H49" s="20" t="s">
        <v>572</v>
      </c>
      <c r="I49" s="20" t="s">
        <v>573</v>
      </c>
      <c r="J49" s="21" t="s">
        <v>574</v>
      </c>
    </row>
    <row r="50" spans="2:10" ht="13.2" x14ac:dyDescent="0.2"/>
  </sheetData>
  <sheetProtection algorithmName="SHA-512" hashValue="xwJEscdbMSO+iOkJCleZzcBRqbAVetX3PAi96SBy90Sa/cGHg2h5VX8T9aT/Iw07V4Ua167L6d77nLcovW/+uA==" saltValue="UYjkb155W/KxlUpfElc0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62" t="s">
        <v>575</v>
      </c>
      <c r="D34" s="1162"/>
      <c r="E34" s="1163"/>
      <c r="F34" s="32">
        <v>1.4</v>
      </c>
      <c r="G34" s="33">
        <v>2.95</v>
      </c>
      <c r="H34" s="33">
        <v>4.1100000000000003</v>
      </c>
      <c r="I34" s="33">
        <v>3.54</v>
      </c>
      <c r="J34" s="34">
        <v>3.39</v>
      </c>
      <c r="K34" s="22"/>
      <c r="L34" s="22"/>
      <c r="M34" s="22"/>
      <c r="N34" s="22"/>
      <c r="O34" s="22"/>
      <c r="P34" s="22"/>
    </row>
    <row r="35" spans="1:16" ht="39" customHeight="1" x14ac:dyDescent="0.2">
      <c r="A35" s="22"/>
      <c r="B35" s="35"/>
      <c r="C35" s="1158" t="s">
        <v>576</v>
      </c>
      <c r="D35" s="1158"/>
      <c r="E35" s="1159"/>
      <c r="F35" s="36">
        <v>0.31</v>
      </c>
      <c r="G35" s="37">
        <v>0.25</v>
      </c>
      <c r="H35" s="37">
        <v>0.27</v>
      </c>
      <c r="I35" s="37">
        <v>0</v>
      </c>
      <c r="J35" s="38">
        <v>0.86</v>
      </c>
      <c r="K35" s="22"/>
      <c r="L35" s="22"/>
      <c r="M35" s="22"/>
      <c r="N35" s="22"/>
      <c r="O35" s="22"/>
      <c r="P35" s="22"/>
    </row>
    <row r="36" spans="1:16" ht="39" customHeight="1" x14ac:dyDescent="0.2">
      <c r="A36" s="22"/>
      <c r="B36" s="35"/>
      <c r="C36" s="1158" t="s">
        <v>577</v>
      </c>
      <c r="D36" s="1158"/>
      <c r="E36" s="1159"/>
      <c r="F36" s="36">
        <v>0.52</v>
      </c>
      <c r="G36" s="37">
        <v>0.28999999999999998</v>
      </c>
      <c r="H36" s="37">
        <v>0.28000000000000003</v>
      </c>
      <c r="I36" s="37">
        <v>0.49</v>
      </c>
      <c r="J36" s="38">
        <v>0.36</v>
      </c>
      <c r="K36" s="22"/>
      <c r="L36" s="22"/>
      <c r="M36" s="22"/>
      <c r="N36" s="22"/>
      <c r="O36" s="22"/>
      <c r="P36" s="22"/>
    </row>
    <row r="37" spans="1:16" ht="39" customHeight="1" x14ac:dyDescent="0.2">
      <c r="A37" s="22"/>
      <c r="B37" s="35"/>
      <c r="C37" s="1158" t="s">
        <v>578</v>
      </c>
      <c r="D37" s="1158"/>
      <c r="E37" s="1159"/>
      <c r="F37" s="36">
        <v>0.17</v>
      </c>
      <c r="G37" s="37">
        <v>0.2</v>
      </c>
      <c r="H37" s="37">
        <v>0.2</v>
      </c>
      <c r="I37" s="37">
        <v>0.13</v>
      </c>
      <c r="J37" s="38">
        <v>0.22</v>
      </c>
      <c r="K37" s="22"/>
      <c r="L37" s="22"/>
      <c r="M37" s="22"/>
      <c r="N37" s="22"/>
      <c r="O37" s="22"/>
      <c r="P37" s="22"/>
    </row>
    <row r="38" spans="1:16" ht="39" customHeight="1" x14ac:dyDescent="0.2">
      <c r="A38" s="22"/>
      <c r="B38" s="35"/>
      <c r="C38" s="1158" t="s">
        <v>579</v>
      </c>
      <c r="D38" s="1158"/>
      <c r="E38" s="1159"/>
      <c r="F38" s="36">
        <v>0.02</v>
      </c>
      <c r="G38" s="37">
        <v>0.19</v>
      </c>
      <c r="H38" s="37">
        <v>0.13</v>
      </c>
      <c r="I38" s="37">
        <v>0.1</v>
      </c>
      <c r="J38" s="38">
        <v>0.14000000000000001</v>
      </c>
      <c r="K38" s="22"/>
      <c r="L38" s="22"/>
      <c r="M38" s="22"/>
      <c r="N38" s="22"/>
      <c r="O38" s="22"/>
      <c r="P38" s="22"/>
    </row>
    <row r="39" spans="1:16" ht="39" customHeight="1" x14ac:dyDescent="0.2">
      <c r="A39" s="22"/>
      <c r="B39" s="35"/>
      <c r="C39" s="1158" t="s">
        <v>580</v>
      </c>
      <c r="D39" s="1158"/>
      <c r="E39" s="1159"/>
      <c r="F39" s="36">
        <v>0.02</v>
      </c>
      <c r="G39" s="37">
        <v>0.02</v>
      </c>
      <c r="H39" s="37">
        <v>0.01</v>
      </c>
      <c r="I39" s="37">
        <v>0.02</v>
      </c>
      <c r="J39" s="38">
        <v>0.01</v>
      </c>
      <c r="K39" s="22"/>
      <c r="L39" s="22"/>
      <c r="M39" s="22"/>
      <c r="N39" s="22"/>
      <c r="O39" s="22"/>
      <c r="P39" s="22"/>
    </row>
    <row r="40" spans="1:16" ht="39" customHeight="1" x14ac:dyDescent="0.2">
      <c r="A40" s="22"/>
      <c r="B40" s="35"/>
      <c r="C40" s="1158" t="s">
        <v>581</v>
      </c>
      <c r="D40" s="1158"/>
      <c r="E40" s="1159"/>
      <c r="F40" s="36">
        <v>0.02</v>
      </c>
      <c r="G40" s="37">
        <v>0.02</v>
      </c>
      <c r="H40" s="37">
        <v>0.01</v>
      </c>
      <c r="I40" s="37">
        <v>0.15</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582</v>
      </c>
      <c r="D42" s="1158"/>
      <c r="E42" s="1159"/>
      <c r="F42" s="36" t="s">
        <v>538</v>
      </c>
      <c r="G42" s="37" t="s">
        <v>538</v>
      </c>
      <c r="H42" s="37" t="s">
        <v>538</v>
      </c>
      <c r="I42" s="37" t="s">
        <v>538</v>
      </c>
      <c r="J42" s="38" t="s">
        <v>538</v>
      </c>
      <c r="K42" s="22"/>
      <c r="L42" s="22"/>
      <c r="M42" s="22"/>
      <c r="N42" s="22"/>
      <c r="O42" s="22"/>
      <c r="P42" s="22"/>
    </row>
    <row r="43" spans="1:16" ht="39" customHeight="1" thickBot="1" x14ac:dyDescent="0.25">
      <c r="A43" s="22"/>
      <c r="B43" s="40"/>
      <c r="C43" s="1160" t="s">
        <v>583</v>
      </c>
      <c r="D43" s="1160"/>
      <c r="E43" s="1161"/>
      <c r="F43" s="41" t="s">
        <v>538</v>
      </c>
      <c r="G43" s="42" t="s">
        <v>538</v>
      </c>
      <c r="H43" s="42" t="s">
        <v>538</v>
      </c>
      <c r="I43" s="42" t="s">
        <v>538</v>
      </c>
      <c r="J43" s="43" t="s">
        <v>538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31SMbJ7kVDqe0frWXnMhdxnSWLH7sPwkvH8iIUY40q+TmNLR6LtgNNDB35U5OpTN3jBQ2rPGeGDq3pjloG8Bg==" saltValue="LVZwheK25jNKc+SpjLBq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3515</v>
      </c>
      <c r="L45" s="58">
        <v>3678</v>
      </c>
      <c r="M45" s="58">
        <v>3691</v>
      </c>
      <c r="N45" s="58">
        <v>3782</v>
      </c>
      <c r="O45" s="59">
        <v>3992</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538</v>
      </c>
      <c r="L46" s="62" t="s">
        <v>538</v>
      </c>
      <c r="M46" s="62" t="s">
        <v>538</v>
      </c>
      <c r="N46" s="62" t="s">
        <v>538</v>
      </c>
      <c r="O46" s="63" t="s">
        <v>538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538</v>
      </c>
      <c r="L47" s="62" t="s">
        <v>538</v>
      </c>
      <c r="M47" s="62" t="s">
        <v>538</v>
      </c>
      <c r="N47" s="62" t="s">
        <v>538</v>
      </c>
      <c r="O47" s="63" t="s">
        <v>538</v>
      </c>
      <c r="P47" s="46"/>
      <c r="Q47" s="46"/>
      <c r="R47" s="46"/>
      <c r="S47" s="46"/>
      <c r="T47" s="46"/>
      <c r="U47" s="46"/>
    </row>
    <row r="48" spans="1:21" ht="30.75" customHeight="1" x14ac:dyDescent="0.2">
      <c r="A48" s="46"/>
      <c r="B48" s="1166"/>
      <c r="C48" s="1167"/>
      <c r="D48" s="60"/>
      <c r="E48" s="1172" t="s">
        <v>15</v>
      </c>
      <c r="F48" s="1172"/>
      <c r="G48" s="1172"/>
      <c r="H48" s="1172"/>
      <c r="I48" s="1172"/>
      <c r="J48" s="1173"/>
      <c r="K48" s="61">
        <v>598</v>
      </c>
      <c r="L48" s="62">
        <v>460</v>
      </c>
      <c r="M48" s="62">
        <v>67</v>
      </c>
      <c r="N48" s="62">
        <v>85</v>
      </c>
      <c r="O48" s="63">
        <v>97</v>
      </c>
      <c r="P48" s="46"/>
      <c r="Q48" s="46"/>
      <c r="R48" s="46"/>
      <c r="S48" s="46"/>
      <c r="T48" s="46"/>
      <c r="U48" s="46"/>
    </row>
    <row r="49" spans="1:21" ht="30.75" customHeight="1" x14ac:dyDescent="0.2">
      <c r="A49" s="46"/>
      <c r="B49" s="1166"/>
      <c r="C49" s="1167"/>
      <c r="D49" s="60"/>
      <c r="E49" s="1172" t="s">
        <v>16</v>
      </c>
      <c r="F49" s="1172"/>
      <c r="G49" s="1172"/>
      <c r="H49" s="1172"/>
      <c r="I49" s="1172"/>
      <c r="J49" s="1173"/>
      <c r="K49" s="61" t="s">
        <v>538</v>
      </c>
      <c r="L49" s="62" t="s">
        <v>538</v>
      </c>
      <c r="M49" s="62" t="s">
        <v>538</v>
      </c>
      <c r="N49" s="62" t="s">
        <v>538</v>
      </c>
      <c r="O49" s="63" t="s">
        <v>538</v>
      </c>
      <c r="P49" s="46"/>
      <c r="Q49" s="46"/>
      <c r="R49" s="46"/>
      <c r="S49" s="46"/>
      <c r="T49" s="46"/>
      <c r="U49" s="46"/>
    </row>
    <row r="50" spans="1:21" ht="30.75" customHeight="1" x14ac:dyDescent="0.2">
      <c r="A50" s="46"/>
      <c r="B50" s="1166"/>
      <c r="C50" s="1167"/>
      <c r="D50" s="60"/>
      <c r="E50" s="1172" t="s">
        <v>17</v>
      </c>
      <c r="F50" s="1172"/>
      <c r="G50" s="1172"/>
      <c r="H50" s="1172"/>
      <c r="I50" s="1172"/>
      <c r="J50" s="1173"/>
      <c r="K50" s="61">
        <v>1000</v>
      </c>
      <c r="L50" s="62">
        <v>1708</v>
      </c>
      <c r="M50" s="62">
        <v>1245</v>
      </c>
      <c r="N50" s="62">
        <v>1351</v>
      </c>
      <c r="O50" s="63">
        <v>529</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538</v>
      </c>
      <c r="L51" s="62" t="s">
        <v>538</v>
      </c>
      <c r="M51" s="62" t="s">
        <v>538</v>
      </c>
      <c r="N51" s="62" t="s">
        <v>538</v>
      </c>
      <c r="O51" s="63" t="s">
        <v>538</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2042</v>
      </c>
      <c r="L52" s="62">
        <v>1894</v>
      </c>
      <c r="M52" s="62">
        <v>1758</v>
      </c>
      <c r="N52" s="62">
        <v>1624</v>
      </c>
      <c r="O52" s="63">
        <v>1519</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3071</v>
      </c>
      <c r="L53" s="67">
        <v>3952</v>
      </c>
      <c r="M53" s="67">
        <v>3245</v>
      </c>
      <c r="N53" s="67">
        <v>3594</v>
      </c>
      <c r="O53" s="68">
        <v>3099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5">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604</v>
      </c>
      <c r="L58" s="82" t="s">
        <v>604</v>
      </c>
      <c r="M58" s="82" t="s">
        <v>604</v>
      </c>
      <c r="N58" s="82" t="s">
        <v>604</v>
      </c>
      <c r="O58" s="83" t="s">
        <v>604</v>
      </c>
    </row>
    <row r="59" spans="1:21" ht="31.5" customHeight="1" x14ac:dyDescent="0.2">
      <c r="B59" s="1182"/>
      <c r="C59" s="1183"/>
      <c r="D59" s="1189" t="s">
        <v>28</v>
      </c>
      <c r="E59" s="1190"/>
      <c r="F59" s="1190"/>
      <c r="G59" s="1190"/>
      <c r="H59" s="1190"/>
      <c r="I59" s="1190"/>
      <c r="J59" s="1191"/>
      <c r="K59" s="84" t="s">
        <v>604</v>
      </c>
      <c r="L59" s="85" t="s">
        <v>604</v>
      </c>
      <c r="M59" s="85" t="s">
        <v>604</v>
      </c>
      <c r="N59" s="85" t="s">
        <v>604</v>
      </c>
      <c r="O59" s="86" t="s">
        <v>604</v>
      </c>
    </row>
    <row r="60" spans="1:21" ht="31.5" customHeight="1" thickBot="1" x14ac:dyDescent="0.25">
      <c r="B60" s="1184"/>
      <c r="C60" s="1185"/>
      <c r="D60" s="1192" t="s">
        <v>29</v>
      </c>
      <c r="E60" s="1193"/>
      <c r="F60" s="1193"/>
      <c r="G60" s="1193"/>
      <c r="H60" s="1193"/>
      <c r="I60" s="1193"/>
      <c r="J60" s="1194"/>
      <c r="K60" s="87" t="s">
        <v>604</v>
      </c>
      <c r="L60" s="88" t="s">
        <v>604</v>
      </c>
      <c r="M60" s="88" t="s">
        <v>604</v>
      </c>
      <c r="N60" s="88" t="s">
        <v>604</v>
      </c>
      <c r="O60" s="89" t="s">
        <v>604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YT/5GdSJispfVfA2R6hasvwhcNGkeOYSfCQ0cHFVLU5qbOrG+klrbpkgtwtsEl1csWjWs7kSdO7MT9e7nWs0A==" saltValue="8bZbaLs60sFTKr+tpyG9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95" t="s">
        <v>32</v>
      </c>
      <c r="C41" s="1196"/>
      <c r="D41" s="103"/>
      <c r="E41" s="1201" t="s">
        <v>33</v>
      </c>
      <c r="F41" s="1201"/>
      <c r="G41" s="1201"/>
      <c r="H41" s="1202"/>
      <c r="I41" s="342">
        <v>26388</v>
      </c>
      <c r="J41" s="343">
        <v>27672</v>
      </c>
      <c r="K41" s="343">
        <v>35505</v>
      </c>
      <c r="L41" s="343">
        <v>30916</v>
      </c>
      <c r="M41" s="344">
        <v>28814</v>
      </c>
    </row>
    <row r="42" spans="2:13" ht="27.75" customHeight="1" x14ac:dyDescent="0.2">
      <c r="B42" s="1197"/>
      <c r="C42" s="1198"/>
      <c r="D42" s="104"/>
      <c r="E42" s="1203" t="s">
        <v>34</v>
      </c>
      <c r="F42" s="1203"/>
      <c r="G42" s="1203"/>
      <c r="H42" s="1204"/>
      <c r="I42" s="345">
        <v>2310</v>
      </c>
      <c r="J42" s="346">
        <v>1872</v>
      </c>
      <c r="K42" s="346">
        <v>1418</v>
      </c>
      <c r="L42" s="346">
        <v>1105</v>
      </c>
      <c r="M42" s="347">
        <v>796</v>
      </c>
    </row>
    <row r="43" spans="2:13" ht="27.75" customHeight="1" x14ac:dyDescent="0.2">
      <c r="B43" s="1197"/>
      <c r="C43" s="1198"/>
      <c r="D43" s="104"/>
      <c r="E43" s="1203" t="s">
        <v>35</v>
      </c>
      <c r="F43" s="1203"/>
      <c r="G43" s="1203"/>
      <c r="H43" s="1204"/>
      <c r="I43" s="345">
        <v>4220</v>
      </c>
      <c r="J43" s="346">
        <v>3627</v>
      </c>
      <c r="K43" s="346">
        <v>2678</v>
      </c>
      <c r="L43" s="346">
        <v>1537</v>
      </c>
      <c r="M43" s="347">
        <v>888</v>
      </c>
    </row>
    <row r="44" spans="2:13" ht="27.75" customHeight="1" x14ac:dyDescent="0.2">
      <c r="B44" s="1197"/>
      <c r="C44" s="1198"/>
      <c r="D44" s="104"/>
      <c r="E44" s="1203" t="s">
        <v>36</v>
      </c>
      <c r="F44" s="1203"/>
      <c r="G44" s="1203"/>
      <c r="H44" s="1204"/>
      <c r="I44" s="345" t="s">
        <v>538</v>
      </c>
      <c r="J44" s="346" t="s">
        <v>538</v>
      </c>
      <c r="K44" s="346" t="s">
        <v>538</v>
      </c>
      <c r="L44" s="346" t="s">
        <v>538</v>
      </c>
      <c r="M44" s="347" t="s">
        <v>538</v>
      </c>
    </row>
    <row r="45" spans="2:13" ht="27.75" customHeight="1" x14ac:dyDescent="0.2">
      <c r="B45" s="1197"/>
      <c r="C45" s="1198"/>
      <c r="D45" s="104"/>
      <c r="E45" s="1203" t="s">
        <v>37</v>
      </c>
      <c r="F45" s="1203"/>
      <c r="G45" s="1203"/>
      <c r="H45" s="1204"/>
      <c r="I45" s="345">
        <v>8561</v>
      </c>
      <c r="J45" s="346">
        <v>8800</v>
      </c>
      <c r="K45" s="346">
        <v>8759</v>
      </c>
      <c r="L45" s="346">
        <v>9072</v>
      </c>
      <c r="M45" s="347">
        <v>9293</v>
      </c>
    </row>
    <row r="46" spans="2:13" ht="27.75" customHeight="1" x14ac:dyDescent="0.2">
      <c r="B46" s="1197"/>
      <c r="C46" s="1198"/>
      <c r="D46" s="105"/>
      <c r="E46" s="1203" t="s">
        <v>38</v>
      </c>
      <c r="F46" s="1203"/>
      <c r="G46" s="1203"/>
      <c r="H46" s="1204"/>
      <c r="I46" s="345" t="s">
        <v>538</v>
      </c>
      <c r="J46" s="346" t="s">
        <v>538</v>
      </c>
      <c r="K46" s="346" t="s">
        <v>538</v>
      </c>
      <c r="L46" s="346" t="s">
        <v>538</v>
      </c>
      <c r="M46" s="347" t="s">
        <v>538</v>
      </c>
    </row>
    <row r="47" spans="2:13" ht="27.75" customHeight="1" x14ac:dyDescent="0.2">
      <c r="B47" s="1197"/>
      <c r="C47" s="1198"/>
      <c r="D47" s="106"/>
      <c r="E47" s="1205" t="s">
        <v>39</v>
      </c>
      <c r="F47" s="1206"/>
      <c r="G47" s="1206"/>
      <c r="H47" s="1207"/>
      <c r="I47" s="345" t="s">
        <v>538</v>
      </c>
      <c r="J47" s="346" t="s">
        <v>538</v>
      </c>
      <c r="K47" s="346" t="s">
        <v>538</v>
      </c>
      <c r="L47" s="346" t="s">
        <v>538</v>
      </c>
      <c r="M47" s="347" t="s">
        <v>538</v>
      </c>
    </row>
    <row r="48" spans="2:13" ht="27.75" customHeight="1" x14ac:dyDescent="0.2">
      <c r="B48" s="1197"/>
      <c r="C48" s="1198"/>
      <c r="D48" s="104"/>
      <c r="E48" s="1203" t="s">
        <v>40</v>
      </c>
      <c r="F48" s="1203"/>
      <c r="G48" s="1203"/>
      <c r="H48" s="1204"/>
      <c r="I48" s="345" t="s">
        <v>538</v>
      </c>
      <c r="J48" s="346" t="s">
        <v>538</v>
      </c>
      <c r="K48" s="346" t="s">
        <v>538</v>
      </c>
      <c r="L48" s="346" t="s">
        <v>538</v>
      </c>
      <c r="M48" s="347" t="s">
        <v>538</v>
      </c>
    </row>
    <row r="49" spans="2:13" ht="27.75" customHeight="1" x14ac:dyDescent="0.2">
      <c r="B49" s="1199"/>
      <c r="C49" s="1200"/>
      <c r="D49" s="104"/>
      <c r="E49" s="1203" t="s">
        <v>41</v>
      </c>
      <c r="F49" s="1203"/>
      <c r="G49" s="1203"/>
      <c r="H49" s="1204"/>
      <c r="I49" s="345" t="s">
        <v>538</v>
      </c>
      <c r="J49" s="346" t="s">
        <v>538</v>
      </c>
      <c r="K49" s="346" t="s">
        <v>538</v>
      </c>
      <c r="L49" s="346" t="s">
        <v>538</v>
      </c>
      <c r="M49" s="347" t="s">
        <v>538</v>
      </c>
    </row>
    <row r="50" spans="2:13" ht="27.75" customHeight="1" x14ac:dyDescent="0.2">
      <c r="B50" s="1208" t="s">
        <v>42</v>
      </c>
      <c r="C50" s="1209"/>
      <c r="D50" s="107"/>
      <c r="E50" s="1203" t="s">
        <v>43</v>
      </c>
      <c r="F50" s="1203"/>
      <c r="G50" s="1203"/>
      <c r="H50" s="1204"/>
      <c r="I50" s="345">
        <v>18798</v>
      </c>
      <c r="J50" s="346">
        <v>13945</v>
      </c>
      <c r="K50" s="346">
        <v>13685</v>
      </c>
      <c r="L50" s="346">
        <v>14658</v>
      </c>
      <c r="M50" s="347">
        <v>15728</v>
      </c>
    </row>
    <row r="51" spans="2:13" ht="27.75" customHeight="1" x14ac:dyDescent="0.2">
      <c r="B51" s="1197"/>
      <c r="C51" s="1198"/>
      <c r="D51" s="104"/>
      <c r="E51" s="1203" t="s">
        <v>44</v>
      </c>
      <c r="F51" s="1203"/>
      <c r="G51" s="1203"/>
      <c r="H51" s="1204"/>
      <c r="I51" s="345" t="s">
        <v>538</v>
      </c>
      <c r="J51" s="346" t="s">
        <v>538</v>
      </c>
      <c r="K51" s="346">
        <v>3674</v>
      </c>
      <c r="L51" s="346" t="s">
        <v>538</v>
      </c>
      <c r="M51" s="347" t="s">
        <v>538</v>
      </c>
    </row>
    <row r="52" spans="2:13" ht="27.75" customHeight="1" x14ac:dyDescent="0.2">
      <c r="B52" s="1199"/>
      <c r="C52" s="1200"/>
      <c r="D52" s="104"/>
      <c r="E52" s="1203" t="s">
        <v>45</v>
      </c>
      <c r="F52" s="1203"/>
      <c r="G52" s="1203"/>
      <c r="H52" s="1204"/>
      <c r="I52" s="345">
        <v>15851</v>
      </c>
      <c r="J52" s="346">
        <v>13478</v>
      </c>
      <c r="K52" s="346">
        <v>13539</v>
      </c>
      <c r="L52" s="346">
        <v>12164</v>
      </c>
      <c r="M52" s="347">
        <v>11059</v>
      </c>
    </row>
    <row r="53" spans="2:13" ht="27.75" customHeight="1" thickBot="1" x14ac:dyDescent="0.25">
      <c r="B53" s="1210" t="s">
        <v>46</v>
      </c>
      <c r="C53" s="1211"/>
      <c r="D53" s="108"/>
      <c r="E53" s="1212" t="s">
        <v>47</v>
      </c>
      <c r="F53" s="1212"/>
      <c r="G53" s="1212"/>
      <c r="H53" s="1213"/>
      <c r="I53" s="348">
        <v>6831</v>
      </c>
      <c r="J53" s="349">
        <v>14548</v>
      </c>
      <c r="K53" s="349">
        <v>17462</v>
      </c>
      <c r="L53" s="349">
        <v>15807</v>
      </c>
      <c r="M53" s="350">
        <v>13005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Fevoa86x5mf19ub21j5noWHPu+tavozSk+U30l7vya9pYPE88XBYx+7sLvUjjwOEU4rhDZ8EQkv6k70lYG15WQ==" saltValue="HckptpdPhOc+1XhEiiuG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222" t="s">
        <v>50</v>
      </c>
      <c r="D55" s="1222"/>
      <c r="E55" s="1223"/>
      <c r="F55" s="120">
        <v>7618</v>
      </c>
      <c r="G55" s="120">
        <v>8600</v>
      </c>
      <c r="H55" s="121">
        <v>8967</v>
      </c>
    </row>
    <row r="56" spans="2:8" ht="52.5" customHeight="1" x14ac:dyDescent="0.2">
      <c r="B56" s="122"/>
      <c r="C56" s="1224" t="s">
        <v>51</v>
      </c>
      <c r="D56" s="1224"/>
      <c r="E56" s="1225"/>
      <c r="F56" s="123">
        <v>5</v>
      </c>
      <c r="G56" s="123">
        <v>5</v>
      </c>
      <c r="H56" s="124">
        <v>5</v>
      </c>
    </row>
    <row r="57" spans="2:8" ht="53.25" customHeight="1" x14ac:dyDescent="0.2">
      <c r="B57" s="122"/>
      <c r="C57" s="1226" t="s">
        <v>52</v>
      </c>
      <c r="D57" s="1226"/>
      <c r="E57" s="1227"/>
      <c r="F57" s="125">
        <v>3043</v>
      </c>
      <c r="G57" s="125">
        <v>3106</v>
      </c>
      <c r="H57" s="126">
        <v>3630</v>
      </c>
    </row>
    <row r="58" spans="2:8" ht="45.75" customHeight="1" x14ac:dyDescent="0.2">
      <c r="B58" s="127"/>
      <c r="C58" s="1214" t="s">
        <v>599</v>
      </c>
      <c r="D58" s="1215"/>
      <c r="E58" s="1216"/>
      <c r="F58" s="128">
        <v>1430</v>
      </c>
      <c r="G58" s="128">
        <v>1581</v>
      </c>
      <c r="H58" s="129">
        <v>2082</v>
      </c>
    </row>
    <row r="59" spans="2:8" ht="45.75" customHeight="1" x14ac:dyDescent="0.2">
      <c r="B59" s="127"/>
      <c r="C59" s="1214" t="s">
        <v>600</v>
      </c>
      <c r="D59" s="1215"/>
      <c r="E59" s="1216"/>
      <c r="F59" s="128">
        <v>846</v>
      </c>
      <c r="G59" s="128">
        <v>872</v>
      </c>
      <c r="H59" s="129">
        <v>998</v>
      </c>
    </row>
    <row r="60" spans="2:8" ht="45.75" customHeight="1" x14ac:dyDescent="0.2">
      <c r="B60" s="127"/>
      <c r="C60" s="1214" t="s">
        <v>601</v>
      </c>
      <c r="D60" s="1215"/>
      <c r="E60" s="1216"/>
      <c r="F60" s="128">
        <v>255</v>
      </c>
      <c r="G60" s="128">
        <v>228</v>
      </c>
      <c r="H60" s="129">
        <v>204</v>
      </c>
    </row>
    <row r="61" spans="2:8" ht="45.75" customHeight="1" x14ac:dyDescent="0.2">
      <c r="B61" s="127"/>
      <c r="C61" s="1214" t="s">
        <v>602</v>
      </c>
      <c r="D61" s="1215"/>
      <c r="E61" s="1216"/>
      <c r="F61" s="128">
        <v>204</v>
      </c>
      <c r="G61" s="128">
        <v>141</v>
      </c>
      <c r="H61" s="129">
        <v>100</v>
      </c>
    </row>
    <row r="62" spans="2:8" ht="45.75" customHeight="1" thickBot="1" x14ac:dyDescent="0.25">
      <c r="B62" s="130"/>
      <c r="C62" s="1217" t="s">
        <v>603</v>
      </c>
      <c r="D62" s="1218"/>
      <c r="E62" s="1219"/>
      <c r="F62" s="131">
        <v>80</v>
      </c>
      <c r="G62" s="131">
        <v>80</v>
      </c>
      <c r="H62" s="132">
        <v>76</v>
      </c>
    </row>
    <row r="63" spans="2:8" ht="52.5" customHeight="1" thickBot="1" x14ac:dyDescent="0.25">
      <c r="B63" s="133"/>
      <c r="C63" s="1220" t="s">
        <v>53</v>
      </c>
      <c r="D63" s="1220"/>
      <c r="E63" s="1221"/>
      <c r="F63" s="134">
        <v>10666</v>
      </c>
      <c r="G63" s="134">
        <v>11711</v>
      </c>
      <c r="H63" s="135">
        <v>12601</v>
      </c>
    </row>
    <row r="64" spans="2:8" ht="13.2" x14ac:dyDescent="0.2"/>
  </sheetData>
  <sheetProtection algorithmName="SHA-512" hashValue="tcfMpSUC7P/0HXkSwpzVZ6g3gzawslesLTwnIIW0+8Omkxz4bcjY0WSF1ubw3MWMT+mLvL9r4ENpoGhYquJD3w==" saltValue="vDtn+L0h6foTh1u1Z9vi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CCD7-6050-4ECC-A3F4-1204046C911D}">
  <sheetPr codeName="Sheet10">
    <pageSetUpPr fitToPage="1"/>
  </sheetPr>
  <dimension ref="A1:DE85"/>
  <sheetViews>
    <sheetView showGridLines="0" topLeftCell="A46" zoomScaleNormal="100" zoomScaleSheetLayoutView="55" workbookViewId="0">
      <selection activeCell="AN43" sqref="AN43:DC47"/>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607</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608</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565</v>
      </c>
      <c r="BQ50" s="1241"/>
      <c r="BR50" s="1241"/>
      <c r="BS50" s="1241"/>
      <c r="BT50" s="1241"/>
      <c r="BU50" s="1241"/>
      <c r="BV50" s="1241"/>
      <c r="BW50" s="1241"/>
      <c r="BX50" s="1241" t="s">
        <v>566</v>
      </c>
      <c r="BY50" s="1241"/>
      <c r="BZ50" s="1241"/>
      <c r="CA50" s="1241"/>
      <c r="CB50" s="1241"/>
      <c r="CC50" s="1241"/>
      <c r="CD50" s="1241"/>
      <c r="CE50" s="1241"/>
      <c r="CF50" s="1241" t="s">
        <v>567</v>
      </c>
      <c r="CG50" s="1241"/>
      <c r="CH50" s="1241"/>
      <c r="CI50" s="1241"/>
      <c r="CJ50" s="1241"/>
      <c r="CK50" s="1241"/>
      <c r="CL50" s="1241"/>
      <c r="CM50" s="1241"/>
      <c r="CN50" s="1241" t="s">
        <v>568</v>
      </c>
      <c r="CO50" s="1241"/>
      <c r="CP50" s="1241"/>
      <c r="CQ50" s="1241"/>
      <c r="CR50" s="1241"/>
      <c r="CS50" s="1241"/>
      <c r="CT50" s="1241"/>
      <c r="CU50" s="1241"/>
      <c r="CV50" s="1241" t="s">
        <v>569</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609</v>
      </c>
      <c r="AO51" s="1244"/>
      <c r="AP51" s="1244"/>
      <c r="AQ51" s="1244"/>
      <c r="AR51" s="1244"/>
      <c r="AS51" s="1244"/>
      <c r="AT51" s="1244"/>
      <c r="AU51" s="1244"/>
      <c r="AV51" s="1244"/>
      <c r="AW51" s="1244"/>
      <c r="AX51" s="1244"/>
      <c r="AY51" s="1244"/>
      <c r="AZ51" s="1244"/>
      <c r="BA51" s="1244"/>
      <c r="BB51" s="1244" t="s">
        <v>610</v>
      </c>
      <c r="BC51" s="1244"/>
      <c r="BD51" s="1244"/>
      <c r="BE51" s="1244"/>
      <c r="BF51" s="1244"/>
      <c r="BG51" s="1244"/>
      <c r="BH51" s="1244"/>
      <c r="BI51" s="1244"/>
      <c r="BJ51" s="1244"/>
      <c r="BK51" s="1244"/>
      <c r="BL51" s="1244"/>
      <c r="BM51" s="1244"/>
      <c r="BN51" s="1244"/>
      <c r="BO51" s="1244"/>
      <c r="BP51" s="1242">
        <v>15.9</v>
      </c>
      <c r="BQ51" s="1242"/>
      <c r="BR51" s="1242"/>
      <c r="BS51" s="1242"/>
      <c r="BT51" s="1242"/>
      <c r="BU51" s="1242"/>
      <c r="BV51" s="1242"/>
      <c r="BW51" s="1242"/>
      <c r="BX51" s="1242">
        <v>33.4</v>
      </c>
      <c r="BY51" s="1242"/>
      <c r="BZ51" s="1242"/>
      <c r="CA51" s="1242"/>
      <c r="CB51" s="1242"/>
      <c r="CC51" s="1242"/>
      <c r="CD51" s="1242"/>
      <c r="CE51" s="1242"/>
      <c r="CF51" s="1242">
        <v>38.5</v>
      </c>
      <c r="CG51" s="1242"/>
      <c r="CH51" s="1242"/>
      <c r="CI51" s="1242"/>
      <c r="CJ51" s="1242"/>
      <c r="CK51" s="1242"/>
      <c r="CL51" s="1242"/>
      <c r="CM51" s="1242"/>
      <c r="CN51" s="1242">
        <v>37.1</v>
      </c>
      <c r="CO51" s="1242"/>
      <c r="CP51" s="1242"/>
      <c r="CQ51" s="1242"/>
      <c r="CR51" s="1242"/>
      <c r="CS51" s="1242"/>
      <c r="CT51" s="1242"/>
      <c r="CU51" s="1242"/>
      <c r="CV51" s="1242">
        <v>29.8</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611</v>
      </c>
      <c r="BC53" s="1244"/>
      <c r="BD53" s="1244"/>
      <c r="BE53" s="1244"/>
      <c r="BF53" s="1244"/>
      <c r="BG53" s="1244"/>
      <c r="BH53" s="1244"/>
      <c r="BI53" s="1244"/>
      <c r="BJ53" s="1244"/>
      <c r="BK53" s="1244"/>
      <c r="BL53" s="1244"/>
      <c r="BM53" s="1244"/>
      <c r="BN53" s="1244"/>
      <c r="BO53" s="1244"/>
      <c r="BP53" s="1242">
        <v>66.5</v>
      </c>
      <c r="BQ53" s="1242"/>
      <c r="BR53" s="1242"/>
      <c r="BS53" s="1242"/>
      <c r="BT53" s="1242"/>
      <c r="BU53" s="1242"/>
      <c r="BV53" s="1242"/>
      <c r="BW53" s="1242"/>
      <c r="BX53" s="1242">
        <v>67.099999999999994</v>
      </c>
      <c r="BY53" s="1242"/>
      <c r="BZ53" s="1242"/>
      <c r="CA53" s="1242"/>
      <c r="CB53" s="1242"/>
      <c r="CC53" s="1242"/>
      <c r="CD53" s="1242"/>
      <c r="CE53" s="1242"/>
      <c r="CF53" s="1242">
        <v>67.400000000000006</v>
      </c>
      <c r="CG53" s="1242"/>
      <c r="CH53" s="1242"/>
      <c r="CI53" s="1242"/>
      <c r="CJ53" s="1242"/>
      <c r="CK53" s="1242"/>
      <c r="CL53" s="1242"/>
      <c r="CM53" s="1242"/>
      <c r="CN53" s="1242">
        <v>68.3</v>
      </c>
      <c r="CO53" s="1242"/>
      <c r="CP53" s="1242"/>
      <c r="CQ53" s="1242"/>
      <c r="CR53" s="1242"/>
      <c r="CS53" s="1242"/>
      <c r="CT53" s="1242"/>
      <c r="CU53" s="1242"/>
      <c r="CV53" s="1242">
        <v>69.599999999999994</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612</v>
      </c>
      <c r="AO55" s="1241"/>
      <c r="AP55" s="1241"/>
      <c r="AQ55" s="1241"/>
      <c r="AR55" s="1241"/>
      <c r="AS55" s="1241"/>
      <c r="AT55" s="1241"/>
      <c r="AU55" s="1241"/>
      <c r="AV55" s="1241"/>
      <c r="AW55" s="1241"/>
      <c r="AX55" s="1241"/>
      <c r="AY55" s="1241"/>
      <c r="AZ55" s="1241"/>
      <c r="BA55" s="1241"/>
      <c r="BB55" s="1244" t="s">
        <v>610</v>
      </c>
      <c r="BC55" s="1244"/>
      <c r="BD55" s="1244"/>
      <c r="BE55" s="1244"/>
      <c r="BF55" s="1244"/>
      <c r="BG55" s="1244"/>
      <c r="BH55" s="1244"/>
      <c r="BI55" s="1244"/>
      <c r="BJ55" s="1244"/>
      <c r="BK55" s="1244"/>
      <c r="BL55" s="1244"/>
      <c r="BM55" s="1244"/>
      <c r="BN55" s="1244"/>
      <c r="BO55" s="1244"/>
      <c r="BP55" s="1242">
        <v>12.1</v>
      </c>
      <c r="BQ55" s="1242"/>
      <c r="BR55" s="1242"/>
      <c r="BS55" s="1242"/>
      <c r="BT55" s="1242"/>
      <c r="BU55" s="1242"/>
      <c r="BV55" s="1242"/>
      <c r="BW55" s="1242"/>
      <c r="BX55" s="1242">
        <v>11.2</v>
      </c>
      <c r="BY55" s="1242"/>
      <c r="BZ55" s="1242"/>
      <c r="CA55" s="1242"/>
      <c r="CB55" s="1242"/>
      <c r="CC55" s="1242"/>
      <c r="CD55" s="1242"/>
      <c r="CE55" s="1242"/>
      <c r="CF55" s="1242">
        <v>7.1</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611</v>
      </c>
      <c r="BC57" s="1244"/>
      <c r="BD57" s="1244"/>
      <c r="BE57" s="1244"/>
      <c r="BF57" s="1244"/>
      <c r="BG57" s="1244"/>
      <c r="BH57" s="1244"/>
      <c r="BI57" s="1244"/>
      <c r="BJ57" s="1244"/>
      <c r="BK57" s="1244"/>
      <c r="BL57" s="1244"/>
      <c r="BM57" s="1244"/>
      <c r="BN57" s="1244"/>
      <c r="BO57" s="1244"/>
      <c r="BP57" s="1242">
        <v>59.4</v>
      </c>
      <c r="BQ57" s="1242"/>
      <c r="BR57" s="1242"/>
      <c r="BS57" s="1242"/>
      <c r="BT57" s="1242"/>
      <c r="BU57" s="1242"/>
      <c r="BV57" s="1242"/>
      <c r="BW57" s="1242"/>
      <c r="BX57" s="1242">
        <v>60.2</v>
      </c>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613</v>
      </c>
    </row>
    <row r="64" spans="1:109" ht="13.2" x14ac:dyDescent="0.2">
      <c r="B64" s="259"/>
      <c r="G64" s="357"/>
      <c r="I64" s="369"/>
      <c r="J64" s="369"/>
      <c r="K64" s="369"/>
      <c r="L64" s="369"/>
      <c r="M64" s="369"/>
      <c r="N64" s="370"/>
      <c r="AM64" s="357"/>
      <c r="AN64" s="357" t="s">
        <v>606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614</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608</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565</v>
      </c>
      <c r="BQ72" s="1241"/>
      <c r="BR72" s="1241"/>
      <c r="BS72" s="1241"/>
      <c r="BT72" s="1241"/>
      <c r="BU72" s="1241"/>
      <c r="BV72" s="1241"/>
      <c r="BW72" s="1241"/>
      <c r="BX72" s="1241" t="s">
        <v>566</v>
      </c>
      <c r="BY72" s="1241"/>
      <c r="BZ72" s="1241"/>
      <c r="CA72" s="1241"/>
      <c r="CB72" s="1241"/>
      <c r="CC72" s="1241"/>
      <c r="CD72" s="1241"/>
      <c r="CE72" s="1241"/>
      <c r="CF72" s="1241" t="s">
        <v>567</v>
      </c>
      <c r="CG72" s="1241"/>
      <c r="CH72" s="1241"/>
      <c r="CI72" s="1241"/>
      <c r="CJ72" s="1241"/>
      <c r="CK72" s="1241"/>
      <c r="CL72" s="1241"/>
      <c r="CM72" s="1241"/>
      <c r="CN72" s="1241" t="s">
        <v>568</v>
      </c>
      <c r="CO72" s="1241"/>
      <c r="CP72" s="1241"/>
      <c r="CQ72" s="1241"/>
      <c r="CR72" s="1241"/>
      <c r="CS72" s="1241"/>
      <c r="CT72" s="1241"/>
      <c r="CU72" s="1241"/>
      <c r="CV72" s="1241" t="s">
        <v>569</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609</v>
      </c>
      <c r="AO73" s="1244"/>
      <c r="AP73" s="1244"/>
      <c r="AQ73" s="1244"/>
      <c r="AR73" s="1244"/>
      <c r="AS73" s="1244"/>
      <c r="AT73" s="1244"/>
      <c r="AU73" s="1244"/>
      <c r="AV73" s="1244"/>
      <c r="AW73" s="1244"/>
      <c r="AX73" s="1244"/>
      <c r="AY73" s="1244"/>
      <c r="AZ73" s="1244"/>
      <c r="BA73" s="1244"/>
      <c r="BB73" s="1244" t="s">
        <v>610</v>
      </c>
      <c r="BC73" s="1244"/>
      <c r="BD73" s="1244"/>
      <c r="BE73" s="1244"/>
      <c r="BF73" s="1244"/>
      <c r="BG73" s="1244"/>
      <c r="BH73" s="1244"/>
      <c r="BI73" s="1244"/>
      <c r="BJ73" s="1244"/>
      <c r="BK73" s="1244"/>
      <c r="BL73" s="1244"/>
      <c r="BM73" s="1244"/>
      <c r="BN73" s="1244"/>
      <c r="BO73" s="1244"/>
      <c r="BP73" s="1242">
        <v>15.9</v>
      </c>
      <c r="BQ73" s="1242"/>
      <c r="BR73" s="1242"/>
      <c r="BS73" s="1242"/>
      <c r="BT73" s="1242"/>
      <c r="BU73" s="1242"/>
      <c r="BV73" s="1242"/>
      <c r="BW73" s="1242"/>
      <c r="BX73" s="1242">
        <v>33.4</v>
      </c>
      <c r="BY73" s="1242"/>
      <c r="BZ73" s="1242"/>
      <c r="CA73" s="1242"/>
      <c r="CB73" s="1242"/>
      <c r="CC73" s="1242"/>
      <c r="CD73" s="1242"/>
      <c r="CE73" s="1242"/>
      <c r="CF73" s="1242">
        <v>38.5</v>
      </c>
      <c r="CG73" s="1242"/>
      <c r="CH73" s="1242"/>
      <c r="CI73" s="1242"/>
      <c r="CJ73" s="1242"/>
      <c r="CK73" s="1242"/>
      <c r="CL73" s="1242"/>
      <c r="CM73" s="1242"/>
      <c r="CN73" s="1242">
        <v>37.1</v>
      </c>
      <c r="CO73" s="1242"/>
      <c r="CP73" s="1242"/>
      <c r="CQ73" s="1242"/>
      <c r="CR73" s="1242"/>
      <c r="CS73" s="1242"/>
      <c r="CT73" s="1242"/>
      <c r="CU73" s="1242"/>
      <c r="CV73" s="1242">
        <v>29.8</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615</v>
      </c>
      <c r="BC75" s="1244"/>
      <c r="BD75" s="1244"/>
      <c r="BE75" s="1244"/>
      <c r="BF75" s="1244"/>
      <c r="BG75" s="1244"/>
      <c r="BH75" s="1244"/>
      <c r="BI75" s="1244"/>
      <c r="BJ75" s="1244"/>
      <c r="BK75" s="1244"/>
      <c r="BL75" s="1244"/>
      <c r="BM75" s="1244"/>
      <c r="BN75" s="1244"/>
      <c r="BO75" s="1244"/>
      <c r="BP75" s="1242">
        <v>7.4</v>
      </c>
      <c r="BQ75" s="1242"/>
      <c r="BR75" s="1242"/>
      <c r="BS75" s="1242"/>
      <c r="BT75" s="1242"/>
      <c r="BU75" s="1242"/>
      <c r="BV75" s="1242"/>
      <c r="BW75" s="1242"/>
      <c r="BX75" s="1242">
        <v>8.3000000000000007</v>
      </c>
      <c r="BY75" s="1242"/>
      <c r="BZ75" s="1242"/>
      <c r="CA75" s="1242"/>
      <c r="CB75" s="1242"/>
      <c r="CC75" s="1242"/>
      <c r="CD75" s="1242"/>
      <c r="CE75" s="1242"/>
      <c r="CF75" s="1242">
        <v>7.8</v>
      </c>
      <c r="CG75" s="1242"/>
      <c r="CH75" s="1242"/>
      <c r="CI75" s="1242"/>
      <c r="CJ75" s="1242"/>
      <c r="CK75" s="1242"/>
      <c r="CL75" s="1242"/>
      <c r="CM75" s="1242"/>
      <c r="CN75" s="1242">
        <v>8.1999999999999993</v>
      </c>
      <c r="CO75" s="1242"/>
      <c r="CP75" s="1242"/>
      <c r="CQ75" s="1242"/>
      <c r="CR75" s="1242"/>
      <c r="CS75" s="1242"/>
      <c r="CT75" s="1242"/>
      <c r="CU75" s="1242"/>
      <c r="CV75" s="1242">
        <v>7.5</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612</v>
      </c>
      <c r="AO77" s="1241"/>
      <c r="AP77" s="1241"/>
      <c r="AQ77" s="1241"/>
      <c r="AR77" s="1241"/>
      <c r="AS77" s="1241"/>
      <c r="AT77" s="1241"/>
      <c r="AU77" s="1241"/>
      <c r="AV77" s="1241"/>
      <c r="AW77" s="1241"/>
      <c r="AX77" s="1241"/>
      <c r="AY77" s="1241"/>
      <c r="AZ77" s="1241"/>
      <c r="BA77" s="1241"/>
      <c r="BB77" s="1244" t="s">
        <v>610</v>
      </c>
      <c r="BC77" s="1244"/>
      <c r="BD77" s="1244"/>
      <c r="BE77" s="1244"/>
      <c r="BF77" s="1244"/>
      <c r="BG77" s="1244"/>
      <c r="BH77" s="1244"/>
      <c r="BI77" s="1244"/>
      <c r="BJ77" s="1244"/>
      <c r="BK77" s="1244"/>
      <c r="BL77" s="1244"/>
      <c r="BM77" s="1244"/>
      <c r="BN77" s="1244"/>
      <c r="BO77" s="1244"/>
      <c r="BP77" s="1242">
        <v>12.1</v>
      </c>
      <c r="BQ77" s="1242"/>
      <c r="BR77" s="1242"/>
      <c r="BS77" s="1242"/>
      <c r="BT77" s="1242"/>
      <c r="BU77" s="1242"/>
      <c r="BV77" s="1242"/>
      <c r="BW77" s="1242"/>
      <c r="BX77" s="1242">
        <v>11.2</v>
      </c>
      <c r="BY77" s="1242"/>
      <c r="BZ77" s="1242"/>
      <c r="CA77" s="1242"/>
      <c r="CB77" s="1242"/>
      <c r="CC77" s="1242"/>
      <c r="CD77" s="1242"/>
      <c r="CE77" s="1242"/>
      <c r="CF77" s="1242">
        <v>7.1</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615</v>
      </c>
      <c r="BC79" s="1244"/>
      <c r="BD79" s="1244"/>
      <c r="BE79" s="1244"/>
      <c r="BF79" s="1244"/>
      <c r="BG79" s="1244"/>
      <c r="BH79" s="1244"/>
      <c r="BI79" s="1244"/>
      <c r="BJ79" s="1244"/>
      <c r="BK79" s="1244"/>
      <c r="BL79" s="1244"/>
      <c r="BM79" s="1244"/>
      <c r="BN79" s="1244"/>
      <c r="BO79" s="1244"/>
      <c r="BP79" s="1242">
        <v>3.5</v>
      </c>
      <c r="BQ79" s="1242"/>
      <c r="BR79" s="1242"/>
      <c r="BS79" s="1242"/>
      <c r="BT79" s="1242"/>
      <c r="BU79" s="1242"/>
      <c r="BV79" s="1242"/>
      <c r="BW79" s="1242"/>
      <c r="BX79" s="1242">
        <v>3.5</v>
      </c>
      <c r="BY79" s="1242"/>
      <c r="BZ79" s="1242"/>
      <c r="CA79" s="1242"/>
      <c r="CB79" s="1242"/>
      <c r="CC79" s="1242"/>
      <c r="CD79" s="1242"/>
      <c r="CE79" s="1242"/>
      <c r="CF79" s="1242">
        <v>3.4</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Y3ReF7s9GnnC0KiQrsywPwP9anrXVgBT9kX8a821kxgB/Z0jkP6VXOPhYIEs1H0jXJKiEHxuIQXF6JUFKHPGzw==" saltValue="e3IZ0NJz3HAUYKkq69AT2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1184-14BD-43D5-A57E-3D518499EF3F}">
  <sheetPr codeName="Sheet11">
    <pageSetUpPr fitToPage="1"/>
  </sheetPr>
  <dimension ref="A1:DR125"/>
  <sheetViews>
    <sheetView showGridLines="0" topLeftCell="A82" zoomScale="70" zoomScaleNormal="70" zoomScaleSheetLayoutView="70" workbookViewId="0">
      <selection activeCell="AD96" sqref="AD96"/>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OuLgEYAq/D4fFrYQLP/5PTQDdAEv2vDIyiuEFziBg5wq3+5K0Sg8tWovj3U62DvhA97VwhWxHc+WcPLcou4SlQ==" saltValue="WODqDVA+zE40aO7ZWTzK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F5D3-622D-4436-9BA0-E095A13853A9}">
  <sheetPr codeName="Sheet12">
    <pageSetUpPr fitToPage="1"/>
  </sheetPr>
  <dimension ref="A1:DR125"/>
  <sheetViews>
    <sheetView showGridLines="0" topLeftCell="A82"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Ws19mTzR15Bj0dSFt39Ox8EtIAmy/8IzwxsOgQzUwsZvNVRWHBHvDTXDGkPidL2M/mN+yKOhZ+BnRzjZvKTrhQ==" saltValue="izt/KIz9pT1bg/8R0ov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562</v>
      </c>
      <c r="G2" s="149"/>
      <c r="H2" s="150"/>
    </row>
    <row r="3" spans="1:8" x14ac:dyDescent="0.2">
      <c r="A3" s="146" t="s">
        <v>555</v>
      </c>
      <c r="B3" s="151"/>
      <c r="C3" s="152"/>
      <c r="D3" s="153">
        <v>64232</v>
      </c>
      <c r="E3" s="154"/>
      <c r="F3" s="155">
        <v>33173</v>
      </c>
      <c r="G3" s="156"/>
      <c r="H3" s="157"/>
    </row>
    <row r="4" spans="1:8" x14ac:dyDescent="0.2">
      <c r="A4" s="158"/>
      <c r="B4" s="159"/>
      <c r="C4" s="160"/>
      <c r="D4" s="161">
        <v>54133</v>
      </c>
      <c r="E4" s="162"/>
      <c r="F4" s="163">
        <v>20353</v>
      </c>
      <c r="G4" s="164"/>
      <c r="H4" s="165"/>
    </row>
    <row r="5" spans="1:8" x14ac:dyDescent="0.2">
      <c r="A5" s="146" t="s">
        <v>557</v>
      </c>
      <c r="B5" s="151"/>
      <c r="C5" s="152"/>
      <c r="D5" s="153">
        <v>58330</v>
      </c>
      <c r="E5" s="154"/>
      <c r="F5" s="155">
        <v>37644</v>
      </c>
      <c r="G5" s="156"/>
      <c r="H5" s="157"/>
    </row>
    <row r="6" spans="1:8" x14ac:dyDescent="0.2">
      <c r="A6" s="158"/>
      <c r="B6" s="159"/>
      <c r="C6" s="160"/>
      <c r="D6" s="161">
        <v>54450</v>
      </c>
      <c r="E6" s="162"/>
      <c r="F6" s="163">
        <v>24939</v>
      </c>
      <c r="G6" s="164"/>
      <c r="H6" s="165"/>
    </row>
    <row r="7" spans="1:8" x14ac:dyDescent="0.2">
      <c r="A7" s="146" t="s">
        <v>558</v>
      </c>
      <c r="B7" s="151"/>
      <c r="C7" s="152"/>
      <c r="D7" s="153">
        <v>59420</v>
      </c>
      <c r="E7" s="154"/>
      <c r="F7" s="155">
        <v>39221</v>
      </c>
      <c r="G7" s="156"/>
      <c r="H7" s="157"/>
    </row>
    <row r="8" spans="1:8" x14ac:dyDescent="0.2">
      <c r="A8" s="158"/>
      <c r="B8" s="159"/>
      <c r="C8" s="160"/>
      <c r="D8" s="161">
        <v>52711</v>
      </c>
      <c r="E8" s="162"/>
      <c r="F8" s="163">
        <v>24821</v>
      </c>
      <c r="G8" s="164"/>
      <c r="H8" s="165"/>
    </row>
    <row r="9" spans="1:8" x14ac:dyDescent="0.2">
      <c r="A9" s="146" t="s">
        <v>559</v>
      </c>
      <c r="B9" s="151"/>
      <c r="C9" s="152"/>
      <c r="D9" s="153">
        <v>39238</v>
      </c>
      <c r="E9" s="154"/>
      <c r="F9" s="155">
        <v>38566</v>
      </c>
      <c r="G9" s="156"/>
      <c r="H9" s="157"/>
    </row>
    <row r="10" spans="1:8" x14ac:dyDescent="0.2">
      <c r="A10" s="158"/>
      <c r="B10" s="159"/>
      <c r="C10" s="160"/>
      <c r="D10" s="161">
        <v>26921</v>
      </c>
      <c r="E10" s="162"/>
      <c r="F10" s="163">
        <v>24059</v>
      </c>
      <c r="G10" s="164"/>
      <c r="H10" s="165"/>
    </row>
    <row r="11" spans="1:8" x14ac:dyDescent="0.2">
      <c r="A11" s="146" t="s">
        <v>560</v>
      </c>
      <c r="B11" s="151"/>
      <c r="C11" s="152"/>
      <c r="D11" s="153">
        <v>36811</v>
      </c>
      <c r="E11" s="154"/>
      <c r="F11" s="155">
        <v>35156</v>
      </c>
      <c r="G11" s="156"/>
      <c r="H11" s="157"/>
    </row>
    <row r="12" spans="1:8" x14ac:dyDescent="0.2">
      <c r="A12" s="158"/>
      <c r="B12" s="159"/>
      <c r="C12" s="166"/>
      <c r="D12" s="161">
        <v>25974</v>
      </c>
      <c r="E12" s="162"/>
      <c r="F12" s="163">
        <v>22430</v>
      </c>
      <c r="G12" s="164"/>
      <c r="H12" s="165"/>
    </row>
    <row r="13" spans="1:8" x14ac:dyDescent="0.2">
      <c r="A13" s="146"/>
      <c r="B13" s="151"/>
      <c r="C13" s="152"/>
      <c r="D13" s="153">
        <v>51606</v>
      </c>
      <c r="E13" s="154"/>
      <c r="F13" s="155">
        <v>36752</v>
      </c>
      <c r="G13" s="167"/>
      <c r="H13" s="157"/>
    </row>
    <row r="14" spans="1:8" x14ac:dyDescent="0.2">
      <c r="A14" s="158"/>
      <c r="B14" s="159"/>
      <c r="C14" s="160"/>
      <c r="D14" s="161">
        <v>42838</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1.42</v>
      </c>
      <c r="C19" s="168">
        <f>ROUND(VALUE(SUBSTITUTE(実質収支比率等に係る経年分析!G$48,"▲","-")),2)</f>
        <v>2.98</v>
      </c>
      <c r="D19" s="168">
        <f>ROUND(VALUE(SUBSTITUTE(実質収支比率等に係る経年分析!H$48,"▲","-")),2)</f>
        <v>4.13</v>
      </c>
      <c r="E19" s="168">
        <f>ROUND(VALUE(SUBSTITUTE(実質収支比率等に係る経年分析!I$48,"▲","-")),2)</f>
        <v>3.7</v>
      </c>
      <c r="F19" s="168">
        <f>ROUND(VALUE(SUBSTITUTE(実質収支比率等に係る経年分析!J$48,"▲","-")),2)</f>
        <v>3.4</v>
      </c>
    </row>
    <row r="20" spans="1:11" x14ac:dyDescent="0.2">
      <c r="A20" s="168" t="s">
        <v>57</v>
      </c>
      <c r="B20" s="168">
        <f>ROUND(VALUE(SUBSTITUTE(実質収支比率等に係る経年分析!F$47,"▲","-")),2)</f>
        <v>29.82</v>
      </c>
      <c r="C20" s="168">
        <f>ROUND(VALUE(SUBSTITUTE(実質収支比率等に係る経年分析!G$47,"▲","-")),2)</f>
        <v>18.149999999999999</v>
      </c>
      <c r="D20" s="168">
        <f>ROUND(VALUE(SUBSTITUTE(実質収支比率等に係る経年分析!H$47,"▲","-")),2)</f>
        <v>16.2</v>
      </c>
      <c r="E20" s="168">
        <f>ROUND(VALUE(SUBSTITUTE(実質収支比率等に係る経年分析!I$47,"▲","-")),2)</f>
        <v>19.47</v>
      </c>
      <c r="F20" s="168">
        <f>ROUND(VALUE(SUBSTITUTE(実質収支比率等に係る経年分析!J$47,"▲","-")),2)</f>
        <v>19.89</v>
      </c>
    </row>
    <row r="21" spans="1:11" x14ac:dyDescent="0.2">
      <c r="A21" s="168" t="s">
        <v>58</v>
      </c>
      <c r="B21" s="168">
        <f>IF(ISNUMBER(VALUE(SUBSTITUTE(実質収支比率等に係る経年分析!F$49,"▲","-"))),ROUND(VALUE(SUBSTITUTE(実質収支比率等に係る経年分析!F$49,"▲","-")),2),NA())</f>
        <v>-10.46</v>
      </c>
      <c r="C21" s="168">
        <f>IF(ISNUMBER(VALUE(SUBSTITUTE(実質収支比率等に係る経年分析!G$49,"▲","-"))),ROUND(VALUE(SUBSTITUTE(実質収支比率等に係る経年分析!G$49,"▲","-")),2),NA())</f>
        <v>-10.45</v>
      </c>
      <c r="D21" s="168">
        <f>IF(ISNUMBER(VALUE(SUBSTITUTE(実質収支比率等に係る経年分析!H$49,"▲","-"))),ROUND(VALUE(SUBSTITUTE(実質収支比率等に係る経年分析!H$49,"▲","-")),2),NA())</f>
        <v>-1.52</v>
      </c>
      <c r="E21" s="168">
        <f>IF(ISNUMBER(VALUE(SUBSTITUTE(実質収支比率等に係る経年分析!I$49,"▲","-"))),ROUND(VALUE(SUBSTITUTE(実質収支比率等に係る経年分析!I$49,"▲","-")),2),NA())</f>
        <v>-0.66</v>
      </c>
      <c r="F21" s="168">
        <f>IF(ISNUMBER(VALUE(SUBSTITUTE(実質収支比率等に係る経年分析!J$49,"▲","-"))),ROUND(VALUE(SUBSTITUTE(実質収支比率等に係る経年分析!J$49,"▲","-")),2),NA())</f>
        <v>-1.17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浦安市墓地公園事業特別会計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浦安市後期高齢者医療特別会計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浦安市国民健康保険特別会計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0.14000000000000001</v>
      </c>
    </row>
    <row r="33" spans="1:16" x14ac:dyDescent="0.2">
      <c r="A33" s="169" t="str">
        <f>IF(連結実質赤字比率に係る赤字・黒字の構成分析!C$37="",NA(),連結実質赤字比率に係る赤字・黒字の構成分析!C$37)</f>
        <v>浦安市介護保険特別会計（介護サービス事業勘定）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0.22</v>
      </c>
    </row>
    <row r="34" spans="1:16" x14ac:dyDescent="0.2">
      <c r="A34" s="169" t="str">
        <f>IF(連結実質赤字比率に係る赤字・黒字の構成分析!C$36="",NA(),連結実質赤字比率に係る赤字・黒字の構成分析!C$36)</f>
        <v>浦安市介護保険特別会計（保険事業勘定）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0.28999999999999998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0.28000000000000003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0.36</v>
      </c>
    </row>
    <row r="35" spans="1:16" x14ac:dyDescent="0.2">
      <c r="A35" s="169" t="str">
        <f>IF(連結実質赤字比率に係る赤字・黒字の構成分析!C$35="",NA(),連結実質赤字比率に係る赤字・黒字の構成分析!C$35)</f>
        <v>浦安市下水道事業会計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4.1100000000000003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3.39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2042</v>
      </c>
      <c r="E42" s="170"/>
      <c r="F42" s="170"/>
      <c r="G42" s="170">
        <f>'実質公債費比率（分子）の構造'!L$52</f>
        <v>1894</v>
      </c>
      <c r="H42" s="170"/>
      <c r="I42" s="170"/>
      <c r="J42" s="170">
        <f>'実質公債費比率（分子）の構造'!M$52</f>
        <v>1758</v>
      </c>
      <c r="K42" s="170"/>
      <c r="L42" s="170"/>
      <c r="M42" s="170">
        <f>'実質公債費比率（分子）の構造'!N$52</f>
        <v>1624</v>
      </c>
      <c r="N42" s="170"/>
      <c r="O42" s="170"/>
      <c r="P42" s="170">
        <f>'実質公債費比率（分子）の構造'!O$52</f>
        <v>1519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1000</v>
      </c>
      <c r="C44" s="170"/>
      <c r="D44" s="170"/>
      <c r="E44" s="170">
        <f>'実質公債費比率（分子）の構造'!L$50</f>
        <v>1708</v>
      </c>
      <c r="F44" s="170"/>
      <c r="G44" s="170"/>
      <c r="H44" s="170">
        <f>'実質公債費比率（分子）の構造'!M$50</f>
        <v>1245</v>
      </c>
      <c r="I44" s="170"/>
      <c r="J44" s="170"/>
      <c r="K44" s="170">
        <f>'実質公債費比率（分子）の構造'!N$50</f>
        <v>1351</v>
      </c>
      <c r="L44" s="170"/>
      <c r="M44" s="170"/>
      <c r="N44" s="170">
        <f>'実質公債費比率（分子）の構造'!O$50</f>
        <v>529</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598</v>
      </c>
      <c r="C46" s="170"/>
      <c r="D46" s="170"/>
      <c r="E46" s="170">
        <f>'実質公債費比率（分子）の構造'!L$48</f>
        <v>460</v>
      </c>
      <c r="F46" s="170"/>
      <c r="G46" s="170"/>
      <c r="H46" s="170">
        <f>'実質公債費比率（分子）の構造'!M$48</f>
        <v>67</v>
      </c>
      <c r="I46" s="170"/>
      <c r="J46" s="170"/>
      <c r="K46" s="170">
        <f>'実質公債費比率（分子）の構造'!N$48</f>
        <v>85</v>
      </c>
      <c r="L46" s="170"/>
      <c r="M46" s="170"/>
      <c r="N46" s="170">
        <f>'実質公債費比率（分子）の構造'!O$48</f>
        <v>97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3515</v>
      </c>
      <c r="C49" s="170"/>
      <c r="D49" s="170"/>
      <c r="E49" s="170">
        <f>'実質公債費比率（分子）の構造'!L$45</f>
        <v>3678</v>
      </c>
      <c r="F49" s="170"/>
      <c r="G49" s="170"/>
      <c r="H49" s="170">
        <f>'実質公債費比率（分子）の構造'!M$45</f>
        <v>3691</v>
      </c>
      <c r="I49" s="170"/>
      <c r="J49" s="170"/>
      <c r="K49" s="170">
        <f>'実質公債費比率（分子）の構造'!N$45</f>
        <v>3782</v>
      </c>
      <c r="L49" s="170"/>
      <c r="M49" s="170"/>
      <c r="N49" s="170">
        <f>'実質公債費比率（分子）の構造'!O$45</f>
        <v>3992</v>
      </c>
      <c r="O49" s="170"/>
      <c r="P49" s="170"/>
    </row>
    <row r="50" spans="1:16" x14ac:dyDescent="0.2">
      <c r="A50" s="170" t="s">
        <v>73</v>
      </c>
      <c r="B50" s="170" t="e">
        <f>NA()</f>
        <v>#N/A</v>
      </c>
      <c r="C50" s="170">
        <f>IF(ISNUMBER('実質公債費比率（分子）の構造'!K$53),'実質公債費比率（分子）の構造'!K$53,NA())</f>
        <v>3071</v>
      </c>
      <c r="D50" s="170" t="e">
        <f>NA()</f>
        <v>#N/A</v>
      </c>
      <c r="E50" s="170" t="e">
        <f>NA()</f>
        <v>#N/A</v>
      </c>
      <c r="F50" s="170">
        <f>IF(ISNUMBER('実質公債費比率（分子）の構造'!L$53),'実質公債費比率（分子）の構造'!L$53,NA())</f>
        <v>3952</v>
      </c>
      <c r="G50" s="170" t="e">
        <f>NA()</f>
        <v>#N/A</v>
      </c>
      <c r="H50" s="170" t="e">
        <f>NA()</f>
        <v>#N/A</v>
      </c>
      <c r="I50" s="170">
        <f>IF(ISNUMBER('実質公債費比率（分子）の構造'!M$53),'実質公債費比率（分子）の構造'!M$53,NA())</f>
        <v>3245</v>
      </c>
      <c r="J50" s="170" t="e">
        <f>NA()</f>
        <v>#N/A</v>
      </c>
      <c r="K50" s="170" t="e">
        <f>NA()</f>
        <v>#N/A</v>
      </c>
      <c r="L50" s="170">
        <f>IF(ISNUMBER('実質公債費比率（分子）の構造'!N$53),'実質公債費比率（分子）の構造'!N$53,NA())</f>
        <v>3594</v>
      </c>
      <c r="M50" s="170" t="e">
        <f>NA()</f>
        <v>#N/A</v>
      </c>
      <c r="N50" s="170" t="e">
        <f>NA()</f>
        <v>#N/A</v>
      </c>
      <c r="O50" s="170">
        <f>IF(ISNUMBER('実質公債費比率（分子）の構造'!O$53),'実質公債費比率（分子）の構造'!O$53,NA())</f>
        <v>3099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15851</v>
      </c>
      <c r="E56" s="169"/>
      <c r="F56" s="169"/>
      <c r="G56" s="169">
        <f>'将来負担比率（分子）の構造'!J$52</f>
        <v>13478</v>
      </c>
      <c r="H56" s="169"/>
      <c r="I56" s="169"/>
      <c r="J56" s="169">
        <f>'将来負担比率（分子）の構造'!K$52</f>
        <v>13539</v>
      </c>
      <c r="K56" s="169"/>
      <c r="L56" s="169"/>
      <c r="M56" s="169">
        <f>'将来負担比率（分子）の構造'!L$52</f>
        <v>12164</v>
      </c>
      <c r="N56" s="169"/>
      <c r="O56" s="169"/>
      <c r="P56" s="169">
        <f>'将来負担比率（分子）の構造'!M$52</f>
        <v>11059</v>
      </c>
    </row>
    <row r="57" spans="1:16" x14ac:dyDescent="0.2">
      <c r="A57" s="169" t="s">
        <v>44</v>
      </c>
      <c r="B57" s="169"/>
      <c r="C57" s="169"/>
      <c r="D57" s="169" t="str">
        <f>'将来負担比率（分子）の構造'!I$51</f>
        <v>-</v>
      </c>
      <c r="E57" s="169"/>
      <c r="F57" s="169"/>
      <c r="G57" s="169" t="str">
        <f>'将来負担比率（分子）の構造'!J$51</f>
        <v>-</v>
      </c>
      <c r="H57" s="169"/>
      <c r="I57" s="169"/>
      <c r="J57" s="169">
        <f>'将来負担比率（分子）の構造'!K$51</f>
        <v>3674</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18798</v>
      </c>
      <c r="E58" s="169"/>
      <c r="F58" s="169"/>
      <c r="G58" s="169">
        <f>'将来負担比率（分子）の構造'!J$50</f>
        <v>13945</v>
      </c>
      <c r="H58" s="169"/>
      <c r="I58" s="169"/>
      <c r="J58" s="169">
        <f>'将来負担比率（分子）の構造'!K$50</f>
        <v>13685</v>
      </c>
      <c r="K58" s="169"/>
      <c r="L58" s="169"/>
      <c r="M58" s="169">
        <f>'将来負担比率（分子）の構造'!L$50</f>
        <v>14658</v>
      </c>
      <c r="N58" s="169"/>
      <c r="O58" s="169"/>
      <c r="P58" s="169">
        <f>'将来負担比率（分子）の構造'!M$50</f>
        <v>15728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8561</v>
      </c>
      <c r="C62" s="169"/>
      <c r="D62" s="169"/>
      <c r="E62" s="169">
        <f>'将来負担比率（分子）の構造'!J$45</f>
        <v>8800</v>
      </c>
      <c r="F62" s="169"/>
      <c r="G62" s="169"/>
      <c r="H62" s="169">
        <f>'将来負担比率（分子）の構造'!K$45</f>
        <v>8759</v>
      </c>
      <c r="I62" s="169"/>
      <c r="J62" s="169"/>
      <c r="K62" s="169">
        <f>'将来負担比率（分子）の構造'!L$45</f>
        <v>9072</v>
      </c>
      <c r="L62" s="169"/>
      <c r="M62" s="169"/>
      <c r="N62" s="169">
        <f>'将来負担比率（分子）の構造'!M$45</f>
        <v>9293</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4220</v>
      </c>
      <c r="C64" s="169"/>
      <c r="D64" s="169"/>
      <c r="E64" s="169">
        <f>'将来負担比率（分子）の構造'!J$43</f>
        <v>3627</v>
      </c>
      <c r="F64" s="169"/>
      <c r="G64" s="169"/>
      <c r="H64" s="169">
        <f>'将来負担比率（分子）の構造'!K$43</f>
        <v>2678</v>
      </c>
      <c r="I64" s="169"/>
      <c r="J64" s="169"/>
      <c r="K64" s="169">
        <f>'将来負担比率（分子）の構造'!L$43</f>
        <v>1537</v>
      </c>
      <c r="L64" s="169"/>
      <c r="M64" s="169"/>
      <c r="N64" s="169">
        <f>'将来負担比率（分子）の構造'!M$43</f>
        <v>888</v>
      </c>
      <c r="O64" s="169"/>
      <c r="P64" s="169"/>
    </row>
    <row r="65" spans="1:16" x14ac:dyDescent="0.2">
      <c r="A65" s="169" t="s">
        <v>34</v>
      </c>
      <c r="B65" s="169">
        <f>'将来負担比率（分子）の構造'!I$42</f>
        <v>2310</v>
      </c>
      <c r="C65" s="169"/>
      <c r="D65" s="169"/>
      <c r="E65" s="169">
        <f>'将来負担比率（分子）の構造'!J$42</f>
        <v>1872</v>
      </c>
      <c r="F65" s="169"/>
      <c r="G65" s="169"/>
      <c r="H65" s="169">
        <f>'将来負担比率（分子）の構造'!K$42</f>
        <v>1418</v>
      </c>
      <c r="I65" s="169"/>
      <c r="J65" s="169"/>
      <c r="K65" s="169">
        <f>'将来負担比率（分子）の構造'!L$42</f>
        <v>1105</v>
      </c>
      <c r="L65" s="169"/>
      <c r="M65" s="169"/>
      <c r="N65" s="169">
        <f>'将来負担比率（分子）の構造'!M$42</f>
        <v>796</v>
      </c>
      <c r="O65" s="169"/>
      <c r="P65" s="169"/>
    </row>
    <row r="66" spans="1:16" x14ac:dyDescent="0.2">
      <c r="A66" s="169" t="s">
        <v>33</v>
      </c>
      <c r="B66" s="169">
        <f>'将来負担比率（分子）の構造'!I$41</f>
        <v>26388</v>
      </c>
      <c r="C66" s="169"/>
      <c r="D66" s="169"/>
      <c r="E66" s="169">
        <f>'将来負担比率（分子）の構造'!J$41</f>
        <v>27672</v>
      </c>
      <c r="F66" s="169"/>
      <c r="G66" s="169"/>
      <c r="H66" s="169">
        <f>'将来負担比率（分子）の構造'!K$41</f>
        <v>35505</v>
      </c>
      <c r="I66" s="169"/>
      <c r="J66" s="169"/>
      <c r="K66" s="169">
        <f>'将来負担比率（分子）の構造'!L$41</f>
        <v>30916</v>
      </c>
      <c r="L66" s="169"/>
      <c r="M66" s="169"/>
      <c r="N66" s="169">
        <f>'将来負担比率（分子）の構造'!M$41</f>
        <v>28814</v>
      </c>
      <c r="O66" s="169"/>
      <c r="P66" s="169"/>
    </row>
    <row r="67" spans="1:16" x14ac:dyDescent="0.2">
      <c r="A67" s="169" t="s">
        <v>77</v>
      </c>
      <c r="B67" s="169" t="e">
        <f>NA()</f>
        <v>#N/A</v>
      </c>
      <c r="C67" s="169">
        <f>IF(ISNUMBER('将来負担比率（分子）の構造'!I$53), IF('将来負担比率（分子）の構造'!I$53 &lt; 0, 0, '将来負担比率（分子）の構造'!I$53), NA())</f>
        <v>6831</v>
      </c>
      <c r="D67" s="169" t="e">
        <f>NA()</f>
        <v>#N/A</v>
      </c>
      <c r="E67" s="169" t="e">
        <f>NA()</f>
        <v>#N/A</v>
      </c>
      <c r="F67" s="169">
        <f>IF(ISNUMBER('将来負担比率（分子）の構造'!J$53), IF('将来負担比率（分子）の構造'!J$53 &lt; 0, 0, '将来負担比率（分子）の構造'!J$53), NA())</f>
        <v>14548</v>
      </c>
      <c r="G67" s="169" t="e">
        <f>NA()</f>
        <v>#N/A</v>
      </c>
      <c r="H67" s="169" t="e">
        <f>NA()</f>
        <v>#N/A</v>
      </c>
      <c r="I67" s="169">
        <f>IF(ISNUMBER('将来負担比率（分子）の構造'!K$53), IF('将来負担比率（分子）の構造'!K$53 &lt; 0, 0, '将来負担比率（分子）の構造'!K$53), NA())</f>
        <v>17462</v>
      </c>
      <c r="J67" s="169" t="e">
        <f>NA()</f>
        <v>#N/A</v>
      </c>
      <c r="K67" s="169" t="e">
        <f>NA()</f>
        <v>#N/A</v>
      </c>
      <c r="L67" s="169">
        <f>IF(ISNUMBER('将来負担比率（分子）の構造'!L$53), IF('将来負担比率（分子）の構造'!L$53 &lt; 0, 0, '将来負担比率（分子）の構造'!L$53), NA())</f>
        <v>15807</v>
      </c>
      <c r="M67" s="169" t="e">
        <f>NA()</f>
        <v>#N/A</v>
      </c>
      <c r="N67" s="169" t="e">
        <f>NA()</f>
        <v>#N/A</v>
      </c>
      <c r="O67" s="169">
        <f>IF(ISNUMBER('将来負担比率（分子）の構造'!M$53), IF('将来負担比率（分子）の構造'!M$53 &lt; 0, 0, '将来負担比率（分子）の構造'!M$53), NA())</f>
        <v>13005</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7618</v>
      </c>
      <c r="C72" s="173">
        <f>基金残高に係る経年分析!G55</f>
        <v>8600</v>
      </c>
      <c r="D72" s="173">
        <f>基金残高に係る経年分析!H55</f>
        <v>8967</v>
      </c>
    </row>
    <row r="73" spans="1:16" x14ac:dyDescent="0.2">
      <c r="A73" s="172" t="s">
        <v>80</v>
      </c>
      <c r="B73" s="173">
        <f>基金残高に係る経年分析!F56</f>
        <v>5</v>
      </c>
      <c r="C73" s="173">
        <f>基金残高に係る経年分析!G56</f>
        <v>5</v>
      </c>
      <c r="D73" s="173">
        <f>基金残高に係る経年分析!H56</f>
        <v>5</v>
      </c>
    </row>
    <row r="74" spans="1:16" x14ac:dyDescent="0.2">
      <c r="A74" s="172" t="s">
        <v>81</v>
      </c>
      <c r="B74" s="173">
        <f>基金残高に係る経年分析!F57</f>
        <v>3043</v>
      </c>
      <c r="C74" s="173">
        <f>基金残高に係る経年分析!G57</f>
        <v>3106</v>
      </c>
      <c r="D74" s="173">
        <f>基金残高に係る経年分析!H57</f>
        <v>3630</v>
      </c>
    </row>
  </sheetData>
  <sheetProtection algorithmName="SHA-512" hashValue="hcbPHX8hAUU7mQawMnoqeuAkGI514IvgKOVRpn2RAQw1U3xVgTwbEhWhQ+dKbVJL+FQIzjiPpyGSURPH5RGeGA==" saltValue="sNUWAUQxlaf1eoE1kzHE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dcterms:created xsi:type="dcterms:W3CDTF">2024-03-14T01:50:40Z</dcterms:created>
  <dcterms:modified xsi:type="dcterms:W3CDTF">2024-11-14T01:03:21Z</dcterms:modified>
  <cp:category/>
</cp:coreProperties>
</file>