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92DE654C-5FC3-4E00-BE06-C3D52CC30C8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P88" i="12"/>
  <c r="AU88" i="12"/>
  <c r="AF88" i="12"/>
  <c r="AF63" i="12"/>
  <c r="AU63" i="12"/>
  <c r="AP63"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<sst xmlns="http://schemas.openxmlformats.org/spreadsheetml/2006/main" count="1111" uniqueCount="625">
  <si>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</si>
  <si>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</si>
  <si>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</si>
  <si>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</si>
  <si>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</si>
  <si>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</si>
  <si>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</si>
  <si>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</si>
  <si>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</si>
  <si>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</si>
  <si>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</si>
  <si>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</si>
  <si>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</si>
  <si>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</si>
  <si>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</si>
  <si>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</si>
  <si>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</si>
  <si>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</si>
  <si>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</si>
  <si>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</si>
  <si>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</si>
  <si>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</si>
  <si>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</si>
  <si>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</si>
  <si>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</si>
  <si>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</si>
  <si>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</si>
  <si>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</si>
  <si>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</si>
  <si>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</si>
  <si>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</si>
  <si>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</si>
  <si>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</si>
  <si>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</si>
  <si>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</si>
  <si>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</si>
  <si>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</si>
  <si>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</si>
  <si>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</si>
  <si>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</si>
  <si>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</si>
  <si>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</si>
  <si>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</si>
  <si>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</si>
  <si>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</si>
  <si>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</si>
  <si>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</si>
  <si>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</si>
  <si>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</si>
  <si>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</si>
  <si>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</si>
  <si>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</si>
  <si>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</si>
  <si>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</si>
  <si>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</si>
  <si>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</si>
  <si>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</si>
  <si>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</si>
  <si>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</si>
  <si>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</si>
  <si>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</si>
  <si>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</si>
  <si>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</si>
  <si>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</si>
  <si>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</si>
  <si>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</si>
  <si>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</si>
  <si>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</si>
  <si>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</si>
  <si>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</si>
  <si>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</si>
  <si>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</si>
  <si>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</si>
  <si>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</si>
  <si>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</si>
  <si>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</si>
  <si>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</si>
  <si>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</si>
  <si>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</si>
  <si>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</si>
  <si>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</si>
  <si>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</si>
  <si>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</si>
  <si>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</si>
  <si>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</si>
  <si>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</si>
  <si>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</si>
  <si>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</si>
  <si>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</si>
  <si>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</si>
  <si>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</si>
  <si>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</si>
  <si>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</si>
  <si>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</si>
  <si>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</si>
  <si>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</si>
  <si>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</si>
  <si>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</si>
  <si>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</si>
  <si>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</si>
  <si>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</si>
  <si>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</si>
  <si>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</si>
  <si>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</si>
  <si>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</si>
  <si>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</si>
  <si>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</si>
  <si>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</si>
  <si>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</si>
  <si>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</si>
  <si>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</si>
  <si>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</si>
  <si>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</si>
  <si>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</si>
  <si>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</si>
  <si>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</si>
  <si>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</si>
  <si>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</si>
  <si>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</si>
  <si>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</si>
  <si>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</si>
  <si>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</si>
  <si>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</si>
  <si>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</si>
  <si>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</si>
  <si>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</si>
  <si>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</si>
  <si>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</si>
  <si>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</si>
  <si>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</si>
  <si>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</si>
  <si>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</si>
  <si>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</si>
  <si>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</si>
  <si>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</si>
  <si>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</si>
  <si>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</si>
  <si>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</si>
  <si>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</si>
  <si>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</si>
  <si>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</si>
  <si>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</si>
  <si>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</si>
  <si>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</si>
  <si>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</si>
  <si>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</si>
  <si>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</si>
  <si>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</si>
  <si>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</si>
  <si>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</si>
  <si>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</si>
  <si>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</si>
  <si>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</si>
  <si>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</si>
  <si>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</si>
  <si>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</si>
  <si>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</si>
  <si>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</si>
  <si>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</si>
  <si>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</si>
  <si>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</si>
  <si>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</si>
  <si>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</si>
  <si>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</si>
  <si>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</si>
  <si>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</si>
  <si>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</si>
  <si>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</si>
  <si>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</si>
  <si>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</si>
  <si>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</si>
  <si>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</si>
  <si>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</si>
  <si>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</si>
  <si>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</si>
  <si>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</si>
  <si>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</si>
  <si>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</si>
  <si>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</si>
  <si>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</si>
  <si>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</si>
  <si>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</si>
  <si>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</si>
  <si>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</si>
  <si>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</si>
  <si>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</si>
  <si>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</si>
  <si>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</si>
  <si>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</si>
  <si>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</si>
  <si>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</si>
  <si>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</si>
  <si>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</si>
  <si>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</si>
  <si>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</si>
  <si>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</si>
  <si>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</si>
  <si>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</si>
  <si>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</si>
  <si>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</si>
  <si>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</si>
  <si>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</si>
  <si>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</si>
  <si>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</si>
  <si>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</si>
  <si>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</si>
  <si>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</si>
  <si>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</si>
  <si>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</si>
  <si>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</si>
  <si>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</si>
  <si>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</si>
  <si>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</si>
  <si>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</si>
  <si>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</si>
  <si>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</si>
  <si>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</si>
  <si>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</si>
  <si>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</si>
  <si>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</si>
  <si>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</si>
  <si>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</si>
  <si>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</si>
  <si>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</si>
  <si>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千葉県君津市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</si>
  <si>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</si>
  <si>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</si>
  <si>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</si>
  <si>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</si>
  <si>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</si>
  <si>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</si>
  <si>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</si>
  <si>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</si>
  <si>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</si>
  <si>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</si>
  <si>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</si>
  <si>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</si>
  <si>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</si>
  <si>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</si>
  <si>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</si>
  <si>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</si>
  <si>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</si>
  <si>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</si>
  <si>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</si>
  <si>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</si>
  <si>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</si>
  <si>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</si>
  <si>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</si>
  <si>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</si>
  <si>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</si>
  <si>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</si>
  <si>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</si>
  <si>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</si>
  <si>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</si>
  <si>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</si>
  <si>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</si>
  <si>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</si>
  <si>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</si>
  <si>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</si>
  <si>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</si>
  <si>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</si>
  <si>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</si>
  <si>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</si>
  <si>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</si>
  <si>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</si>
  <si>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</si>
  <si>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</si>
  <si>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</si>
  <si>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</si>
  <si>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</si>
  <si>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</si>
  <si>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</si>
  <si>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</si>
  <si>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</si>
  <si>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</si>
  <si>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</si>
  <si>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</si>
  <si>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</si>
  <si>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</si>
  <si>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</si>
  <si>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</si>
  <si>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</si>
  <si>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</si>
  <si>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</si>
  <si>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</si>
  <si>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</si>
  <si>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</si>
  <si>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</si>
  <si>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</si>
  <si>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</si>
  <si>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</si>
  <si>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</si>
  <si>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</si>
  <si>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</si>
  <si>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</si>
  <si>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</si>
  <si>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</si>
  <si>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</si>
  <si>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</si>
  <si>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</si>
  <si>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</si>
  <si>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</si>
  <si>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</si>
  <si>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</si>
  <si>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</si>
  <si>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</si>
  <si>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</si>
  <si>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</si>
  <si>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</si>
  <si>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</si>
  <si>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</si>
  <si>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</si>
  <si>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</si>
  <si>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</si>
  <si>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</si>
  <si>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</si>
  <si>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</si>
  <si>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</si>
  <si>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</si>
  <si>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</si>
  <si>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</si>
  <si>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</si>
  <si>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</si>
  <si>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</si>
  <si>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</si>
  <si>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</si>
  <si>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</si>
  <si>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</si>
  <si>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</si>
  <si>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</si>
  <si>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</si>
  <si>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</si>
  <si>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</si>
  <si>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</si>
  <si>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</si>
  <si>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</si>
  <si>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</si>
  <si>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</si>
  <si>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</si>
  <si>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</si>
  <si>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</si>
  <si>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</si>
  <si>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</si>
  <si>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</si>
  <si>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</si>
  <si>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</si>
  <si>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</si>
  <si>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</si>
  <si>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</si>
  <si>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</si>
  <si>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</si>
  <si>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</si>
  <si>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</si>
  <si>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</si>
  <si>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</si>
  <si>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</si>
  <si>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</si>
  <si>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</si>
  <si>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</si>
  <si>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</si>
  <si>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</si>
  <si>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</si>
  <si>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</si>
  <si>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</si>
  <si>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</si>
  <si>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</si>
  <si>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</si>
  <si>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</si>
  <si>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</si>
  <si>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</si>
  <si>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</si>
  <si>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</si>
  <si>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</si>
  <si>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</si>
  <si>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</si>
  <si>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</si>
  <si>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千葉県君津市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</si>
  <si>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</si>
  <si>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</si>
  <si>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</si>
  <si>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</si>
  <si>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</si>
  <si>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</si>
  <si>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</si>
  <si>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</si>
  <si>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</si>
  <si>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</si>
  <si>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</si>
  <si>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</si>
  <si>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</si>
  <si>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</si>
  <si>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</si>
  <si>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</si>
  <si>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</si>
  <si>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</si>
  <si>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</si>
  <si>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</si>
  <si>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</si>
  <si>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</si>
  <si>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</si>
  <si>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</si>
  <si>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</si>
  <si>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</si>
  <si>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</si>
  <si>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</si>
  <si>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</si>
  <si>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</si>
  <si>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</si>
  <si>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</si>
  <si>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</si>
  <si>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</si>
  <si>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</si>
  <si>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</si>
  <si>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</si>
  <si>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</si>
  <si>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</si>
  <si>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</si>
  <si>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</si>
  <si>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</si>
  <si>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</si>
  <si>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</si>
  <si>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</si>
  <si>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</si>
  <si>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</si>
  <si>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</si>
  <si>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</si>
  <si>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</si>
  <si>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</si>
  <si>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</si>
  <si>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</si>
  <si>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</si>
  <si>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</si>
  <si>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</si>
  <si>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</si>
  <si>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</si>
  <si>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</si>
  <si>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</si>
  <si>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</si>
  <si>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</si>
  <si>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</si>
  <si>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</si>
  <si>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</si>
  <si>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</si>
  <si>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</si>
  <si>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</si>
  <si>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</si>
  <si>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</si>
  <si>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</si>
  <si>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</si>
  <si>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</si>
  <si>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</si>
  <si>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</si>
  <si>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</si>
  <si>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</si>
  <si>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</si>
  <si>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</si>
  <si>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</si>
  <si>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</si>
  <si>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</si>
  <si>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</si>
  <si>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</si>
  <si>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</si>
  <si>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</si>
  <si>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</si>
  <si>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</si>
  <si>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</si>
  <si>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</si>
  <si>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</si>
  <si>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</si>
  <si>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</si>
  <si>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</si>
  <si>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</si>
  <si>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</si>
  <si>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</si>
  <si>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</si>
  <si>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</si>
  <si>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</si>
  <si>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</si>
  <si>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</si>
  <si>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</si>
  <si>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</si>
  <si>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</si>
  <si>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</si>
  <si>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</si>
  <si>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国民健康保険特別会計（直営診療施設勘定）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</si>
  <si>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</si>
  <si>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</si>
  <si>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</si>
  <si>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</si>
  <si>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</si>
  <si>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</si>
  <si>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</si>
  <si>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</si>
  <si>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</si>
  <si>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</si>
  <si>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</si>
  <si>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</si>
  <si>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</si>
  <si>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</si>
  <si>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</si>
  <si>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</si>
  <si>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</si>
  <si>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</si>
  <si>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</si>
  <si>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</si>
  <si>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</si>
  <si>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</si>
  <si>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</si>
  <si>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</si>
  <si>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</si>
  <si>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</si>
  <si>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</si>
  <si>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</si>
  <si>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</si>
  <si>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</si>
  <si>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</si>
  <si>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</si>
  <si>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</si>
  <si>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</si>
  <si>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</si>
  <si>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</si>
  <si>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</si>
  <si>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</si>
  <si>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</si>
  <si>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</si>
  <si>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</si>
  <si>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</si>
  <si>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</si>
  <si>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</si>
  <si>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</si>
  <si>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</si>
  <si>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</si>
  <si>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</si>
  <si>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</si>
  <si>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</si>
  <si>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</si>
  <si>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</si>
  <si>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</si>
  <si>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</si>
  <si>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</si>
  <si>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</si>
  <si>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</si>
  <si>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</si>
  <si>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</si>
  <si>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</si>
  <si>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</si>
  <si>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</si>
  <si>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</si>
  <si>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</si>
  <si>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</si>
  <si>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</si>
  <si>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</si>
  <si>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</si>
  <si>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</si>
  <si>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</si>
  <si>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</si>
  <si>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</si>
  <si>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</si>
  <si>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</si>
  <si>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</si>
  <si>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</si>
  <si>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</si>
  <si>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</si>
  <si>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</si>
  <si>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</si>
  <si>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</si>
  <si>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</si>
  <si>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</si>
  <si>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</si>
  <si>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</si>
  <si>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</si>
  <si>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</si>
  <si>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</si>
  <si>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</si>
  <si>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</si>
  <si>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</si>
  <si>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</si>
  <si>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</si>
  <si>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</si>
  <si>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</si>
  <si>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3.93</t>
  </si>
  <si>
    <t>▲ 3.15</t>
  </si>
  <si>
    <t>一般会計</t>
  </si>
  <si>
    <t>国民健康保険特別会計（事業勘定）</t>
  </si>
  <si>
    <t>介護保険特別会計</t>
  </si>
  <si>
    <t>後期高齢者医療特別会計</t>
  </si>
  <si>
    <t>国民健康保険特別会計（直営診療施設勘定）</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</si>
  <si>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</si>
  <si>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</si>
  <si>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</si>
  <si>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</si>
  <si>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</si>
  <si>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</si>
  <si>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</si>
  <si>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</si>
  <si>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</si>
  <si>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</si>
  <si>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</si>
  <si>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</si>
  <si>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</si>
  <si>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</si>
  <si>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かずさ水道広域連合企業団（水道事業会計）</t>
  </si>
  <si>
    <t>かずさ水道広域連合企業団（水道事業会計（用水供給事業））</t>
  </si>
  <si>
    <t>君津中央病院企業団（病院事業会計）</t>
  </si>
  <si>
    <t>君津富津広域下水道組合（君津富津広域下水道組合事業会計）</t>
  </si>
  <si>
    <t>君津郡市広域市町村圏事務組合（一般会計）</t>
  </si>
  <si>
    <t>千葉県後期高齢者医療広域連合（一般会計）</t>
  </si>
  <si>
    <t>千葉県後期高齢者医療広域連合（後期高齢者医療特別会計）</t>
  </si>
  <si>
    <t>君津市文化振興財団</t>
    <rPh sb="0" eb="3">
      <t>キミツシ</t>
    </rPh>
    <rPh sb="3" eb="5">
      <t>ブンカ</t>
    </rPh>
    <rPh sb="5" eb="7">
      <t>シンコウ</t>
    </rPh>
    <rPh sb="7" eb="9">
      <t>ザイダン</t>
    </rPh>
    <phoneticPr fontId="2"/>
  </si>
  <si>
    <t>公共施設整備基金</t>
    <phoneticPr fontId="5"/>
  </si>
  <si>
    <t>スポーツ振興基金</t>
    <rPh sb="4" eb="6">
      <t>シンコウ</t>
    </rPh>
    <rPh sb="6" eb="8">
      <t>キキン</t>
    </rPh>
    <phoneticPr fontId="1"/>
  </si>
  <si>
    <t>庁舎整備基金</t>
    <rPh sb="0" eb="2">
      <t>チョウシャ</t>
    </rPh>
    <rPh sb="2" eb="4">
      <t>セイビ</t>
    </rPh>
    <rPh sb="4" eb="6">
      <t>キキン</t>
    </rPh>
    <phoneticPr fontId="1"/>
  </si>
  <si>
    <t>災害救助基金</t>
    <rPh sb="0" eb="2">
      <t>サイガイ</t>
    </rPh>
    <rPh sb="2" eb="4">
      <t>キュウジョ</t>
    </rPh>
    <rPh sb="4" eb="6">
      <t>キキン</t>
    </rPh>
    <phoneticPr fontId="1"/>
  </si>
  <si>
    <t>市民文化振興基金</t>
    <rPh sb="0" eb="2">
      <t>シミン</t>
    </rPh>
    <rPh sb="2" eb="4">
      <t>ブンカ</t>
    </rPh>
    <rPh sb="4" eb="6">
      <t>シンコウ</t>
    </rPh>
    <rPh sb="6" eb="8">
      <t>キキン</t>
    </rPh>
    <phoneticPr fontId="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</si>
  <si>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</si>
  <si>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</si>
  <si>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将来負担比率は、地方債残高が増加した一方で、充当可能財源等である基金残高が増加したため、令和３年度と比べ０．１ポイントの増となった。
有形固定資産減価償却率は、昭和４０年代以降の人口急増に伴い多くの公共施設等を整備したため、継続して高い水準にある。主な要因は、広大な市の面積に伴う多数の道路の有形固定資産減価償却率が８６．３％と高いことが挙げられる。引き続き将来負担比率の適正水準を維持しつつ、君津市公共施設等総合管理計画、君津市公共施設再配置方針及び君津市個別施設計画に基づき、予防保全型の維持管理に努めるとともに、施設の複合化や統廃合を積極的に進めていく。</t>
    <rPh sb="18" eb="20">
      <t>イッポウ</t>
    </rPh>
    <rPh sb="22" eb="24">
      <t>ジュウトウ</t>
    </rPh>
    <rPh sb="24" eb="26">
      <t>カノウ</t>
    </rPh>
    <rPh sb="26" eb="28">
      <t>ザイゲン</t>
    </rPh>
    <rPh sb="28" eb="29">
      <t>トウ</t>
    </rPh>
    <rPh sb="112" eb="114">
      <t>ケイゾク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</si>
  <si>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</si>
  <si>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</si>
  <si>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</si>
  <si>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</si>
  <si>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</si>
  <si>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</si>
  <si>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将来負担比率は、地方債残高が増加した一方で、充当可能財源等である基金残高が増加したため、令和３年度と比べ０．１ポイントの増となった。
実質公債費比率は、類似団体内平均値と比較して引き続き低い水準にある。今後、公共施設の統廃合や更新等の推進に伴い、地方債の発行額、償還額が増加することが想定され、将来負担比率、実質公債比率ともに上昇することが見込まれるため、これまで以上に公債費の適正化に取り組む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</si>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</sst>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_);[Red]\(#,##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3"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3"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3"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3"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87" fontId="34" fillId="6" borderId="126"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91" fontId="34" fillId="0" borderId="102"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1" xfId="12" applyNumberFormat="1" applyFont="1" applyFill="1" applyBorder="1" applyAlignment="1" applyProtection="1">
      <alignment horizontal="right" vertical="center" shrinkToFit="1"/>
      <protection locked="0"/>
    </xf>
    <xf numFmtId="0" fontId="34" fillId="8" borderId="127"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4"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1" xfId="15" applyNumberFormat="1" applyFont="1" applyFill="1" applyBorder="1" applyAlignment="1" applyProtection="1">
      <alignment horizontal="right" vertical="center" shrinkToFit="1"/>
      <protection locked="0"/>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B62F631-A37A-48E4-9F25-F4DF899C3E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C35-4818-98BC-1CDF1C44E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58675</c:v>
                </c:pt>
                <c:pt idx="1">
                  <c:v>62059</c:v>
                </c:pt>
                <c:pt idx="2">
                  <c:v>69079</c:v>
                </c:pt>
                <c:pt idx="3">
                  <c:v>81425</c:v>
                </c:pt>
                <c:pt idx="4">
                  <c:v>67984</c:v>
                </c:pt>
              </c:numCache>
            </c:numRef>
          </c:val>
          <c:smooth val="0"/>
          <c:extLst>
            <c:ext xmlns:c16="http://schemas.microsoft.com/office/drawing/2014/chart" uri="{C3380CC4-5D6E-409C-BE32-E72D297353CC}">
              <c16:uniqueId val="{00000001-EC35-4818-98BC-1CDF1C44ED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8.4499999999999993</c:v>
                </c:pt>
                <c:pt idx="1">
                  <c:v>9.65</c:v>
                </c:pt>
                <c:pt idx="2">
                  <c:v>10.050000000000001</c:v>
                </c:pt>
                <c:pt idx="3">
                  <c:v>11.92</c:v>
                </c:pt>
                <c:pt idx="4">
                  <c:v>5.76</c:v>
                </c:pt>
              </c:numCache>
            </c:numRef>
          </c:val>
          <c:extLst>
            <c:ext xmlns:c16="http://schemas.microsoft.com/office/drawing/2014/chart" uri="{C3380CC4-5D6E-409C-BE32-E72D297353CC}">
              <c16:uniqueId val="{00000000-C1DD-4918-8515-2B0A897229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20.37</c:v>
                </c:pt>
                <c:pt idx="1">
                  <c:v>15.19</c:v>
                </c:pt>
                <c:pt idx="2">
                  <c:v>19.53</c:v>
                </c:pt>
                <c:pt idx="3">
                  <c:v>24.38</c:v>
                </c:pt>
                <c:pt idx="4">
                  <c:v>26.75</c:v>
                </c:pt>
              </c:numCache>
            </c:numRef>
          </c:val>
          <c:extLst>
            <c:ext xmlns:c16="http://schemas.microsoft.com/office/drawing/2014/chart" uri="{C3380CC4-5D6E-409C-BE32-E72D297353CC}">
              <c16:uniqueId val="{00000001-C1DD-4918-8515-2B0A897229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5.27</c:v>
                </c:pt>
                <c:pt idx="1">
                  <c:v>-3.93</c:v>
                </c:pt>
                <c:pt idx="2">
                  <c:v>5.91</c:v>
                </c:pt>
                <c:pt idx="3">
                  <c:v>6.22</c:v>
                </c:pt>
                <c:pt idx="4">
                  <c:v>-3.15</c:v>
                </c:pt>
              </c:numCache>
            </c:numRef>
          </c:val>
          <c:smooth val="0"/>
          <c:extLst>
            <c:ext xmlns:c16="http://schemas.microsoft.com/office/drawing/2014/chart" uri="{C3380CC4-5D6E-409C-BE32-E72D297353CC}">
              <c16:uniqueId val="{00000002-C1DD-4918-8515-2B0A897229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4.96</c:v>
                </c:pt>
                <c:pt idx="2">
                  <c:v>#N/A</c:v>
                </c:pt>
                <c:pt idx="3">
                  <c:v>0.01</c:v>
                </c:pt>
                <c:pt idx="4">
                  <c:v>#N/A</c:v>
                </c:pt>
                <c:pt idx="5">
                  <c:v>0.01</c:v>
                </c:pt>
                <c:pt idx="6">
                  <c:v>#N/A</c:v>
                </c:pt>
                <c:pt idx="7">
                  <c:v>0</c:v>
                </c:pt>
                <c:pt idx="8">
                  <c:v>0</c:v>
                </c:pt>
                <c:pt idx="9">
                  <c:v>0</c:v>
                </c:pt>
              </c:numCache>
            </c:numRef>
          </c:val>
          <c:extLst>
            <c:ext xmlns:c16="http://schemas.microsoft.com/office/drawing/2014/chart" uri="{C3380CC4-5D6E-409C-BE32-E72D297353CC}">
              <c16:uniqueId val="{00000000-6C4A-4A25-BF19-4D6EA9532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4A-4A25-BF19-4D6EA95327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4A-4A25-BF19-4D6EA95327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4A-4A25-BF19-4D6EA953271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0.06</c:v>
                </c:pt>
                <c:pt idx="4">
                  <c:v>#N/A</c:v>
                </c:pt>
                <c:pt idx="5">
                  <c:v>0</c:v>
                </c:pt>
                <c:pt idx="6">
                  <c:v>#N/A</c:v>
                </c:pt>
                <c:pt idx="7">
                  <c:v>0.02</c:v>
                </c:pt>
                <c:pt idx="8">
                  <c:v>#N/A</c:v>
                </c:pt>
                <c:pt idx="9">
                  <c:v>0.01</c:v>
                </c:pt>
              </c:numCache>
            </c:numRef>
          </c:val>
          <c:extLst>
            <c:ext xmlns:c16="http://schemas.microsoft.com/office/drawing/2014/chart" uri="{C3380CC4-5D6E-409C-BE32-E72D297353CC}">
              <c16:uniqueId val="{00000004-6C4A-4A25-BF19-4D6EA9532717}"/>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5-6C4A-4A25-BF19-4D6EA953271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6-6C4A-4A25-BF19-4D6EA95327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0.81</c:v>
                </c:pt>
                <c:pt idx="2">
                  <c:v>#N/A</c:v>
                </c:pt>
                <c:pt idx="3">
                  <c:v>0.51</c:v>
                </c:pt>
                <c:pt idx="4">
                  <c:v>#N/A</c:v>
                </c:pt>
                <c:pt idx="5">
                  <c:v>1.1599999999999999</c:v>
                </c:pt>
                <c:pt idx="6">
                  <c:v>#N/A</c:v>
                </c:pt>
                <c:pt idx="7">
                  <c:v>1.24</c:v>
                </c:pt>
                <c:pt idx="8">
                  <c:v>#N/A</c:v>
                </c:pt>
                <c:pt idx="9">
                  <c:v>0.79</c:v>
                </c:pt>
              </c:numCache>
            </c:numRef>
          </c:val>
          <c:extLst>
            <c:ext xmlns:c16="http://schemas.microsoft.com/office/drawing/2014/chart" uri="{C3380CC4-5D6E-409C-BE32-E72D297353CC}">
              <c16:uniqueId val="{00000007-6C4A-4A25-BF19-4D6EA9532717}"/>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3.59</c:v>
                </c:pt>
                <c:pt idx="2">
                  <c:v>#N/A</c:v>
                </c:pt>
                <c:pt idx="3">
                  <c:v>3.65</c:v>
                </c:pt>
                <c:pt idx="4">
                  <c:v>#N/A</c:v>
                </c:pt>
                <c:pt idx="5">
                  <c:v>4.07</c:v>
                </c:pt>
                <c:pt idx="6">
                  <c:v>#N/A</c:v>
                </c:pt>
                <c:pt idx="7">
                  <c:v>3.88</c:v>
                </c:pt>
                <c:pt idx="8">
                  <c:v>#N/A</c:v>
                </c:pt>
                <c:pt idx="9">
                  <c:v>3.45</c:v>
                </c:pt>
              </c:numCache>
            </c:numRef>
          </c:val>
          <c:extLst>
            <c:ext xmlns:c16="http://schemas.microsoft.com/office/drawing/2014/chart" uri="{C3380CC4-5D6E-409C-BE32-E72D297353CC}">
              <c16:uniqueId val="{00000008-6C4A-4A25-BF19-4D6EA95327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8.43</c:v>
                </c:pt>
                <c:pt idx="2">
                  <c:v>#N/A</c:v>
                </c:pt>
                <c:pt idx="3">
                  <c:v>9.6300000000000008</c:v>
                </c:pt>
                <c:pt idx="4">
                  <c:v>#N/A</c:v>
                </c:pt>
                <c:pt idx="5">
                  <c:v>10.029999999999999</c:v>
                </c:pt>
                <c:pt idx="6">
                  <c:v>#N/A</c:v>
                </c:pt>
                <c:pt idx="7">
                  <c:v>11.92</c:v>
                </c:pt>
                <c:pt idx="8">
                  <c:v>#N/A</c:v>
                </c:pt>
                <c:pt idx="9">
                  <c:v>5.75</c:v>
                </c:pt>
              </c:numCache>
            </c:numRef>
          </c:val>
          <c:extLst>
            <c:ext xmlns:c16="http://schemas.microsoft.com/office/drawing/2014/chart" uri="{C3380CC4-5D6E-409C-BE32-E72D297353CC}">
              <c16:uniqueId val="{00000009-6C4A-4A25-BF19-4D6EA9532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1892</c:v>
                </c:pt>
                <c:pt idx="5">
                  <c:v>1780</c:v>
                </c:pt>
                <c:pt idx="8">
                  <c:v>1554</c:v>
                </c:pt>
                <c:pt idx="11">
                  <c:v>1520</c:v>
                </c:pt>
                <c:pt idx="14">
                  <c:v>1469</c:v>
                </c:pt>
              </c:numCache>
            </c:numRef>
          </c:val>
          <c:extLst>
            <c:ext xmlns:c16="http://schemas.microsoft.com/office/drawing/2014/chart" uri="{C3380CC4-5D6E-409C-BE32-E72D297353CC}">
              <c16:uniqueId val="{00000000-1A74-4D4D-8AF5-09F4AB5678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74-4D4D-8AF5-09F4AB5678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74</c:v>
                </c:pt>
                <c:pt idx="3">
                  <c:v>76</c:v>
                </c:pt>
                <c:pt idx="6">
                  <c:v>77</c:v>
                </c:pt>
                <c:pt idx="9">
                  <c:v>79</c:v>
                </c:pt>
                <c:pt idx="12">
                  <c:v>81</c:v>
                </c:pt>
              </c:numCache>
            </c:numRef>
          </c:val>
          <c:extLst>
            <c:ext xmlns:c16="http://schemas.microsoft.com/office/drawing/2014/chart" uri="{C3380CC4-5D6E-409C-BE32-E72D297353CC}">
              <c16:uniqueId val="{00000002-1A74-4D4D-8AF5-09F4AB5678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479</c:v>
                </c:pt>
                <c:pt idx="3">
                  <c:v>541</c:v>
                </c:pt>
                <c:pt idx="6">
                  <c:v>404</c:v>
                </c:pt>
                <c:pt idx="9">
                  <c:v>413</c:v>
                </c:pt>
                <c:pt idx="12">
                  <c:v>426</c:v>
                </c:pt>
              </c:numCache>
            </c:numRef>
          </c:val>
          <c:extLst>
            <c:ext xmlns:c16="http://schemas.microsoft.com/office/drawing/2014/chart" uri="{C3380CC4-5D6E-409C-BE32-E72D297353CC}">
              <c16:uniqueId val="{00000003-1A74-4D4D-8AF5-09F4AB5678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c:v>
                </c:pt>
                <c:pt idx="3">
                  <c:v>13</c:v>
                </c:pt>
                <c:pt idx="6">
                  <c:v>13</c:v>
                </c:pt>
                <c:pt idx="9">
                  <c:v>13</c:v>
                </c:pt>
                <c:pt idx="12">
                  <c:v>13</c:v>
                </c:pt>
              </c:numCache>
            </c:numRef>
          </c:val>
          <c:extLst>
            <c:ext xmlns:c16="http://schemas.microsoft.com/office/drawing/2014/chart" uri="{C3380CC4-5D6E-409C-BE32-E72D297353CC}">
              <c16:uniqueId val="{00000004-1A74-4D4D-8AF5-09F4AB5678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74-4D4D-8AF5-09F4AB5678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74-4D4D-8AF5-09F4AB5678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1935</c:v>
                </c:pt>
                <c:pt idx="3">
                  <c:v>1809</c:v>
                </c:pt>
                <c:pt idx="6">
                  <c:v>1640</c:v>
                </c:pt>
                <c:pt idx="9">
                  <c:v>1617</c:v>
                </c:pt>
                <c:pt idx="12">
                  <c:v>1723</c:v>
                </c:pt>
              </c:numCache>
            </c:numRef>
          </c:val>
          <c:extLst>
            <c:ext xmlns:c16="http://schemas.microsoft.com/office/drawing/2014/chart" uri="{C3380CC4-5D6E-409C-BE32-E72D297353CC}">
              <c16:uniqueId val="{00000007-1A74-4D4D-8AF5-09F4AB5678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681</c:v>
                </c:pt>
                <c:pt idx="2">
                  <c:v>#N/A</c:v>
                </c:pt>
                <c:pt idx="3">
                  <c:v>#N/A</c:v>
                </c:pt>
                <c:pt idx="4">
                  <c:v>659</c:v>
                </c:pt>
                <c:pt idx="5">
                  <c:v>#N/A</c:v>
                </c:pt>
                <c:pt idx="6">
                  <c:v>#N/A</c:v>
                </c:pt>
                <c:pt idx="7">
                  <c:v>580</c:v>
                </c:pt>
                <c:pt idx="8">
                  <c:v>#N/A</c:v>
                </c:pt>
                <c:pt idx="9">
                  <c:v>#N/A</c:v>
                </c:pt>
                <c:pt idx="10">
                  <c:v>602</c:v>
                </c:pt>
                <c:pt idx="11">
                  <c:v>#N/A</c:v>
                </c:pt>
                <c:pt idx="12">
                  <c:v>#N/A</c:v>
                </c:pt>
                <c:pt idx="13">
                  <c:v>774</c:v>
                </c:pt>
                <c:pt idx="14">
                  <c:v>#N/A</c:v>
                </c:pt>
              </c:numCache>
            </c:numRef>
          </c:val>
          <c:smooth val="0"/>
          <c:extLst>
            <c:ext xmlns:c16="http://schemas.microsoft.com/office/drawing/2014/chart" uri="{C3380CC4-5D6E-409C-BE32-E72D297353CC}">
              <c16:uniqueId val="{00000008-1A74-4D4D-8AF5-09F4AB5678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14937</c:v>
                </c:pt>
                <c:pt idx="5">
                  <c:v>14764</c:v>
                </c:pt>
                <c:pt idx="8">
                  <c:v>14437</c:v>
                </c:pt>
                <c:pt idx="11">
                  <c:v>14418</c:v>
                </c:pt>
                <c:pt idx="14">
                  <c:v>13918</c:v>
                </c:pt>
              </c:numCache>
            </c:numRef>
          </c:val>
          <c:extLst>
            <c:ext xmlns:c16="http://schemas.microsoft.com/office/drawing/2014/chart" uri="{C3380CC4-5D6E-409C-BE32-E72D297353CC}">
              <c16:uniqueId val="{00000000-B24F-4E67-B0F2-893171E4CE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6495</c:v>
                </c:pt>
                <c:pt idx="5">
                  <c:v>6994</c:v>
                </c:pt>
                <c:pt idx="8">
                  <c:v>6874</c:v>
                </c:pt>
                <c:pt idx="11">
                  <c:v>6932</c:v>
                </c:pt>
                <c:pt idx="14">
                  <c:v>6706</c:v>
                </c:pt>
              </c:numCache>
            </c:numRef>
          </c:val>
          <c:extLst>
            <c:ext xmlns:c16="http://schemas.microsoft.com/office/drawing/2014/chart" uri="{C3380CC4-5D6E-409C-BE32-E72D297353CC}">
              <c16:uniqueId val="{00000001-B24F-4E67-B0F2-893171E4CE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6653</c:v>
                </c:pt>
                <c:pt idx="5">
                  <c:v>5813</c:v>
                </c:pt>
                <c:pt idx="8">
                  <c:v>6864</c:v>
                </c:pt>
                <c:pt idx="11">
                  <c:v>7756</c:v>
                </c:pt>
                <c:pt idx="14">
                  <c:v>8894</c:v>
                </c:pt>
              </c:numCache>
            </c:numRef>
          </c:val>
          <c:extLst>
            <c:ext xmlns:c16="http://schemas.microsoft.com/office/drawing/2014/chart" uri="{C3380CC4-5D6E-409C-BE32-E72D297353CC}">
              <c16:uniqueId val="{00000002-B24F-4E67-B0F2-893171E4CE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4F-4E67-B0F2-893171E4CE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4F-4E67-B0F2-893171E4CE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4F-4E67-B0F2-893171E4CE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7999</c:v>
                </c:pt>
                <c:pt idx="3">
                  <c:v>7716</c:v>
                </c:pt>
                <c:pt idx="6">
                  <c:v>7192</c:v>
                </c:pt>
                <c:pt idx="9">
                  <c:v>6765</c:v>
                </c:pt>
                <c:pt idx="12">
                  <c:v>6343</c:v>
                </c:pt>
              </c:numCache>
            </c:numRef>
          </c:val>
          <c:extLst>
            <c:ext xmlns:c16="http://schemas.microsoft.com/office/drawing/2014/chart" uri="{C3380CC4-5D6E-409C-BE32-E72D297353CC}">
              <c16:uniqueId val="{00000006-B24F-4E67-B0F2-893171E4CE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9314</c:v>
                </c:pt>
                <c:pt idx="3">
                  <c:v>9753</c:v>
                </c:pt>
                <c:pt idx="6">
                  <c:v>9442</c:v>
                </c:pt>
                <c:pt idx="9">
                  <c:v>9118</c:v>
                </c:pt>
                <c:pt idx="12">
                  <c:v>8619</c:v>
                </c:pt>
              </c:numCache>
            </c:numRef>
          </c:val>
          <c:extLst>
            <c:ext xmlns:c16="http://schemas.microsoft.com/office/drawing/2014/chart" uri="{C3380CC4-5D6E-409C-BE32-E72D297353CC}">
              <c16:uniqueId val="{00000007-B24F-4E67-B0F2-893171E4CE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807</c:v>
                </c:pt>
                <c:pt idx="3">
                  <c:v>125</c:v>
                </c:pt>
                <c:pt idx="6">
                  <c:v>115</c:v>
                </c:pt>
                <c:pt idx="9">
                  <c:v>105</c:v>
                </c:pt>
                <c:pt idx="12">
                  <c:v>102</c:v>
                </c:pt>
              </c:numCache>
            </c:numRef>
          </c:val>
          <c:extLst>
            <c:ext xmlns:c16="http://schemas.microsoft.com/office/drawing/2014/chart" uri="{C3380CC4-5D6E-409C-BE32-E72D297353CC}">
              <c16:uniqueId val="{00000008-B24F-4E67-B0F2-893171E4CE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1084</c:v>
                </c:pt>
                <c:pt idx="3">
                  <c:v>1623</c:v>
                </c:pt>
                <c:pt idx="6">
                  <c:v>1528</c:v>
                </c:pt>
                <c:pt idx="9">
                  <c:v>1419</c:v>
                </c:pt>
                <c:pt idx="12">
                  <c:v>1314</c:v>
                </c:pt>
              </c:numCache>
            </c:numRef>
          </c:val>
          <c:extLst>
            <c:ext xmlns:c16="http://schemas.microsoft.com/office/drawing/2014/chart" uri="{C3380CC4-5D6E-409C-BE32-E72D297353CC}">
              <c16:uniqueId val="{00000009-B24F-4E67-B0F2-893171E4CE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13305</c:v>
                </c:pt>
                <c:pt idx="3">
                  <c:v>13888</c:v>
                </c:pt>
                <c:pt idx="6">
                  <c:v>14752</c:v>
                </c:pt>
                <c:pt idx="9">
                  <c:v>16819</c:v>
                </c:pt>
                <c:pt idx="12">
                  <c:v>18399</c:v>
                </c:pt>
              </c:numCache>
            </c:numRef>
          </c:val>
          <c:extLst>
            <c:ext xmlns:c16="http://schemas.microsoft.com/office/drawing/2014/chart" uri="{C3380CC4-5D6E-409C-BE32-E72D297353CC}">
              <c16:uniqueId val="{0000000A-B24F-4E67-B0F2-893171E4CE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4425</c:v>
                </c:pt>
                <c:pt idx="2">
                  <c:v>#N/A</c:v>
                </c:pt>
                <c:pt idx="3">
                  <c:v>#N/A</c:v>
                </c:pt>
                <c:pt idx="4">
                  <c:v>5534</c:v>
                </c:pt>
                <c:pt idx="5">
                  <c:v>#N/A</c:v>
                </c:pt>
                <c:pt idx="6">
                  <c:v>#N/A</c:v>
                </c:pt>
                <c:pt idx="7">
                  <c:v>4853</c:v>
                </c:pt>
                <c:pt idx="8">
                  <c:v>#N/A</c:v>
                </c:pt>
                <c:pt idx="9">
                  <c:v>#N/A</c:v>
                </c:pt>
                <c:pt idx="10">
                  <c:v>5121</c:v>
                </c:pt>
                <c:pt idx="11">
                  <c:v>#N/A</c:v>
                </c:pt>
                <c:pt idx="12">
                  <c:v>#N/A</c:v>
                </c:pt>
                <c:pt idx="13">
                  <c:v>5258</c:v>
                </c:pt>
                <c:pt idx="14">
                  <c:v>#N/A</c:v>
                </c:pt>
              </c:numCache>
            </c:numRef>
          </c:val>
          <c:smooth val="0"/>
          <c:extLst>
            <c:ext xmlns:c16="http://schemas.microsoft.com/office/drawing/2014/chart" uri="{C3380CC4-5D6E-409C-BE32-E72D297353CC}">
              <c16:uniqueId val="{0000000B-B24F-4E67-B0F2-893171E4CE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3939</c:v>
                </c:pt>
                <c:pt idx="1">
                  <c:v>4834</c:v>
                </c:pt>
                <c:pt idx="2">
                  <c:v>5400</c:v>
                </c:pt>
              </c:numCache>
            </c:numRef>
          </c:val>
          <c:extLst>
            <c:ext xmlns:c16="http://schemas.microsoft.com/office/drawing/2014/chart" uri="{C3380CC4-5D6E-409C-BE32-E72D297353CC}">
              <c16:uniqueId val="{00000000-E507-4DE3-A10E-939C8EFE5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c:v>
                </c:pt>
                <c:pt idx="1">
                  <c:v>35</c:v>
                </c:pt>
                <c:pt idx="2">
                  <c:v>35</c:v>
                </c:pt>
              </c:numCache>
            </c:numRef>
          </c:val>
          <c:extLst>
            <c:ext xmlns:c16="http://schemas.microsoft.com/office/drawing/2014/chart" uri="{C3380CC4-5D6E-409C-BE32-E72D297353CC}">
              <c16:uniqueId val="{00000001-E507-4DE3-A10E-939C8EFE5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2295</c:v>
                </c:pt>
                <c:pt idx="1">
                  <c:v>1957</c:v>
                </c:pt>
                <c:pt idx="2">
                  <c:v>2284</c:v>
                </c:pt>
              </c:numCache>
            </c:numRef>
          </c:val>
          <c:extLst>
            <c:ext xmlns:c16="http://schemas.microsoft.com/office/drawing/2014/chart" uri="{C3380CC4-5D6E-409C-BE32-E72D297353CC}">
              <c16:uniqueId val="{00000002-E507-4DE3-A10E-939C8EFE52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{8F826900-1FBE-4731-AB3F-105B02E6F7A7}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9A-4455-8D18-8348D995FB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{685FFE0F-B76E-488C-8476-37A79CD097C5}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9A-4455-8D18-8348D995FB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{DB0C84B0-C486-4C44-8182-CF9128FB8F67}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9A-4455-8D18-8348D995FB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{66568FD3-87ED-4E31-8FBD-3FE8D49AA593}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9A-4455-8D18-8348D995FB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{F96A2FEF-0E36-4AA3-9FC4-0C7735BC17F1}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9A-4455-8D18-8348D995FB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{F982D105-08BA-4C48-8CD4-49A79A05472F}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9A-4455-8D18-8348D995FB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{019735A0-5E83-4D36-95B5-339527CDF316}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9A-4455-8D18-8348D995FBEC}"/>
                </c:ext>
              </c:extLst>
            </c:dLbl>
            <c:dLbl>
              <c:idx val="24"/>
              <c:layout>
                <c:manualLayout>
                  <c:x val="-2.5640820289577388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{C2072E25-8DEA-48CE-B0EB-79D896AD2210}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9A-4455-8D18-8348D995FBEC}"/>
                </c:ext>
              </c:extLst>
            </c:dLbl>
            <c:dLbl>
              <c:idx val="32"/>
              <c:layout>
                <c:manualLayout>
                  <c:x val="-3.8390681010890965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{BAA57CA7-CD86-4727-A194-EF85C80970AC}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9A-4455-8D18-8348D995FB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72.3</c:v>
                </c:pt>
                <c:pt idx="8">
                  <c:v>73.7</c:v>
                </c:pt>
                <c:pt idx="16">
                  <c:v>75.3</c:v>
                </c:pt>
                <c:pt idx="24">
                  <c:v>77</c:v>
                </c:pt>
                <c:pt idx="32">
                  <c:v>77.5</c:v>
                </c:pt>
              </c:numCache>
            </c:numRef>
          </c:xVal>
          <c:yVal>
            <c:numRef>
              <c:f>公会計指標分析・財政指標組合せ分析表!$BP$51:$DC$51</c:f>
              <c:numCache>
                <c:formatCode>#,##0.0;"▲ "#,##0.0</c:formatCode>
                <c:ptCount val="40"/>
                <c:pt idx="0">
                  <c:v>25</c:v>
                </c:pt>
                <c:pt idx="8">
                  <c:v>31.1</c:v>
                </c:pt>
                <c:pt idx="16">
                  <c:v>25.8</c:v>
                </c:pt>
                <c:pt idx="24">
                  <c:v>27.7</c:v>
                </c:pt>
                <c:pt idx="32">
                  <c:v>27.8</c:v>
                </c:pt>
              </c:numCache>
            </c:numRef>
          </c:yVal>
          <c:smooth val="0"/>
          <c:extLst>
            <c:ext xmlns:c16="http://schemas.microsoft.com/office/drawing/2014/chart" uri="{C3380CC4-5D6E-409C-BE32-E72D297353CC}">
              <c16:uniqueId val="{00000009-DB9A-4455-8D18-8348D995FB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{AA54D460-4FEF-425E-A15F-126B71E023BF}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9A-4455-8D18-8348D995FB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{204425E4-8767-4E06-9060-86123E2E2F42}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9A-4455-8D18-8348D995FB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{DBB8E1CE-F9FA-4040-A80B-79FD2CF55EA3}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9A-4455-8D18-8348D995FB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{96EF8D5D-7657-49CC-9BEB-D2E7DA396C2A}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9A-4455-8D18-8348D995FB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{8F893171-2B27-4C23-BE52-891F5A1EB541}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9A-4455-8D18-8348D995FBEC}"/>
                </c:ext>
              </c:extLst>
            </c:dLbl>
            <c:dLbl>
              <c:idx val="8"/>
              <c:layout>
                <c:manualLayout>
                  <c:x val="0"/>
                  <c:y val="1.572695679789248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{44C02DD6-1897-4A58-A08D-1228FF96B5E0}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9A-4455-8D18-8348D995FBEC}"/>
                </c:ext>
              </c:extLst>
            </c:dLbl>
            <c:dLbl>
              <c:idx val="16"/>
              <c:layout>
                <c:manualLayout>
                  <c:x val="0"/>
                  <c:y val="-1.572695679789248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{94787EF4-1F4F-48D0-AF6E-EC5D0CFE8836}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9A-4455-8D18-8348D995FBE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{CD9F6BEB-9BFF-45F4-9675-35B3BAB7CFD5}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9A-4455-8D18-8348D995FBE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{582BC3FA-8DEC-4479-8C58-02E7F4CDA3B6}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9A-4455-8D18-8348D995FB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B9A-4455-8D18-8348D995FBE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{CA57C31D-4B17-4BDE-A73F-7609213086C3}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EC-4C46-A7BA-4ED63BA496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{C3E40989-9659-4BBB-A673-AA565E0A2C0A}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EC-4C46-A7BA-4ED63BA496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{08A5DF40-8AA8-48EE-81A8-EFC7EFBC13E2}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EC-4C46-A7BA-4ED63BA496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{9425BAE5-F0BC-4BFA-A19C-6E5CB4905C28}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EC-4C46-A7BA-4ED63BA496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{1E0415F8-E3DF-4483-8A66-7E0E045C5D88}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EC-4C46-A7BA-4ED63BA4968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{B774C26F-EE8F-46C4-A566-FB90E6D3A283}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EC-4C46-A7BA-4ED63BA4968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{4A442D1F-EC91-4AF5-8915-7E5750E39FE7}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EC-4C46-A7BA-4ED63BA4968A}"/>
                </c:ext>
              </c:extLst>
            </c:dLbl>
            <c:dLbl>
              <c:idx val="24"/>
              <c:layout>
                <c:manualLayout>
                  <c:x val="-2.5298460057526718E-2"/>
                  <c:y val="-8.036350945642427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{56833E77-CFFD-4505-9558-3D4C93C3B721}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EC-4C46-A7BA-4ED63BA4968A}"/>
                </c:ext>
              </c:extLst>
            </c:dLbl>
            <c:dLbl>
              <c:idx val="32"/>
              <c:layout>
                <c:manualLayout>
                  <c:x val="-3.7842225392624447E-2"/>
                  <c:y val="-4.446978471916361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{B4FC6409-3BAD-4A66-996A-5696AD546784}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EC-4C46-A7BA-4ED63BA496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3.9</c:v>
                </c:pt>
                <c:pt idx="16">
                  <c:v>3.5</c:v>
                </c:pt>
                <c:pt idx="24">
                  <c:v>3.3</c:v>
                </c:pt>
                <c:pt idx="32">
                  <c:v>3.4</c:v>
                </c:pt>
              </c:numCache>
            </c:numRef>
          </c:xVal>
          <c:yVal>
            <c:numRef>
              <c:f>公会計指標分析・財政指標組合せ分析表!$BP$73:$DC$73</c:f>
              <c:numCache>
                <c:formatCode>#,##0.0;"▲ "#,##0.0</c:formatCode>
                <c:ptCount val="40"/>
                <c:pt idx="0">
                  <c:v>25</c:v>
                </c:pt>
                <c:pt idx="8">
                  <c:v>31.1</c:v>
                </c:pt>
                <c:pt idx="16">
                  <c:v>25.8</c:v>
                </c:pt>
                <c:pt idx="24">
                  <c:v>27.7</c:v>
                </c:pt>
                <c:pt idx="32">
                  <c:v>27.8</c:v>
                </c:pt>
              </c:numCache>
            </c:numRef>
          </c:yVal>
          <c:smooth val="0"/>
          <c:extLst>
            <c:ext xmlns:c16="http://schemas.microsoft.com/office/drawing/2014/chart" uri="{C3380CC4-5D6E-409C-BE32-E72D297353CC}">
              <c16:uniqueId val="{00000009-98EC-4C46-A7BA-4ED63BA496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{46FD6CE6-0C6F-4032-9C9B-D3D0CBC58BF7}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EC-4C46-A7BA-4ED63BA496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{52D9AFEC-9E17-4423-8390-DFC3760DE754}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EC-4C46-A7BA-4ED63BA496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{99DE7E86-8B46-4784-9221-8C8293362E09}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EC-4C46-A7BA-4ED63BA496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{C65E7CF4-4BE8-4DB6-B8EF-1CC8EED37C98}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EC-4C46-A7BA-4ED63BA496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{6188E95F-F3F9-44AC-97E2-788B620785D5}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EC-4C46-A7BA-4ED63BA4968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{41DA95FD-DD58-48A1-B25B-C0B6929F8492}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EC-4C46-A7BA-4ED63BA4968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{73525D42-71E6-4EAC-9CF5-916A4ADB1119}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EC-4C46-A7BA-4ED63BA4968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{9464B6EF-0E49-477A-BBE0-2CEFBF9C85C3}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EC-4C46-A7BA-4ED63BA4968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{C0D09C8D-B404-41C1-AF47-C2F7694A49EF}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EC-4C46-A7BA-4ED63BA496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98EC-4C46-A7BA-4ED63BA4968A}"/>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C97E33E-19ED-496E-9B9B-C2CC27A14A5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8D25347-8A0F-47B3-8D7B-F53C43273DF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E8EFA1E-F8D7-4E2C-9C47-F80509A4553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710721C-6BD2-40F7-A7B8-A2CD3884B86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BC8F799-0951-4B58-8B1D-9067B8D0CB3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3BBF3E1-A5D5-44E5-AC9A-BCF739A73CF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B1A257D-9A00-4277-A7BA-477D0624EF1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E175723-75AD-4CDD-B693-0C587ED6F76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36317CE-62DA-48C4-A026-3F48ADAC13F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708848E-32E0-4E7A-8C0D-8B344C4CF2A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8077D5F-0715-4CFB-82C4-15530F31E66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C131D8C-BC28-4930-A313-2646489EFD5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E523F7F-A01E-41BE-BDAF-B02B580529A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7C4E9D2-48C8-43A2-91AA-07F2772D9BC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4C8BCD4-16D4-4645-B1EA-EC7FBC340AB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4893AB-860E-4741-838A-3511876EAB2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0939A34-6A13-40AB-A49E-A8104C7B9C4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49D129E-109B-428A-8BCD-5BCE053837D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E34DDE7-903C-4D3C-B41E-F84CA73E320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BF1106A-21C3-4C09-95D9-A08BFB07C3C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7545C08-17EC-45EB-BBD3-CA3EFC92C3B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C4A40CA-0CEB-4D15-81AF-CE5D1DC1067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6052BC4-4385-467B-839D-D2EF0692919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C750266-9A1B-4091-BCEB-AEC5F40A9F5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05E5EED-274C-4002-919D-D30329ED169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9F4FDC-7F99-4019-B403-B4DE8A994A8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AA1353B-C24D-48B9-AA0F-2502ECFC9E3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EE02C78-7F67-4D54-839E-C0F9F0C950C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C3758A7-3552-44BA-A0FC-15244A9ED54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AD9CA91-5F1E-4660-B40A-EDCA7E28E91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B66C428-9C11-4A41-921E-68FB183430F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28C53F7-B444-4AE8-A067-C0CEEC941A1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49566FA-28B7-4EEE-8A79-B353F8F2819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1DFFF7C-F1E5-4766-A338-0D3CF8D9508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6EB000-A49F-47E5-9E10-B6CCDE77AA9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1B82564-234F-4168-AA88-66500C8288D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14F213B-655E-44A8-A41A-707ED0B2AD7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F9292FD-E8E9-438A-9B3D-0E8A451339C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50F2972-E39A-4FEF-9E05-7EDBD4C4977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9F3859-12DF-4931-BA35-03FC4042623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790810E-77F9-4F58-ACA9-8E14E7DA125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BD0D656-45E9-402C-8ADF-422CA7B8A17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5BAD835-68DB-4864-98C8-DB18EDECEFE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3A2C364-61D4-440E-AE95-3B8354940AC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971A6E-344D-451E-9E90-24F315DF162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5B4F7C4-C28B-4821-960F-8F107E2A762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FF0CB32-42FE-4F3E-AEC4-700E8D4C9FA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財政力指数は類似団体平均を大きく上回っている。標記上の財政力指数は３年平均のものであるが、単年度の財政力指数は上下を繰り返し、目立った傾向は見られないが、上昇した年度の上昇幅よりも減少した年度の減少幅が大きいため、財政力指数（３年平均）は微減している。財政力指数（３年平均）は安定しているものの、財源の多くは既存事業に充てられていること、また、今後、老朽化した公共施設等の整備費や高齢化に伴う社会福祉関係費の増加が続く中、経費を捻出できるように、既存事業の見直しが急務であると考え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CFD7952-B288-4E2A-A939-109EC6661C8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F077B4D-6976-4A37-9A72-3A509265142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4C923C3-C8DD-44B3-A308-56056AEFC44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353A88A-2B26-454F-A97D-E94FDEA5AB2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FA5F395-1145-45AD-B759-F6831089F8C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7182C33-6AC7-40B9-99B7-2A2C33F4057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9E3005D-3361-4B81-8B69-7A580F33846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3ACB22F-F338-4BBB-A082-AA4FBA770B9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8DCD076-6AC9-49D6-8435-9E9EE01C650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F2CC76F-8C47-4211-BC06-A1AA241850D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80ED532-9582-4DB1-ADF5-5315C36AAEB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2F99FB0-23C9-4F34-8E7F-93F00753EE4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0B71A35-4EEE-4B5A-AC5B-87211C9A76C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17AAC77-F2B3-458A-AE24-5A21B7A069F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B8425DD-C98E-4AF1-A1C1-3B96F5674D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BA9AD928-59D0-4A95-B346-57A1CD9CD1A7}"/>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CAB42A06-4FC0-481B-A455-5226BA392887}"/>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24A1181B-39AE-48AA-B708-4BA07892A5F3}"/>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26A6F2F-5D4E-4717-96D1-9C4176093132}"/>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553CA9FE-1AEA-41AD-8D41-181B65FE66E2}"/>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490EF692-C056-450F-A888-052380F2DF59}"/>
            </a:ext>
          </a:extLst>
        </xdr:cNvPr>
        <xdr:cNvCxnSpPr/>
      </xdr:nvCxnSpPr>
      <xdr:spPr>
        <a:xfrm>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F0648E7E-2117-46BF-A81F-CC43292F60BD}"/>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E47902A5-DE99-40DE-8620-60747FFBD199}"/>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a:extLst>
            <a:ext uri="{FF2B5EF4-FFF2-40B4-BE49-F238E27FC236}">
              <a16:creationId xmlns:a16="http://schemas.microsoft.com/office/drawing/2014/main" id="{0666752F-FF57-43F9-9A3F-D272C3D51D3D}"/>
            </a:ext>
          </a:extLst>
        </xdr:cNvPr>
        <xdr:cNvCxnSpPr/>
      </xdr:nvCxnSpPr>
      <xdr:spPr>
        <a:xfrm>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BDE97616-DA61-4157-8188-2C6046FA8B12}"/>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88FDDCE5-A2BB-45B7-8603-3CF486619A1A}"/>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5527AC2E-EA2F-4525-89A7-CC07A9FEE9D7}"/>
            </a:ext>
          </a:extLst>
        </xdr:cNvPr>
        <xdr:cNvCxnSpPr/>
      </xdr:nvCxnSpPr>
      <xdr:spPr>
        <a:xfrm flipV="1">
          <a:off x="2336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77F1014F-E9CC-48FA-A494-CF6F79231EBC}"/>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EF6F356E-1D73-42F9-8C88-F4FDEDF81482}"/>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BA328218-ABDD-4715-87E7-9F689E3226B7}"/>
            </a:ext>
          </a:extLst>
        </xdr:cNvPr>
        <xdr:cNvCxnSpPr/>
      </xdr:nvCxnSpPr>
      <xdr:spPr>
        <a:xfrm flipV="1">
          <a:off x="1447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DB81A893-179D-4E6B-9A99-A0E2C57DB084}"/>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F5031168-FD25-4CA9-A892-00CE061D86E6}"/>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835F4806-0712-4BE6-A9B4-25CCE8DC3875}"/>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34BABD73-C39D-4B76-86C1-329364F513EB}"/>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2199B6C-9F2F-4A25-A229-B64EB23585B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BD5A202-D938-484B-82F0-AD3D3E6F83E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757EFF2-35EC-411E-B9D3-BA81120B1B2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377E532-47C1-49DA-96F8-ABA0423EF5F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9E23FBA-91A6-4AEF-BC3D-3AC075677C3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EFAF29E-EFA3-4E94-8F9D-F746DE5B1F1D}"/>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CB1DF0D9-F6AC-4181-B0CA-097820F541BF}"/>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a:extLst>
            <a:ext uri="{FF2B5EF4-FFF2-40B4-BE49-F238E27FC236}">
              <a16:creationId xmlns:a16="http://schemas.microsoft.com/office/drawing/2014/main" id="{84EE2681-EDDA-42D2-AD74-7B5DC0495375}"/>
            </a:ext>
          </a:extLst>
        </xdr:cNvPr>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a:extLst>
            <a:ext uri="{FF2B5EF4-FFF2-40B4-BE49-F238E27FC236}">
              <a16:creationId xmlns:a16="http://schemas.microsoft.com/office/drawing/2014/main" id="{A09067E7-F9C6-4075-89B2-3541BB65466C}"/>
            </a:ext>
          </a:extLst>
        </xdr:cNvPr>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2" name="楕円 91">
          <a:extLst>
            <a:ext uri="{FF2B5EF4-FFF2-40B4-BE49-F238E27FC236}">
              <a16:creationId xmlns:a16="http://schemas.microsoft.com/office/drawing/2014/main" id="{DD4600F2-2C70-43E8-92A0-2EEE4A704B47}"/>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3" name="テキスト ボックス 92">
          <a:extLst>
            <a:ext uri="{FF2B5EF4-FFF2-40B4-BE49-F238E27FC236}">
              <a16:creationId xmlns:a16="http://schemas.microsoft.com/office/drawing/2014/main" id="{9D560C33-9AD8-4CC8-AAFF-D88A153A6B3E}"/>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a16="http://schemas.microsoft.com/office/drawing/2014/main" id="{0F5B7267-B7CE-458D-9899-88016D820732}"/>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a16="http://schemas.microsoft.com/office/drawing/2014/main" id="{B87D93A9-B18B-47AE-8314-F57B5723DD5E}"/>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A74C9966-6421-4FBF-A244-9923649E1681}"/>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3B777FAD-DD17-451B-A2A8-9198FD267565}"/>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2BEDB08-8296-44F7-B2E3-6C5769E0DC1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F3CFE11-6DE3-4D9A-9274-E220122E77C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F6832B5-41AE-4963-BB41-8AC16F1A6F2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4E29FD1-2B40-4891-80E8-B8E8FE0A19A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B11027A-FCA1-499A-B512-E4BA27F57FF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A247DBB-A7F9-404C-A887-27644556712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C764E8F-6349-4DBD-82DB-982B7ABD5AA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F663B54-0438-448C-AC8C-F6840E026CE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D0CD8E6-803A-4607-BE2E-CFEE6D74769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04C67D9-6C5A-4BD0-83E2-35BD0DEDD00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EE2DB0F-7D20-4CB5-8629-CF5E4C28D58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91C879D-1F0B-49BF-A01E-A4D1EF7DB68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4187067B-63F9-4D3D-A6A7-63B8D4AF7F0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までは下回っているものの、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以降上回っている。本市は市域の広さやそれに伴う公共施設の多さが主な要因で、人件費及び物件費ともに類似団体の平均を上回っているものの、市税等の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自主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財源の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多さから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、類似団体並の経常収支比率を保ってきたが、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新型コロナウイルス感染症感染拡大等に伴い個人市民税が減少するとともに、ＤＸの推進や新型コロナウイルス感染症対策等、社会情勢の変化に対応するための会計年度任用職員の増員等による人件費の増加や、学校再編に伴うスクールバスの運行開始等による物件費の増加などにより、経常収支比率は悪化をしている。引き続き、ＦＭの推進や事務事業の見直しなど徹底した経営改革を実施</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F6D57C1-3B03-4033-98C8-DBF629ED2AF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5E4B338-FC9F-4D13-A797-50A69045EF2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58B7A4B-9AAF-45A3-B59E-B950E00CACC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E852C7F4-34E6-471D-988C-876C5B3D4A03}"/>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C40517E8-4DDF-4B4F-A1C7-2476D9C56B13}"/>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397334FB-4EBB-4C71-BF2C-5780B21A4C8E}"/>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A108CC87-B24C-490B-8A32-CCC3CEBACF2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70027153-EA77-4C2C-9C04-325A64A1D462}"/>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26498DDB-48B8-483B-B7F9-63C38CDECBB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E543D591-0CAB-4390-A095-CE9AE1EEB1A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40CD659-FD44-4B04-A7C3-C1E8F36EDE5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A4A1CDD-F25D-484A-BC0B-1701682E789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84E25A6D-7BBD-481D-8FF6-E7F307DB50D4}"/>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9ACF1E53-7BED-4D31-9321-0B484D0A1FBC}"/>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770ECEAA-75FF-4F3F-8892-F1D943A0D6C5}"/>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1006BE24-5ADF-49F7-8E75-9277D02F0763}"/>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9BAD0720-3A64-4298-A065-6F066FA9DAB5}"/>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1D51AC29-BCD1-4B36-AA4E-0031CF1C122E}"/>
            </a:ext>
          </a:extLst>
        </xdr:cNvPr>
        <xdr:cNvCxnSpPr/>
      </xdr:nvCxnSpPr>
      <xdr:spPr>
        <a:xfrm>
          <a:off x="4114800" y="10788968"/>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BB62F822-647B-446C-8A0B-D5956C094436}"/>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68C433B8-C6C8-4E58-8E29-C35438AFC4A5}"/>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159068</xdr:rowOff>
    </xdr:to>
    <xdr:cxnSp macro="">
      <xdr:nvCxnSpPr>
        <xdr:cNvPr id="131" name="直線コネクタ 130">
          <a:extLst>
            <a:ext uri="{FF2B5EF4-FFF2-40B4-BE49-F238E27FC236}">
              <a16:creationId xmlns:a16="http://schemas.microsoft.com/office/drawing/2014/main" id="{7FBFB2F9-EB5B-4DDA-850F-3C5AF0991ABF}"/>
            </a:ext>
          </a:extLst>
        </xdr:cNvPr>
        <xdr:cNvCxnSpPr/>
      </xdr:nvCxnSpPr>
      <xdr:spPr>
        <a:xfrm>
          <a:off x="3225800" y="1074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A97E0A0F-DA49-4BB3-A0FC-F2BC4C1105D6}"/>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48D06755-27DF-4675-9697-CB0EA1097D1D}"/>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1E5E4874-6855-4B14-AA57-B75067518B73}"/>
            </a:ext>
          </a:extLst>
        </xdr:cNvPr>
        <xdr:cNvCxnSpPr/>
      </xdr:nvCxnSpPr>
      <xdr:spPr>
        <a:xfrm flipV="1">
          <a:off x="2336800" y="1074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9CC82A34-61E8-467F-ACB8-F359E1F2EDD3}"/>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FB13C799-0D23-4C2A-A223-A8740017E4D8}"/>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1DEFC17B-6435-47A0-AE00-F4950172A71F}"/>
            </a:ext>
          </a:extLst>
        </xdr:cNvPr>
        <xdr:cNvCxnSpPr/>
      </xdr:nvCxnSpPr>
      <xdr:spPr>
        <a:xfrm>
          <a:off x="1447800" y="1080103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6E9EF8DE-1503-4371-A3C4-86EAEDF5F101}"/>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D0B584F8-F790-4119-90B4-DDB46783256F}"/>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32A7F3D5-D9D9-4025-B824-3334162521C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B8F1D8FC-66FE-4C3F-9573-9B9155E4E2A7}"/>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64839D08-6E0E-4F69-B056-07218798887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B2F2626-358F-4E44-8001-9BD0EC8FE28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9B302BA-C49A-453C-8F4E-6CCF6C4258C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4863687-A2CF-406B-A955-53C934DA9E9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7183E6-77D9-4D25-894A-7D1AF1BD25E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a:extLst>
            <a:ext uri="{FF2B5EF4-FFF2-40B4-BE49-F238E27FC236}">
              <a16:creationId xmlns:a16="http://schemas.microsoft.com/office/drawing/2014/main" id="{4621FF13-C732-42B3-8EE3-A44219118AB8}"/>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a:extLst>
            <a:ext uri="{FF2B5EF4-FFF2-40B4-BE49-F238E27FC236}">
              <a16:creationId xmlns:a16="http://schemas.microsoft.com/office/drawing/2014/main" id="{1283E852-00EC-4C85-AD8C-1BA93C1382AC}"/>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a:extLst>
            <a:ext uri="{FF2B5EF4-FFF2-40B4-BE49-F238E27FC236}">
              <a16:creationId xmlns:a16="http://schemas.microsoft.com/office/drawing/2014/main" id="{49816513-C084-4EA5-B7F9-E2D20846D00B}"/>
            </a:ext>
          </a:extLst>
        </xdr:cNvPr>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23195</xdr:rowOff>
    </xdr:from>
    <xdr:ext cx="736600" cy="259045"/>
    <xdr:sp macro="" textlink="">
      <xdr:nvSpPr>
        <xdr:cNvPr id="150" name="テキスト ボックス 149">
          <a:extLst>
            <a:ext uri="{FF2B5EF4-FFF2-40B4-BE49-F238E27FC236}">
              <a16:creationId xmlns:a16="http://schemas.microsoft.com/office/drawing/2014/main" id="{040AECC2-4A82-4C7C-959C-B39F85E8458F}"/>
            </a:ext>
          </a:extLst>
        </xdr:cNvPr>
        <xdr:cNvSpPr txBox="1"/>
      </xdr:nvSpPr>
      <xdr:spPr>
        <a:xfrm>
          <a:off x="3733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22F2ACBE-9316-4DBD-920E-F12C67D49CAE}"/>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4B480A7F-811B-4269-A6A4-0D75730F8D87}"/>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a:extLst>
            <a:ext uri="{FF2B5EF4-FFF2-40B4-BE49-F238E27FC236}">
              <a16:creationId xmlns:a16="http://schemas.microsoft.com/office/drawing/2014/main" id="{BC704DD1-28F9-423A-9C58-1E09F108B11A}"/>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4" name="テキスト ボックス 153">
          <a:extLst>
            <a:ext uri="{FF2B5EF4-FFF2-40B4-BE49-F238E27FC236}">
              <a16:creationId xmlns:a16="http://schemas.microsoft.com/office/drawing/2014/main" id="{198C04E1-189C-4F97-ACF1-01D035AB637F}"/>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5" name="楕円 154">
          <a:extLst>
            <a:ext uri="{FF2B5EF4-FFF2-40B4-BE49-F238E27FC236}">
              <a16:creationId xmlns:a16="http://schemas.microsoft.com/office/drawing/2014/main" id="{69F184FF-3B98-4797-A3FF-AC73E516C9BF}"/>
            </a:ext>
          </a:extLst>
        </xdr:cNvPr>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56" name="テキスト ボックス 155">
          <a:extLst>
            <a:ext uri="{FF2B5EF4-FFF2-40B4-BE49-F238E27FC236}">
              <a16:creationId xmlns:a16="http://schemas.microsoft.com/office/drawing/2014/main" id="{C86B46E6-06A4-4E0D-8F09-66B661D8FBFB}"/>
            </a:ext>
          </a:extLst>
        </xdr:cNvPr>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D034C81A-E0BE-4AB5-99DF-BB427E9AFBE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BAD6025E-A8D8-4289-BBF0-2714F581626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E55C0E5A-3948-46E5-935A-B18A23D233D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B512705A-CF32-47AC-8840-674213CF99B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C806DAFC-C7E1-47DD-8EDC-364089A8A39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D866E6AD-B86D-40DC-BCC3-0EB01B8DF33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634FD5F-4F67-49D6-A33F-A409AF47E16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9D6843C3-46A6-4EC0-8342-B765CCEE453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DD72420E-CFA8-4ED7-87D0-FCC45E065CD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DD943FC0-602F-4E3E-9242-FCF2BCA5B58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18EA4A2-8760-4567-9C69-38AB6893BD5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62066BF-660C-4B4B-9A40-71176D59B32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5CB3FC1D-2856-4F39-AD0A-0B72DBCA5B1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域の広さやそれに伴う公共施設の多さが主な要因で、人件費及び物件費ともに類似団体の平均を上回っている。特に令和元年度台風以降、人件費については、昇給抑制や給与削減措置の継続をしているものの、災害対応やＤＸ推進、新型コロナウイルス感染症対策等、社会情勢の変化に対応するための人件費の増及び物価高騰の影響を受けた物件費の増から類似団体平均との差が年々広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引き続き、ＦＭの推進や事務事業の見直しなど徹底した経営改革を実施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5F1100DA-36D7-4450-9C22-EB955F81299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7D4BAC78-8824-4E9E-9C2A-6F41E37338C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AEDC5196-30AC-4380-9C55-2BC21763D70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D6268BAF-D0AF-4CC0-A15A-E392D7EC070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C0E0E0E5-BA20-4E1B-893E-2659D5577BE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CE2F14BE-E157-4895-B174-7BC0AC28838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3DA0E3C6-EA4B-4586-AC06-AB8E0036E57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4BC9E83F-C465-4520-ACB8-5211A7C84A3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C8F26EA-DA25-4977-B6FE-053FA155AB8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B28A4ECD-5E5F-49B6-BA8B-7D5D5475CF9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7B816B21-E043-4A2B-9CE1-50E42CA404E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892E04B8-8278-4FBA-A4F5-66F7CECAE86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829771A6-078D-47EC-B0C2-540222E7CC2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185B396F-9658-4F62-9B63-8936A20CCF4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C33DCB4-49BA-4A8E-A5EB-CA3B2E08B2C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CF18051-EDEC-4660-8E5A-E7DF4DC17C2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1BD16149-BB2F-41E5-AEFD-C9E005B24D58}"/>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C361F171-7422-4864-953F-D58132BEE12A}"/>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E1767516-480B-441F-8DF1-69A278824F6F}"/>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57379A28-9396-4DFA-88BA-BF6C9D9800AF}"/>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459148A1-2EB9-43F1-A102-95F67ACBE448}"/>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136913</xdr:rowOff>
    </xdr:from>
    <xdr:to>
      <xdr:col>23</xdr:col>
      <xdr:colOff>133350</xdr:colOff>
      <xdr:row>84</xdr:row>
      <xdr:rowOff>44151</xdr:rowOff>
    </xdr:to>
    <xdr:cxnSp macro="">
      <xdr:nvCxnSpPr>
        <xdr:cNvPr id="191" name="直線コネクタ 190">
          <a:extLst>
            <a:ext uri="{FF2B5EF4-FFF2-40B4-BE49-F238E27FC236}">
              <a16:creationId xmlns:a16="http://schemas.microsoft.com/office/drawing/2014/main" id="{1E644234-73CC-49EC-B841-8EB8EB5B0DE0}"/>
            </a:ext>
          </a:extLst>
        </xdr:cNvPr>
        <xdr:cNvCxnSpPr/>
      </xdr:nvCxnSpPr>
      <xdr:spPr>
        <a:xfrm>
          <a:off x="4114800" y="14367263"/>
          <a:ext cx="8382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5834AB06-07A7-4E59-BF4A-3B6B68FFB739}"/>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9FC0773F-807E-4BAE-B71F-45763DF40DED}"/>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46699</xdr:rowOff>
    </xdr:from>
    <xdr:to>
      <xdr:col>19</xdr:col>
      <xdr:colOff>133350</xdr:colOff>
      <xdr:row>83</xdr:row>
      <xdr:rowOff>136913</xdr:rowOff>
    </xdr:to>
    <xdr:cxnSp macro="">
      <xdr:nvCxnSpPr>
        <xdr:cNvPr id="194" name="直線コネクタ 193">
          <a:extLst>
            <a:ext uri="{FF2B5EF4-FFF2-40B4-BE49-F238E27FC236}">
              <a16:creationId xmlns:a16="http://schemas.microsoft.com/office/drawing/2014/main" id="{8891A3B4-DB34-4531-85F7-67718600A60C}"/>
            </a:ext>
          </a:extLst>
        </xdr:cNvPr>
        <xdr:cNvCxnSpPr/>
      </xdr:nvCxnSpPr>
      <xdr:spPr>
        <a:xfrm>
          <a:off x="3225800" y="14277049"/>
          <a:ext cx="889000" cy="9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C8D769CF-AD22-4623-B120-9BE4CD744F1F}"/>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99D5B926-9333-49CC-83C4-F27F666A2D9C}"/>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139236</xdr:rowOff>
    </xdr:from>
    <xdr:to>
      <xdr:col>15</xdr:col>
      <xdr:colOff>82550</xdr:colOff>
      <xdr:row>83</xdr:row>
      <xdr:rowOff>46699</xdr:rowOff>
    </xdr:to>
    <xdr:cxnSp macro="">
      <xdr:nvCxnSpPr>
        <xdr:cNvPr id="197" name="直線コネクタ 196">
          <a:extLst>
            <a:ext uri="{FF2B5EF4-FFF2-40B4-BE49-F238E27FC236}">
              <a16:creationId xmlns:a16="http://schemas.microsoft.com/office/drawing/2014/main" id="{5BE25ED7-E357-4DBF-89B6-EF783B906F1B}"/>
            </a:ext>
          </a:extLst>
        </xdr:cNvPr>
        <xdr:cNvCxnSpPr/>
      </xdr:nvCxnSpPr>
      <xdr:spPr>
        <a:xfrm>
          <a:off x="2336800" y="14198136"/>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7B4A5051-181B-4E1E-B268-26764322D47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B28829D2-7879-42C4-8C14-1F1CBA6C9126}"/>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38711</xdr:rowOff>
    </xdr:from>
    <xdr:to>
      <xdr:col>11</xdr:col>
      <xdr:colOff>31750</xdr:colOff>
      <xdr:row>82</xdr:row>
      <xdr:rowOff>139236</xdr:rowOff>
    </xdr:to>
    <xdr:cxnSp macro="">
      <xdr:nvCxnSpPr>
        <xdr:cNvPr id="200" name="直線コネクタ 199">
          <a:extLst>
            <a:ext uri="{FF2B5EF4-FFF2-40B4-BE49-F238E27FC236}">
              <a16:creationId xmlns:a16="http://schemas.microsoft.com/office/drawing/2014/main" id="{2AF573D7-1291-4DBF-BFDB-A435D6720DED}"/>
            </a:ext>
          </a:extLst>
        </xdr:cNvPr>
        <xdr:cNvCxnSpPr/>
      </xdr:nvCxnSpPr>
      <xdr:spPr>
        <a:xfrm>
          <a:off x="1447800" y="14097611"/>
          <a:ext cx="889000" cy="10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A18AE61-63AD-4EA4-9CF5-37FFF49A0036}"/>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C2CEE02C-33CC-4CB7-923D-F5A24DA936DD}"/>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D744628B-C581-49B9-9B1E-FC2876CAD8CE}"/>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5361F9BF-0953-49D5-8B05-7DBF253953B7}"/>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1B7BC50-2A51-4BE9-BA06-6094D9F3D20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99E3248-0289-4201-8368-48D175D1625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AD10576-AE3F-4283-9FD9-802FFE73D5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26AC021-2828-4F33-BF19-1673C15B67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08EB915-6B59-446D-917F-097F8055C11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164801</xdr:rowOff>
    </xdr:from>
    <xdr:to>
      <xdr:col>23</xdr:col>
      <xdr:colOff>184150</xdr:colOff>
      <xdr:row>84</xdr:row>
      <xdr:rowOff>94951</xdr:rowOff>
    </xdr:to>
    <xdr:sp macro="" textlink="">
      <xdr:nvSpPr>
        <xdr:cNvPr id="210" name="楕円 209">
          <a:extLst>
            <a:ext uri="{FF2B5EF4-FFF2-40B4-BE49-F238E27FC236}">
              <a16:creationId xmlns:a16="http://schemas.microsoft.com/office/drawing/2014/main" id="{63D326DF-6369-424F-BEDD-0AF65D7B3F72}"/>
            </a:ext>
          </a:extLst>
        </xdr:cNvPr>
        <xdr:cNvSpPr/>
      </xdr:nvSpPr>
      <xdr:spPr>
        <a:xfrm>
          <a:off x="4902200" y="14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136878</xdr:rowOff>
    </xdr:from>
    <xdr:ext cx="762000" cy="259045"/>
    <xdr:sp macro="" textlink="">
      <xdr:nvSpPr>
        <xdr:cNvPr id="211" name="人件費・物件費等の状況該当値テキスト">
          <a:extLst>
            <a:ext uri="{FF2B5EF4-FFF2-40B4-BE49-F238E27FC236}">
              <a16:creationId xmlns:a16="http://schemas.microsoft.com/office/drawing/2014/main" id="{64A4A210-6CAF-4277-AF0C-170CB1282B39}"/>
            </a:ext>
          </a:extLst>
        </xdr:cNvPr>
        <xdr:cNvSpPr txBox="1"/>
      </xdr:nvSpPr>
      <xdr:spPr>
        <a:xfrm>
          <a:off x="5041900" y="1436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86113</xdr:rowOff>
    </xdr:from>
    <xdr:to>
      <xdr:col>19</xdr:col>
      <xdr:colOff>184150</xdr:colOff>
      <xdr:row>84</xdr:row>
      <xdr:rowOff>16263</xdr:rowOff>
    </xdr:to>
    <xdr:sp macro="" textlink="">
      <xdr:nvSpPr>
        <xdr:cNvPr id="212" name="楕円 211">
          <a:extLst>
            <a:ext uri="{FF2B5EF4-FFF2-40B4-BE49-F238E27FC236}">
              <a16:creationId xmlns:a16="http://schemas.microsoft.com/office/drawing/2014/main" id="{3F1D8117-51E1-4F04-9608-C5A98D0F6F65}"/>
            </a:ext>
          </a:extLst>
        </xdr:cNvPr>
        <xdr:cNvSpPr/>
      </xdr:nvSpPr>
      <xdr:spPr>
        <a:xfrm>
          <a:off x="4064000" y="143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1040</xdr:rowOff>
    </xdr:from>
    <xdr:ext cx="736600" cy="259045"/>
    <xdr:sp macro="" textlink="">
      <xdr:nvSpPr>
        <xdr:cNvPr id="213" name="テキスト ボックス 212">
          <a:extLst>
            <a:ext uri="{FF2B5EF4-FFF2-40B4-BE49-F238E27FC236}">
              <a16:creationId xmlns:a16="http://schemas.microsoft.com/office/drawing/2014/main" id="{786A8E66-9247-497B-8F5A-9F78A060C887}"/>
            </a:ext>
          </a:extLst>
        </xdr:cNvPr>
        <xdr:cNvSpPr txBox="1"/>
      </xdr:nvSpPr>
      <xdr:spPr>
        <a:xfrm>
          <a:off x="3733800" y="1440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167349</xdr:rowOff>
    </xdr:from>
    <xdr:to>
      <xdr:col>15</xdr:col>
      <xdr:colOff>133350</xdr:colOff>
      <xdr:row>83</xdr:row>
      <xdr:rowOff>97499</xdr:rowOff>
    </xdr:to>
    <xdr:sp macro="" textlink="">
      <xdr:nvSpPr>
        <xdr:cNvPr id="214" name="楕円 213">
          <a:extLst>
            <a:ext uri="{FF2B5EF4-FFF2-40B4-BE49-F238E27FC236}">
              <a16:creationId xmlns:a16="http://schemas.microsoft.com/office/drawing/2014/main" id="{FBBB9673-60A5-445E-8B9C-35D107752A80}"/>
            </a:ext>
          </a:extLst>
        </xdr:cNvPr>
        <xdr:cNvSpPr/>
      </xdr:nvSpPr>
      <xdr:spPr>
        <a:xfrm>
          <a:off x="3175000" y="142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82276</xdr:rowOff>
    </xdr:from>
    <xdr:ext cx="762000" cy="259045"/>
    <xdr:sp macro="" textlink="">
      <xdr:nvSpPr>
        <xdr:cNvPr id="215" name="テキスト ボックス 214">
          <a:extLst>
            <a:ext uri="{FF2B5EF4-FFF2-40B4-BE49-F238E27FC236}">
              <a16:creationId xmlns:a16="http://schemas.microsoft.com/office/drawing/2014/main" id="{6AE5687F-A716-414B-8AB0-A786043672B9}"/>
            </a:ext>
          </a:extLst>
        </xdr:cNvPr>
        <xdr:cNvSpPr txBox="1"/>
      </xdr:nvSpPr>
      <xdr:spPr>
        <a:xfrm>
          <a:off x="2844800" y="1431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88436</xdr:rowOff>
    </xdr:from>
    <xdr:to>
      <xdr:col>11</xdr:col>
      <xdr:colOff>82550</xdr:colOff>
      <xdr:row>83</xdr:row>
      <xdr:rowOff>18586</xdr:rowOff>
    </xdr:to>
    <xdr:sp macro="" textlink="">
      <xdr:nvSpPr>
        <xdr:cNvPr id="216" name="楕円 215">
          <a:extLst>
            <a:ext uri="{FF2B5EF4-FFF2-40B4-BE49-F238E27FC236}">
              <a16:creationId xmlns:a16="http://schemas.microsoft.com/office/drawing/2014/main" id="{8523A597-A2F8-4856-994E-83F43D868057}"/>
            </a:ext>
          </a:extLst>
        </xdr:cNvPr>
        <xdr:cNvSpPr/>
      </xdr:nvSpPr>
      <xdr:spPr>
        <a:xfrm>
          <a:off x="2286000" y="141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3363</xdr:rowOff>
    </xdr:from>
    <xdr:ext cx="762000" cy="259045"/>
    <xdr:sp macro="" textlink="">
      <xdr:nvSpPr>
        <xdr:cNvPr id="217" name="テキスト ボックス 216">
          <a:extLst>
            <a:ext uri="{FF2B5EF4-FFF2-40B4-BE49-F238E27FC236}">
              <a16:creationId xmlns:a16="http://schemas.microsoft.com/office/drawing/2014/main" id="{31B2D9B9-329C-4FF8-B232-BAF41035AC7E}"/>
            </a:ext>
          </a:extLst>
        </xdr:cNvPr>
        <xdr:cNvSpPr txBox="1"/>
      </xdr:nvSpPr>
      <xdr:spPr>
        <a:xfrm>
          <a:off x="1955800" y="1423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159361</xdr:rowOff>
    </xdr:from>
    <xdr:to>
      <xdr:col>7</xdr:col>
      <xdr:colOff>31750</xdr:colOff>
      <xdr:row>82</xdr:row>
      <xdr:rowOff>89511</xdr:rowOff>
    </xdr:to>
    <xdr:sp macro="" textlink="">
      <xdr:nvSpPr>
        <xdr:cNvPr id="218" name="楕円 217">
          <a:extLst>
            <a:ext uri="{FF2B5EF4-FFF2-40B4-BE49-F238E27FC236}">
              <a16:creationId xmlns:a16="http://schemas.microsoft.com/office/drawing/2014/main" id="{6914BFF6-2B4C-4CF3-8C0E-21B57F538C8A}"/>
            </a:ext>
          </a:extLst>
        </xdr:cNvPr>
        <xdr:cNvSpPr/>
      </xdr:nvSpPr>
      <xdr:spPr>
        <a:xfrm>
          <a:off x="1397000" y="14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74288</xdr:rowOff>
    </xdr:from>
    <xdr:ext cx="762000" cy="259045"/>
    <xdr:sp macro="" textlink="">
      <xdr:nvSpPr>
        <xdr:cNvPr id="219" name="テキスト ボックス 218">
          <a:extLst>
            <a:ext uri="{FF2B5EF4-FFF2-40B4-BE49-F238E27FC236}">
              <a16:creationId xmlns:a16="http://schemas.microsoft.com/office/drawing/2014/main" id="{19AD50B8-887D-46D1-B51A-26BF6DAA26BE}"/>
            </a:ext>
          </a:extLst>
        </xdr:cNvPr>
        <xdr:cNvSpPr txBox="1"/>
      </xdr:nvSpPr>
      <xdr:spPr>
        <a:xfrm>
          <a:off x="1066800" y="141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7390B6BB-5150-4BA8-B97A-788F8F27139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1CBAFE4E-7F20-49D5-86C0-34C89DDAA89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17879B07-EA89-4E17-812C-E2C895234EF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B2D5BED-503C-468E-AB02-280266E995A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EFBBF40-F864-46D4-875C-A6E27A66D2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B5E456D-12F7-435F-9FD8-530C8102D27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F38AFB0C-A27C-40E4-8854-7437A059D3E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F69C92A6-796C-4AA8-95B7-B3C90FBD4B7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615D2E76-FB40-41DE-B1A5-36F69B1DA19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420C4654-C262-4527-B475-1E2E71EA5E6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50A00805-1069-45C9-97A3-9AEE792E717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3799A08-219F-481B-861D-37B70E3E65A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2B6BB9C-9817-4DBA-A084-1F0649DDF80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給与制度や人事制度の見直し、職員の若年化に伴う国との乖離を調整する給与削減措置により、ラスパイレス指数は概ね適正となっている。今後も、適正な給与水準の維持に努める。</a:t>
          </a:r>
          <a:endParaRPr lang="ja-JP" altLang="ja-JP" sz="1300">
            <a:effectLst/>
          </a:endParaRPr>
        </a:p>
        <a:p>
          <a:r>
            <a:rPr kumimoji="1" lang="ja-JP" altLang="ja-JP" sz="1300">
              <a:solidFill>
                <a:schemeClr val="dk1"/>
              </a:solidFill>
              <a:effectLst/>
              <a:latin typeface="+mn-lt"/>
              <a:ea typeface="+mn-ea"/>
              <a:cs typeface="+mn-cs"/>
            </a:rPr>
            <a:t>　職員の年齢構成の平準化を図っているところだが、他の市町村と比較し経験年数が少ない管理職が多く</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、当面の対応策として特別職をはじめとした一般職の職務の級に応じた独自の給与減額措置を実施している。引き続き、職員の年齢構成の平準化に努める。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2E4E40D-8D23-4907-8965-878B86543B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8B2B027-E9ED-406A-B536-2075CD3FD4D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CF7B4FC7-F944-4BC4-9DD4-E6C0604F6B3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A411122-84BF-471B-8F82-77F3A2B5E9B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CD423566-DFE3-4E07-867A-44FD0B47316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758C2B64-F248-4258-A0C8-1C6DCA3B3A7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E9C10C2-D52F-42B0-97FF-C6814E6B749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10513B38-B03B-4D50-9628-2C33C932B5C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F13AA814-C52C-4C3C-B9EC-75C2E8AAF53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DF9FFC39-9508-462A-900F-3651C66F34B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31C836AB-87B9-44CC-A10C-EC146B637EA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70CFE771-8ED1-4FC3-8B91-435C855A7D0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93299714-7D1A-4F37-BD6C-B515700A67C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37CBEBE-556F-4E1E-9408-E3FBE9E2285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F5E0A94-0960-4E1B-9EFA-8F754830285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4D99BE1-7AA4-4B16-B038-05DEB7BDC28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C1A659E6-94CE-4EB0-9A1C-7278A17583F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CDC4A564-0251-4484-859D-09F15387ECA2}"/>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230A6161-CA88-4338-8843-2FC09E98B0B5}"/>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D3D2563A-4FE9-47D8-967C-C67ED5EA053E}"/>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11EF8A47-33BF-4B9C-A947-918382797A58}"/>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75DE4551-ECA1-471B-9921-B69979484A98}"/>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86179</xdr:rowOff>
    </xdr:to>
    <xdr:cxnSp macro="">
      <xdr:nvCxnSpPr>
        <xdr:cNvPr id="255" name="直線コネクタ 254">
          <a:extLst>
            <a:ext uri="{FF2B5EF4-FFF2-40B4-BE49-F238E27FC236}">
              <a16:creationId xmlns:a16="http://schemas.microsoft.com/office/drawing/2014/main" id="{390659CF-4952-4E9F-87F3-D6AAB4B9F21F}"/>
            </a:ext>
          </a:extLst>
        </xdr:cNvPr>
        <xdr:cNvCxnSpPr/>
      </xdr:nvCxnSpPr>
      <xdr:spPr>
        <a:xfrm flipV="1">
          <a:off x="16179800" y="1501865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B4ABAC30-D3CD-4B9A-9A1A-2BCA1DC3B293}"/>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AB02BA1D-E0E7-42CD-95B8-89B00D849109}"/>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86179</xdr:rowOff>
    </xdr:to>
    <xdr:cxnSp macro="">
      <xdr:nvCxnSpPr>
        <xdr:cNvPr id="258" name="直線コネクタ 257">
          <a:extLst>
            <a:ext uri="{FF2B5EF4-FFF2-40B4-BE49-F238E27FC236}">
              <a16:creationId xmlns:a16="http://schemas.microsoft.com/office/drawing/2014/main" id="{1EE0587E-491B-4877-ADB9-0584423186F0}"/>
            </a:ext>
          </a:extLst>
        </xdr:cNvPr>
        <xdr:cNvCxnSpPr/>
      </xdr:nvCxnSpPr>
      <xdr:spPr>
        <a:xfrm>
          <a:off x="15290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CEE06084-3A30-4743-AD1C-87C8B6E8E8F8}"/>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B96186A0-4C2B-49C1-B537-F6A2FFD9648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78424854-7CF7-4A28-AFA8-806770FC28A3}"/>
            </a:ext>
          </a:extLst>
        </xdr:cNvPr>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B8B01647-806D-4F47-A62F-413CD58B42E5}"/>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DB3969CB-40A5-4713-94D1-09134E56A05C}"/>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35379</xdr:rowOff>
    </xdr:to>
    <xdr:cxnSp macro="">
      <xdr:nvCxnSpPr>
        <xdr:cNvPr id="264" name="直線コネクタ 263">
          <a:extLst>
            <a:ext uri="{FF2B5EF4-FFF2-40B4-BE49-F238E27FC236}">
              <a16:creationId xmlns:a16="http://schemas.microsoft.com/office/drawing/2014/main" id="{242DA3CA-6C13-4B90-88FC-5A890A70F5E4}"/>
            </a:ext>
          </a:extLst>
        </xdr:cNvPr>
        <xdr:cNvCxnSpPr/>
      </xdr:nvCxnSpPr>
      <xdr:spPr>
        <a:xfrm flipV="1">
          <a:off x="13512800" y="150531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37E9F2DD-1B29-47BC-8CE7-28DDB724AAD7}"/>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37F2C1E3-6A99-4085-88E3-08A102F7C202}"/>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8ADDB8B2-56F3-44B7-BC7C-6AFD5EA5560A}"/>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25A0801C-C234-4219-A062-5842F5411CF9}"/>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1AF8FC4-C9F8-43BE-9373-24F5DEC0B8F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829E010-3326-4FDF-BB60-F656AA0211F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D46FC55-8DFD-4BE2-A18E-CDC398C11A7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D60B7A6-3226-49DF-AC9A-433580C9C19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50FF186-120B-433F-8D77-4B9DE00BEDE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a:extLst>
            <a:ext uri="{FF2B5EF4-FFF2-40B4-BE49-F238E27FC236}">
              <a16:creationId xmlns:a16="http://schemas.microsoft.com/office/drawing/2014/main" id="{14BEB950-F05F-4B95-AE5C-6CE350644638}"/>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a:extLst>
            <a:ext uri="{FF2B5EF4-FFF2-40B4-BE49-F238E27FC236}">
              <a16:creationId xmlns:a16="http://schemas.microsoft.com/office/drawing/2014/main" id="{5B956D93-A6CE-44E4-BD55-1A2356F69E5A}"/>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6" name="楕円 275">
          <a:extLst>
            <a:ext uri="{FF2B5EF4-FFF2-40B4-BE49-F238E27FC236}">
              <a16:creationId xmlns:a16="http://schemas.microsoft.com/office/drawing/2014/main" id="{FAEF2B4F-ECA7-4F56-884F-58FCCEE92981}"/>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7" name="テキスト ボックス 276">
          <a:extLst>
            <a:ext uri="{FF2B5EF4-FFF2-40B4-BE49-F238E27FC236}">
              <a16:creationId xmlns:a16="http://schemas.microsoft.com/office/drawing/2014/main" id="{F2372AED-9838-41FF-B19F-9ED98968E929}"/>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3A59E7D4-4F0B-4A9C-B60C-3FD3B95FCCFC}"/>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DD85FAFB-2F99-4A5E-B9D5-C6E4A25BC991}"/>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a:extLst>
            <a:ext uri="{FF2B5EF4-FFF2-40B4-BE49-F238E27FC236}">
              <a16:creationId xmlns:a16="http://schemas.microsoft.com/office/drawing/2014/main" id="{6486D801-0C6C-47F0-9DF1-440D4E4D6A92}"/>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AA368B22-86EE-4EF6-9F3C-A2E88613279D}"/>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2" name="楕円 281">
          <a:extLst>
            <a:ext uri="{FF2B5EF4-FFF2-40B4-BE49-F238E27FC236}">
              <a16:creationId xmlns:a16="http://schemas.microsoft.com/office/drawing/2014/main" id="{BBA9D70E-3200-49C2-A5F7-A830F3A3E23E}"/>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3B4D666D-842F-4A8E-AAE5-8C372A57575A}"/>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BC4E7C9-27C0-480B-B4B4-0286B93F78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1C44CCE-F561-40C0-BA21-222F10D7231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2AE0CC9-0B5E-496F-A88C-96B89CA0198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7E7A646A-F828-4439-9E52-E4E48841031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732601F-0528-4EBE-A8A3-61B6E485ED2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35FE8B76-C587-40E8-BBA0-52E66983A62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3F9968C-A062-4B32-B1D5-3C1B382FF9E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F3E100F5-67B9-46C7-88A9-AE58382ED3F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B73D1D0-E084-412A-8C4E-1133C72FB97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C1B5165-3137-4142-979A-61B84BDCA99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EEFAEA8C-1BDD-49E7-BD47-80489F93EF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1B5F6ED4-AA38-41EF-B8F7-5B6D9769DA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180E41E8-8593-43F1-B325-130EAE67303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と全国類似団体との職員数の比較では、総務・企画部門、民生部門、消防部門が大きく上回っている状況にある。この要因としては、本市が広大な市域を有しているために、市民センター、保育園、公民館、消防署分署等出先機関を多く保有していることなどである。また、総務・企画部門は、人材育成の強化や、ＤＸの推進、公共施設マネジメントの推進、危機管理体制のために人員を重点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高い人件費比率の原因は職員数にあるため、今後、事務事業の見直しや、事務改善による事務処理負担の軽減を図りながら、職員定数の適正化に取り組み続ける。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656FB72-79A7-49D8-92ED-2114A273940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97FBA59-9DE7-4369-8AB8-6604EB3CC93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7624B9EB-DEDB-4BFD-A422-6ED2CE1DDAF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2C391FEB-A2D7-4B39-9E4B-3815BBAE5DB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AA50B858-45ED-4612-B6A9-2D84F27C86D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B367EB32-FC7F-4813-BDB4-99046EA62A5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41434304-2BBE-4001-81D5-A4F51735598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5173EA1A-AC9B-42A3-AC7A-A047AF5E702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851A72AE-DBAF-418B-8C61-AD6925154E3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698CFCC6-77D0-4BED-AEE4-78CBFFC18ED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8782057-F6C6-4D64-BA79-FC5724F6DF0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CF8A0775-EE14-4A6D-8D8A-027E6E4E70F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5127CBC4-41B4-4DED-9A82-DF818611F1F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5D57380-ED41-4A60-9F06-A6A44A1C6A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C7832AF-2F04-45EB-8C57-1A55AA9411F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FEBFF0F-A65A-4B8D-97C6-88024F267CA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9057A956-0132-4356-90BC-74FBA4EBC0BE}"/>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37B74412-2394-49DC-8822-C84C77138E3C}"/>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8FCE836D-4235-423A-8C51-BADF4DAF18D2}"/>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50A9E6D5-E1C8-4AEC-BEEF-FDE164D61BA6}"/>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F232FF83-368F-4719-8E23-335B444101B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4128</xdr:rowOff>
    </xdr:from>
    <xdr:to>
      <xdr:col>81</xdr:col>
      <xdr:colOff>44450</xdr:colOff>
      <xdr:row>66</xdr:row>
      <xdr:rowOff>58420</xdr:rowOff>
    </xdr:to>
    <xdr:cxnSp macro="">
      <xdr:nvCxnSpPr>
        <xdr:cNvPr id="318" name="直線コネクタ 317">
          <a:extLst>
            <a:ext uri="{FF2B5EF4-FFF2-40B4-BE49-F238E27FC236}">
              <a16:creationId xmlns:a16="http://schemas.microsoft.com/office/drawing/2014/main" id="{262B39FB-003A-42E2-AF0D-64227AF91B76}"/>
            </a:ext>
          </a:extLst>
        </xdr:cNvPr>
        <xdr:cNvCxnSpPr/>
      </xdr:nvCxnSpPr>
      <xdr:spPr>
        <a:xfrm>
          <a:off x="16179800" y="113198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B48ACDEC-7006-424D-A7BE-43CDD88828F6}"/>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7D38703-3ADB-45C1-88BE-440AAA21D344}"/>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151447</xdr:rowOff>
    </xdr:from>
    <xdr:to>
      <xdr:col>77</xdr:col>
      <xdr:colOff>44450</xdr:colOff>
      <xdr:row>66</xdr:row>
      <xdr:rowOff>4128</xdr:rowOff>
    </xdr:to>
    <xdr:cxnSp macro="">
      <xdr:nvCxnSpPr>
        <xdr:cNvPr id="321" name="直線コネクタ 320">
          <a:extLst>
            <a:ext uri="{FF2B5EF4-FFF2-40B4-BE49-F238E27FC236}">
              <a16:creationId xmlns:a16="http://schemas.microsoft.com/office/drawing/2014/main" id="{F2C0D956-84E0-4A92-A4B6-F9AB1DB906EF}"/>
            </a:ext>
          </a:extLst>
        </xdr:cNvPr>
        <xdr:cNvCxnSpPr/>
      </xdr:nvCxnSpPr>
      <xdr:spPr>
        <a:xfrm>
          <a:off x="15290800" y="1129569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1BC719D8-1CE0-4A0C-9D89-2C8280D2C14F}"/>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E7A45AEE-8BD5-4C43-AF4B-59A0D764C67E}"/>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103188</xdr:rowOff>
    </xdr:from>
    <xdr:to>
      <xdr:col>72</xdr:col>
      <xdr:colOff>203200</xdr:colOff>
      <xdr:row>65</xdr:row>
      <xdr:rowOff>151447</xdr:rowOff>
    </xdr:to>
    <xdr:cxnSp macro="">
      <xdr:nvCxnSpPr>
        <xdr:cNvPr id="324" name="直線コネクタ 323">
          <a:extLst>
            <a:ext uri="{FF2B5EF4-FFF2-40B4-BE49-F238E27FC236}">
              <a16:creationId xmlns:a16="http://schemas.microsoft.com/office/drawing/2014/main" id="{E5045E02-C090-443D-8AE5-CA65E0984CAA}"/>
            </a:ext>
          </a:extLst>
        </xdr:cNvPr>
        <xdr:cNvCxnSpPr/>
      </xdr:nvCxnSpPr>
      <xdr:spPr>
        <a:xfrm>
          <a:off x="14401800" y="112474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7DAAA761-C86D-4076-8E13-34AC3CC8C63D}"/>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9BBB5074-3079-4252-80AB-E2EB86261303}"/>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36830</xdr:rowOff>
    </xdr:from>
    <xdr:to>
      <xdr:col>68</xdr:col>
      <xdr:colOff>152400</xdr:colOff>
      <xdr:row>65</xdr:row>
      <xdr:rowOff>103188</xdr:rowOff>
    </xdr:to>
    <xdr:cxnSp macro="">
      <xdr:nvCxnSpPr>
        <xdr:cNvPr id="327" name="直線コネクタ 326">
          <a:extLst>
            <a:ext uri="{FF2B5EF4-FFF2-40B4-BE49-F238E27FC236}">
              <a16:creationId xmlns:a16="http://schemas.microsoft.com/office/drawing/2014/main" id="{D01964ED-6518-4491-845D-CA75666AAD61}"/>
            </a:ext>
          </a:extLst>
        </xdr:cNvPr>
        <xdr:cNvCxnSpPr/>
      </xdr:nvCxnSpPr>
      <xdr:spPr>
        <a:xfrm>
          <a:off x="13512800" y="111810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51CDB4BF-EF21-4E56-9704-FAA9592664B3}"/>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A47CDD22-58FA-4802-BA8C-D845B250A6D5}"/>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37CC6513-A713-44EB-B515-64C8F5FE6DE4}"/>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4CCE52E3-B084-4E90-AC74-81BADF089F2C}"/>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20F698C-0578-479E-89D8-EC76FEFAFE1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3D4FDEE-741B-4BC4-A2B9-830FBF8801A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B9521E5-8E4C-4D07-AC51-CCC45F4618C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171CFD7-32ED-4872-A29E-AC7D38E1DF3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9324956-4236-4A1B-8868-26CC3BFBD88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37" name="楕円 336">
          <a:extLst>
            <a:ext uri="{FF2B5EF4-FFF2-40B4-BE49-F238E27FC236}">
              <a16:creationId xmlns:a16="http://schemas.microsoft.com/office/drawing/2014/main" id="{B6C543BD-374C-4F24-8678-B213C67B6965}"/>
            </a:ext>
          </a:extLst>
        </xdr:cNvPr>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151147</xdr:rowOff>
    </xdr:from>
    <xdr:ext cx="762000" cy="259045"/>
    <xdr:sp macro="" textlink="">
      <xdr:nvSpPr>
        <xdr:cNvPr id="338" name="定員管理の状況該当値テキスト">
          <a:extLst>
            <a:ext uri="{FF2B5EF4-FFF2-40B4-BE49-F238E27FC236}">
              <a16:creationId xmlns:a16="http://schemas.microsoft.com/office/drawing/2014/main" id="{DBB57172-EA5B-4F20-B1D8-A5EB828589F3}"/>
            </a:ext>
          </a:extLst>
        </xdr:cNvPr>
        <xdr:cNvSpPr txBox="1"/>
      </xdr:nvSpPr>
      <xdr:spPr>
        <a:xfrm>
          <a:off x="17106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124778</xdr:rowOff>
    </xdr:from>
    <xdr:to>
      <xdr:col>77</xdr:col>
      <xdr:colOff>95250</xdr:colOff>
      <xdr:row>66</xdr:row>
      <xdr:rowOff>54928</xdr:rowOff>
    </xdr:to>
    <xdr:sp macro="" textlink="">
      <xdr:nvSpPr>
        <xdr:cNvPr id="339" name="楕円 338">
          <a:extLst>
            <a:ext uri="{FF2B5EF4-FFF2-40B4-BE49-F238E27FC236}">
              <a16:creationId xmlns:a16="http://schemas.microsoft.com/office/drawing/2014/main" id="{6D1D4F19-3F5B-4803-ACEE-F70835092F22}"/>
            </a:ext>
          </a:extLst>
        </xdr:cNvPr>
        <xdr:cNvSpPr/>
      </xdr:nvSpPr>
      <xdr:spPr>
        <a:xfrm>
          <a:off x="16129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39705</xdr:rowOff>
    </xdr:from>
    <xdr:ext cx="736600" cy="259045"/>
    <xdr:sp macro="" textlink="">
      <xdr:nvSpPr>
        <xdr:cNvPr id="340" name="テキスト ボックス 339">
          <a:extLst>
            <a:ext uri="{FF2B5EF4-FFF2-40B4-BE49-F238E27FC236}">
              <a16:creationId xmlns:a16="http://schemas.microsoft.com/office/drawing/2014/main" id="{6491A474-63C0-4580-893C-9CB31A2CBF88}"/>
            </a:ext>
          </a:extLst>
        </xdr:cNvPr>
        <xdr:cNvSpPr txBox="1"/>
      </xdr:nvSpPr>
      <xdr:spPr>
        <a:xfrm>
          <a:off x="15798800" y="1135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100647</xdr:rowOff>
    </xdr:from>
    <xdr:to>
      <xdr:col>73</xdr:col>
      <xdr:colOff>44450</xdr:colOff>
      <xdr:row>66</xdr:row>
      <xdr:rowOff>30797</xdr:rowOff>
    </xdr:to>
    <xdr:sp macro="" textlink="">
      <xdr:nvSpPr>
        <xdr:cNvPr id="341" name="楕円 340">
          <a:extLst>
            <a:ext uri="{FF2B5EF4-FFF2-40B4-BE49-F238E27FC236}">
              <a16:creationId xmlns:a16="http://schemas.microsoft.com/office/drawing/2014/main" id="{E44BB8B5-FA52-405E-9D34-32F98B9632EC}"/>
            </a:ext>
          </a:extLst>
        </xdr:cNvPr>
        <xdr:cNvSpPr/>
      </xdr:nvSpPr>
      <xdr:spPr>
        <a:xfrm>
          <a:off x="15240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15574</xdr:rowOff>
    </xdr:from>
    <xdr:ext cx="762000" cy="259045"/>
    <xdr:sp macro="" textlink="">
      <xdr:nvSpPr>
        <xdr:cNvPr id="342" name="テキスト ボックス 341">
          <a:extLst>
            <a:ext uri="{FF2B5EF4-FFF2-40B4-BE49-F238E27FC236}">
              <a16:creationId xmlns:a16="http://schemas.microsoft.com/office/drawing/2014/main" id="{509DAC1F-1AED-40D4-BACC-088CE2E2C984}"/>
            </a:ext>
          </a:extLst>
        </xdr:cNvPr>
        <xdr:cNvSpPr txBox="1"/>
      </xdr:nvSpPr>
      <xdr:spPr>
        <a:xfrm>
          <a:off x="14909800" y="113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52388</xdr:rowOff>
    </xdr:from>
    <xdr:to>
      <xdr:col>68</xdr:col>
      <xdr:colOff>203200</xdr:colOff>
      <xdr:row>65</xdr:row>
      <xdr:rowOff>153988</xdr:rowOff>
    </xdr:to>
    <xdr:sp macro="" textlink="">
      <xdr:nvSpPr>
        <xdr:cNvPr id="343" name="楕円 342">
          <a:extLst>
            <a:ext uri="{FF2B5EF4-FFF2-40B4-BE49-F238E27FC236}">
              <a16:creationId xmlns:a16="http://schemas.microsoft.com/office/drawing/2014/main" id="{25B10867-2EF0-4094-8F0B-3B4FC5FBCF90}"/>
            </a:ext>
          </a:extLst>
        </xdr:cNvPr>
        <xdr:cNvSpPr/>
      </xdr:nvSpPr>
      <xdr:spPr>
        <a:xfrm>
          <a:off x="14351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138765</xdr:rowOff>
    </xdr:from>
    <xdr:ext cx="762000" cy="259045"/>
    <xdr:sp macro="" textlink="">
      <xdr:nvSpPr>
        <xdr:cNvPr id="344" name="テキスト ボックス 343">
          <a:extLst>
            <a:ext uri="{FF2B5EF4-FFF2-40B4-BE49-F238E27FC236}">
              <a16:creationId xmlns:a16="http://schemas.microsoft.com/office/drawing/2014/main" id="{21782BB5-DBFF-41CA-825A-316562C63081}"/>
            </a:ext>
          </a:extLst>
        </xdr:cNvPr>
        <xdr:cNvSpPr txBox="1"/>
      </xdr:nvSpPr>
      <xdr:spPr>
        <a:xfrm>
          <a:off x="14020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157480</xdr:rowOff>
    </xdr:from>
    <xdr:to>
      <xdr:col>64</xdr:col>
      <xdr:colOff>152400</xdr:colOff>
      <xdr:row>65</xdr:row>
      <xdr:rowOff>87630</xdr:rowOff>
    </xdr:to>
    <xdr:sp macro="" textlink="">
      <xdr:nvSpPr>
        <xdr:cNvPr id="345" name="楕円 344">
          <a:extLst>
            <a:ext uri="{FF2B5EF4-FFF2-40B4-BE49-F238E27FC236}">
              <a16:creationId xmlns:a16="http://schemas.microsoft.com/office/drawing/2014/main" id="{7575CB54-3FA3-47F5-9238-E71F9A462B65}"/>
            </a:ext>
          </a:extLst>
        </xdr:cNvPr>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72407</xdr:rowOff>
    </xdr:from>
    <xdr:ext cx="762000" cy="259045"/>
    <xdr:sp macro="" textlink="">
      <xdr:nvSpPr>
        <xdr:cNvPr id="346" name="テキスト ボックス 345">
          <a:extLst>
            <a:ext uri="{FF2B5EF4-FFF2-40B4-BE49-F238E27FC236}">
              <a16:creationId xmlns:a16="http://schemas.microsoft.com/office/drawing/2014/main" id="{5DBD459B-87A6-4A51-BFA2-0EBC99AF1B4B}"/>
            </a:ext>
          </a:extLst>
        </xdr:cNvPr>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CDB37DA-5891-4919-9640-FDA6EF7E1E6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F7F4AEB4-BD12-4427-A536-A874655FC44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8A2320C-D0E0-4128-9AE4-1A849CB7DE8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B573F36-A165-4FDE-B5BA-1686597C4E6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704E36F-CF7A-4DFB-A94E-FD6C369234F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5B43DA8A-2A0E-497E-A165-AD22D08BEB9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D132EBF-D391-44F4-AA3F-DB6BC9FC4B8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9792B23E-25F1-402D-9697-D4131879B86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106CD88-6275-4D2B-A9AA-4F1AF7A46C7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C756E52-DE5A-4C82-B97A-A09B76825A4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FF902BAB-3214-4640-902A-B35DCF50078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CC9694D-AD58-491C-B90D-383642AA24A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4E0A3EB2-8997-4FD2-8B5F-1BCFF805E75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３か年平均では、元利償還金や一部事務組合等の起こした地方債に充てたと認められる補助金又は負担金が近年増加したことにより前年度比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ポイントの増となったものの、引き続き類似団体平均を下回っている。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すでに大規模な公共施設の整備事業により地方債現在高が増加傾向にあり、今後は元利償還金の増加が見込まれるため、引き続き交付税措置のある市債を優先的に活用する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、事業の計画的な執行による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平準化に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また、公債費が予算編成を支障をきたすことがないよう、その他の性質予算の縮減も図る。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FE603F4-892C-4FBA-85C2-EEE916D5784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99B86A7-F955-4844-8D21-9038EB7B92E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850683D-2EA2-4D6D-8EC0-655FBA7297D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5412513C-63C7-4AD5-9F81-4732B34AB6B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6AC60937-0E16-4EF9-8310-F2F6B8628685}"/>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42E9A3FA-B202-4329-8BAA-CBF979E67B3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E6F83F71-2E20-4EF6-890B-DC538E5E3106}"/>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54F76305-5667-4F8D-A490-47BE07CD224E}"/>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BB9367E2-47FA-4F12-9D16-B48E8BBE6A5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9C6BDAD2-93B6-4C48-B781-2315E8C8AAB1}"/>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D64EA07F-9DBE-45C5-ABED-52ADBE39501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D38BA97-A06F-437A-AE2E-5CC085307B8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7BF3D7A2-5554-479E-9AC3-D6846118518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3E4716CC-47D3-4F4B-B081-83094D357C56}"/>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7D45EF51-6218-4B1F-A039-7D5F7E84E93E}"/>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184B4905-E64F-4A22-B8AA-0B6F9D723991}"/>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49F0A170-947C-4885-AB56-035380C1C2BE}"/>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14A09136-75ED-4DFC-B61B-CE8FCA4A564F}"/>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74168</xdr:rowOff>
    </xdr:to>
    <xdr:cxnSp macro="">
      <xdr:nvCxnSpPr>
        <xdr:cNvPr id="378" name="直線コネクタ 377">
          <a:extLst>
            <a:ext uri="{FF2B5EF4-FFF2-40B4-BE49-F238E27FC236}">
              <a16:creationId xmlns:a16="http://schemas.microsoft.com/office/drawing/2014/main" id="{79B676A0-8562-4F4C-BC91-94EB15A27090}"/>
            </a:ext>
          </a:extLst>
        </xdr:cNvPr>
        <xdr:cNvCxnSpPr/>
      </xdr:nvCxnSpPr>
      <xdr:spPr>
        <a:xfrm>
          <a:off x="16179800" y="65796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8ED3911D-57CD-4FBA-A2F5-688711A06F6F}"/>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C5E68698-75E3-4C08-B0CE-C625CB19C44A}"/>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83820</xdr:rowOff>
    </xdr:to>
    <xdr:cxnSp macro="">
      <xdr:nvCxnSpPr>
        <xdr:cNvPr id="381" name="直線コネクタ 380">
          <a:extLst>
            <a:ext uri="{FF2B5EF4-FFF2-40B4-BE49-F238E27FC236}">
              <a16:creationId xmlns:a16="http://schemas.microsoft.com/office/drawing/2014/main" id="{27F64951-EA41-4EC2-8C48-AC1DD348C210}"/>
            </a:ext>
          </a:extLst>
        </xdr:cNvPr>
        <xdr:cNvCxnSpPr/>
      </xdr:nvCxnSpPr>
      <xdr:spPr>
        <a:xfrm flipV="1">
          <a:off x="15290800" y="65796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2AF52FA6-FF33-426D-9A44-9B5F35ADCB7A}"/>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6CCF532C-11BC-460F-B1CC-CC1E61846316}"/>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122428</xdr:rowOff>
    </xdr:to>
    <xdr:cxnSp macro="">
      <xdr:nvCxnSpPr>
        <xdr:cNvPr id="384" name="直線コネクタ 383">
          <a:extLst>
            <a:ext uri="{FF2B5EF4-FFF2-40B4-BE49-F238E27FC236}">
              <a16:creationId xmlns:a16="http://schemas.microsoft.com/office/drawing/2014/main" id="{1C128648-48AB-4185-A08B-D3BB240B3F95}"/>
            </a:ext>
          </a:extLst>
        </xdr:cNvPr>
        <xdr:cNvCxnSpPr/>
      </xdr:nvCxnSpPr>
      <xdr:spPr>
        <a:xfrm flipV="1">
          <a:off x="14401800" y="659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B1D752B5-EFE1-4114-9999-9215CDFDD86D}"/>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16374005-8568-4DA7-B397-740CF919763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170688</xdr:rowOff>
    </xdr:to>
    <xdr:cxnSp macro="">
      <xdr:nvCxnSpPr>
        <xdr:cNvPr id="387" name="直線コネクタ 386">
          <a:extLst>
            <a:ext uri="{FF2B5EF4-FFF2-40B4-BE49-F238E27FC236}">
              <a16:creationId xmlns:a16="http://schemas.microsoft.com/office/drawing/2014/main" id="{558F6A42-77FE-4F54-A5EF-00557545E365}"/>
            </a:ext>
          </a:extLst>
        </xdr:cNvPr>
        <xdr:cNvCxnSpPr/>
      </xdr:nvCxnSpPr>
      <xdr:spPr>
        <a:xfrm flipV="1">
          <a:off x="13512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621CC5D-5A1A-4050-935B-32D73724D53D}"/>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887A579F-8A38-4E00-8671-545F92C36CA6}"/>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A0B34AAC-EE8A-41A2-9C83-C47F794A80B6}"/>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15571D1A-67AE-4ABB-95D3-4B2E892335AF}"/>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AA0F5D3-EC0F-4F28-A708-C2E127A666C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2E42C26-3301-4B0E-893E-69EC610A3BA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BD9327D-BD1F-4003-A874-F0262851CE2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41FDF34-A30F-4380-9AB6-827C89913F2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A772CE8-6AEA-4444-82AF-CEEE8057549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397" name="楕円 396">
          <a:extLst>
            <a:ext uri="{FF2B5EF4-FFF2-40B4-BE49-F238E27FC236}">
              <a16:creationId xmlns:a16="http://schemas.microsoft.com/office/drawing/2014/main" id="{2DBCFC3A-DFE7-4FA1-BB0E-E04ECCD0F296}"/>
            </a:ext>
          </a:extLst>
        </xdr:cNvPr>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398" name="公債費負担の状況該当値テキスト">
          <a:extLst>
            <a:ext uri="{FF2B5EF4-FFF2-40B4-BE49-F238E27FC236}">
              <a16:creationId xmlns:a16="http://schemas.microsoft.com/office/drawing/2014/main" id="{8E68B1BC-942F-4DA9-AB94-3D0AB28C841A}"/>
            </a:ext>
          </a:extLst>
        </xdr:cNvPr>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399" name="楕円 398">
          <a:extLst>
            <a:ext uri="{FF2B5EF4-FFF2-40B4-BE49-F238E27FC236}">
              <a16:creationId xmlns:a16="http://schemas.microsoft.com/office/drawing/2014/main" id="{C51BEE46-FAA8-4BCB-A63D-94B88C5CEECA}"/>
            </a:ext>
          </a:extLst>
        </xdr:cNvPr>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0" name="テキスト ボックス 399">
          <a:extLst>
            <a:ext uri="{FF2B5EF4-FFF2-40B4-BE49-F238E27FC236}">
              <a16:creationId xmlns:a16="http://schemas.microsoft.com/office/drawing/2014/main" id="{D80C91FF-0DC5-4ED6-A0F4-5FA225A29B60}"/>
            </a:ext>
          </a:extLst>
        </xdr:cNvPr>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a:extLst>
            <a:ext uri="{FF2B5EF4-FFF2-40B4-BE49-F238E27FC236}">
              <a16:creationId xmlns:a16="http://schemas.microsoft.com/office/drawing/2014/main" id="{7AD14082-CFFA-4866-85E1-C994AF74C23B}"/>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a:extLst>
            <a:ext uri="{FF2B5EF4-FFF2-40B4-BE49-F238E27FC236}">
              <a16:creationId xmlns:a16="http://schemas.microsoft.com/office/drawing/2014/main" id="{A746439C-49D2-475C-A88B-16677A962B3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a:extLst>
            <a:ext uri="{FF2B5EF4-FFF2-40B4-BE49-F238E27FC236}">
              <a16:creationId xmlns:a16="http://schemas.microsoft.com/office/drawing/2014/main" id="{C9D0FD1C-D216-4336-83A0-C74D31FD7DA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65F642CB-0C51-4B41-8605-2875F7354B54}"/>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5" name="楕円 404">
          <a:extLst>
            <a:ext uri="{FF2B5EF4-FFF2-40B4-BE49-F238E27FC236}">
              <a16:creationId xmlns:a16="http://schemas.microsoft.com/office/drawing/2014/main" id="{75936376-A8B8-4E62-9F85-3777555A9E8B}"/>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6" name="テキスト ボックス 405">
          <a:extLst>
            <a:ext uri="{FF2B5EF4-FFF2-40B4-BE49-F238E27FC236}">
              <a16:creationId xmlns:a16="http://schemas.microsoft.com/office/drawing/2014/main" id="{A889ED1C-6D62-450A-BD75-2E100ACD075F}"/>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CB4D357-6DC2-42CF-A8C7-C4B8D53113B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1E42E50B-83CE-4A5E-B9DB-9B46BBBE845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738B53B7-45E4-47DA-ABD0-8C4380F8A84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298402CB-464E-4E11-BCFF-140FF68A5B3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3419E0FA-2DD0-4240-8D20-DEF82707536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3939816D-FA69-4EB1-9118-675AB264B6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845B66CB-1768-4A15-A7C3-50AD5339AC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69D5C69D-439F-4596-8D9C-3BCCBA57497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6D4057D-6501-4B4B-8E43-9B85BDDEAF1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23C92D5A-2C95-4BAE-8BB4-30404685EA2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1DF4F5FC-7465-4728-B5F5-27DABBE3642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8820F6E4-87C6-431A-9F8F-C9DF9EA6377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AFC5135-D5DE-4E14-848D-B2F5474005A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公共施設や社会インフラの大規模な整備により地方債の現在高が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ポイントの増となり、類似団体平均との差が広がった。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今後も公共施設等の大規模な整備により地方債現在高の増加が見込まれるが、ＦＭを強力に推進し、世代間の負担の公平化及び財政支出の平準化の観点から、適切な水準を維持するよう努める。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DBB67CC2-8E3B-4C2F-B980-924145A1D2D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5AD5B3A9-AA1A-4314-BA27-BC784A4BD91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6CF3C9C5-2E67-4A50-BB34-66295BF5EFD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CCADD303-A551-4340-88C7-A716B71019B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DDE925AE-EB22-4B17-B3CE-85B3BA27BDC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13370E80-6E77-4597-8957-FDC08001F2A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BF61AE28-83F5-4BE9-9B84-13904D8E93C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386B5D5C-1FA4-43C9-A529-2A849693A1B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A01A66B4-51FD-45C1-B7F8-6B048D30E58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70CDEBAB-4F14-4648-BDD9-F550721EB7E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25762D8C-B6C8-47CE-B2D1-2BA02A19F44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CC6D9828-D725-4CB0-A270-ACD83B1777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80189587-A742-481E-9C25-FC8DF15FA28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7C7D42F0-158B-41A2-97D4-3D7BF5A9753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F0779007-3C68-4264-932A-13A71348CA8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7C45E072-960A-4D83-89AA-3915491BA21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22122673-6758-4A9A-B0AF-C32F214C091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4661B591-1FF1-4715-B9EC-2B02F5917308}"/>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E1E384F4-9F16-4391-9470-58A74D18618F}"/>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26E50A39-28E4-48E0-9CBF-2536845DF812}"/>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22D625FB-C443-43C5-AB90-23B365FDD8AC}"/>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D079A064-CF0E-4121-A6B2-4E2F8D19402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59750</xdr:rowOff>
    </xdr:from>
    <xdr:to>
      <xdr:col>81</xdr:col>
      <xdr:colOff>44450</xdr:colOff>
      <xdr:row>15</xdr:row>
      <xdr:rowOff>60900</xdr:rowOff>
    </xdr:to>
    <xdr:cxnSp macro="">
      <xdr:nvCxnSpPr>
        <xdr:cNvPr id="442" name="直線コネクタ 441">
          <a:extLst>
            <a:ext uri="{FF2B5EF4-FFF2-40B4-BE49-F238E27FC236}">
              <a16:creationId xmlns:a16="http://schemas.microsoft.com/office/drawing/2014/main" id="{C1A7E97B-B491-417D-A932-2C12463CF9D1}"/>
            </a:ext>
          </a:extLst>
        </xdr:cNvPr>
        <xdr:cNvCxnSpPr/>
      </xdr:nvCxnSpPr>
      <xdr:spPr>
        <a:xfrm>
          <a:off x="16179800" y="2631500"/>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7B6A0D5E-2B7D-4048-B073-1CF1A09F72BF}"/>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8FB5EFB9-D49B-4051-B467-8A2090B34383}"/>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37919</xdr:rowOff>
    </xdr:from>
    <xdr:to>
      <xdr:col>77</xdr:col>
      <xdr:colOff>44450</xdr:colOff>
      <xdr:row>15</xdr:row>
      <xdr:rowOff>59750</xdr:rowOff>
    </xdr:to>
    <xdr:cxnSp macro="">
      <xdr:nvCxnSpPr>
        <xdr:cNvPr id="445" name="直線コネクタ 444">
          <a:extLst>
            <a:ext uri="{FF2B5EF4-FFF2-40B4-BE49-F238E27FC236}">
              <a16:creationId xmlns:a16="http://schemas.microsoft.com/office/drawing/2014/main" id="{8F129FF8-37DA-49FE-B3D8-467623899FF0}"/>
            </a:ext>
          </a:extLst>
        </xdr:cNvPr>
        <xdr:cNvCxnSpPr/>
      </xdr:nvCxnSpPr>
      <xdr:spPr>
        <a:xfrm>
          <a:off x="15290800" y="260966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E6EA7460-6CC6-4D83-B77F-A338F37E5412}"/>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3D89E41F-D165-408A-8F20-26284B710CD9}"/>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37919</xdr:rowOff>
    </xdr:from>
    <xdr:to>
      <xdr:col>72</xdr:col>
      <xdr:colOff>203200</xdr:colOff>
      <xdr:row>15</xdr:row>
      <xdr:rowOff>98818</xdr:rowOff>
    </xdr:to>
    <xdr:cxnSp macro="">
      <xdr:nvCxnSpPr>
        <xdr:cNvPr id="448" name="直線コネクタ 447">
          <a:extLst>
            <a:ext uri="{FF2B5EF4-FFF2-40B4-BE49-F238E27FC236}">
              <a16:creationId xmlns:a16="http://schemas.microsoft.com/office/drawing/2014/main" id="{0ED0F4AE-1286-42F7-91F7-A1C965DA14D4}"/>
            </a:ext>
          </a:extLst>
        </xdr:cNvPr>
        <xdr:cNvCxnSpPr/>
      </xdr:nvCxnSpPr>
      <xdr:spPr>
        <a:xfrm flipV="1">
          <a:off x="14401800" y="2609669"/>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CED7EBFC-EC4F-444B-AAE8-C694BA4D00E7}"/>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B6B9E0F0-056A-4BD5-A8CA-53C57BAF9D3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28726</xdr:rowOff>
    </xdr:from>
    <xdr:to>
      <xdr:col>68</xdr:col>
      <xdr:colOff>152400</xdr:colOff>
      <xdr:row>15</xdr:row>
      <xdr:rowOff>98818</xdr:rowOff>
    </xdr:to>
    <xdr:cxnSp macro="">
      <xdr:nvCxnSpPr>
        <xdr:cNvPr id="451" name="直線コネクタ 450">
          <a:extLst>
            <a:ext uri="{FF2B5EF4-FFF2-40B4-BE49-F238E27FC236}">
              <a16:creationId xmlns:a16="http://schemas.microsoft.com/office/drawing/2014/main" id="{2FA8BC13-8A04-4BE6-8ACE-EC666B604E64}"/>
            </a:ext>
          </a:extLst>
        </xdr:cNvPr>
        <xdr:cNvCxnSpPr/>
      </xdr:nvCxnSpPr>
      <xdr:spPr>
        <a:xfrm>
          <a:off x="13512800" y="2600476"/>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FB7EBE96-EE8F-4EA6-8327-4805E67F82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2C02D386-4617-4F04-AC55-600D1C288EDF}"/>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FED7444A-EFB1-4654-BFD9-90BB99C45DB7}"/>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a:extLst>
            <a:ext uri="{FF2B5EF4-FFF2-40B4-BE49-F238E27FC236}">
              <a16:creationId xmlns:a16="http://schemas.microsoft.com/office/drawing/2014/main" id="{CAAEE7C4-6ED4-4FA0-8925-CC9982E61AAF}"/>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0CABB3F-56A6-4350-B1E3-F7B4F6E72F5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7E5E2EB-F67B-453A-8F74-35AF823D0F9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A676310-82DC-4E5F-B99D-97F31010C0B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F4224CC-A049-42D8-985F-0BA51A9BD3F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F63B245-D947-40B5-9713-FC508D0D413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10100</xdr:rowOff>
    </xdr:from>
    <xdr:to>
      <xdr:col>81</xdr:col>
      <xdr:colOff>95250</xdr:colOff>
      <xdr:row>15</xdr:row>
      <xdr:rowOff>111700</xdr:rowOff>
    </xdr:to>
    <xdr:sp macro="" textlink="">
      <xdr:nvSpPr>
        <xdr:cNvPr id="461" name="楕円 460">
          <a:extLst>
            <a:ext uri="{FF2B5EF4-FFF2-40B4-BE49-F238E27FC236}">
              <a16:creationId xmlns:a16="http://schemas.microsoft.com/office/drawing/2014/main" id="{5FD8DACF-B021-4C59-ABEC-DB47BDD290E6}"/>
            </a:ext>
          </a:extLst>
        </xdr:cNvPr>
        <xdr:cNvSpPr/>
      </xdr:nvSpPr>
      <xdr:spPr>
        <a:xfrm>
          <a:off x="169672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153627</xdr:rowOff>
    </xdr:from>
    <xdr:ext cx="762000" cy="259045"/>
    <xdr:sp macro="" textlink="">
      <xdr:nvSpPr>
        <xdr:cNvPr id="462" name="将来負担の状況該当値テキスト">
          <a:extLst>
            <a:ext uri="{FF2B5EF4-FFF2-40B4-BE49-F238E27FC236}">
              <a16:creationId xmlns:a16="http://schemas.microsoft.com/office/drawing/2014/main" id="{EBFFBCDD-6C25-4498-9FE0-EB58D44D1991}"/>
            </a:ext>
          </a:extLst>
        </xdr:cNvPr>
        <xdr:cNvSpPr txBox="1"/>
      </xdr:nvSpPr>
      <xdr:spPr>
        <a:xfrm>
          <a:off x="17106900" y="25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8950</xdr:rowOff>
    </xdr:from>
    <xdr:to>
      <xdr:col>77</xdr:col>
      <xdr:colOff>95250</xdr:colOff>
      <xdr:row>15</xdr:row>
      <xdr:rowOff>110550</xdr:rowOff>
    </xdr:to>
    <xdr:sp macro="" textlink="">
      <xdr:nvSpPr>
        <xdr:cNvPr id="463" name="楕円 462">
          <a:extLst>
            <a:ext uri="{FF2B5EF4-FFF2-40B4-BE49-F238E27FC236}">
              <a16:creationId xmlns:a16="http://schemas.microsoft.com/office/drawing/2014/main" id="{0E22FAB3-D02B-4A6F-90FA-5100877C5D5A}"/>
            </a:ext>
          </a:extLst>
        </xdr:cNvPr>
        <xdr:cNvSpPr/>
      </xdr:nvSpPr>
      <xdr:spPr>
        <a:xfrm>
          <a:off x="16129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95327</xdr:rowOff>
    </xdr:from>
    <xdr:ext cx="736600" cy="259045"/>
    <xdr:sp macro="" textlink="">
      <xdr:nvSpPr>
        <xdr:cNvPr id="464" name="テキスト ボックス 463">
          <a:extLst>
            <a:ext uri="{FF2B5EF4-FFF2-40B4-BE49-F238E27FC236}">
              <a16:creationId xmlns:a16="http://schemas.microsoft.com/office/drawing/2014/main" id="{35E6E9D1-3475-44AF-A37C-53620AD83293}"/>
            </a:ext>
          </a:extLst>
        </xdr:cNvPr>
        <xdr:cNvSpPr txBox="1"/>
      </xdr:nvSpPr>
      <xdr:spPr>
        <a:xfrm>
          <a:off x="15798800" y="266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158569</xdr:rowOff>
    </xdr:from>
    <xdr:to>
      <xdr:col>73</xdr:col>
      <xdr:colOff>44450</xdr:colOff>
      <xdr:row>15</xdr:row>
      <xdr:rowOff>88719</xdr:rowOff>
    </xdr:to>
    <xdr:sp macro="" textlink="">
      <xdr:nvSpPr>
        <xdr:cNvPr id="465" name="楕円 464">
          <a:extLst>
            <a:ext uri="{FF2B5EF4-FFF2-40B4-BE49-F238E27FC236}">
              <a16:creationId xmlns:a16="http://schemas.microsoft.com/office/drawing/2014/main" id="{829955F2-3877-4B23-BD04-DFB9B41B9452}"/>
            </a:ext>
          </a:extLst>
        </xdr:cNvPr>
        <xdr:cNvSpPr/>
      </xdr:nvSpPr>
      <xdr:spPr>
        <a:xfrm>
          <a:off x="15240000" y="25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73496</xdr:rowOff>
    </xdr:from>
    <xdr:ext cx="762000" cy="259045"/>
    <xdr:sp macro="" textlink="">
      <xdr:nvSpPr>
        <xdr:cNvPr id="466" name="テキスト ボックス 465">
          <a:extLst>
            <a:ext uri="{FF2B5EF4-FFF2-40B4-BE49-F238E27FC236}">
              <a16:creationId xmlns:a16="http://schemas.microsoft.com/office/drawing/2014/main" id="{7EC79FA0-A8FA-490D-8156-D13B764F9FD2}"/>
            </a:ext>
          </a:extLst>
        </xdr:cNvPr>
        <xdr:cNvSpPr txBox="1"/>
      </xdr:nvSpPr>
      <xdr:spPr>
        <a:xfrm>
          <a:off x="14909800" y="2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48018</xdr:rowOff>
    </xdr:from>
    <xdr:to>
      <xdr:col>68</xdr:col>
      <xdr:colOff>203200</xdr:colOff>
      <xdr:row>15</xdr:row>
      <xdr:rowOff>149618</xdr:rowOff>
    </xdr:to>
    <xdr:sp macro="" textlink="">
      <xdr:nvSpPr>
        <xdr:cNvPr id="467" name="楕円 466">
          <a:extLst>
            <a:ext uri="{FF2B5EF4-FFF2-40B4-BE49-F238E27FC236}">
              <a16:creationId xmlns:a16="http://schemas.microsoft.com/office/drawing/2014/main" id="{85EEB942-2476-4D18-AC9C-790D1A75E1C5}"/>
            </a:ext>
          </a:extLst>
        </xdr:cNvPr>
        <xdr:cNvSpPr/>
      </xdr:nvSpPr>
      <xdr:spPr>
        <a:xfrm>
          <a:off x="14351000" y="2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134395</xdr:rowOff>
    </xdr:from>
    <xdr:ext cx="762000" cy="259045"/>
    <xdr:sp macro="" textlink="">
      <xdr:nvSpPr>
        <xdr:cNvPr id="468" name="テキスト ボックス 467">
          <a:extLst>
            <a:ext uri="{FF2B5EF4-FFF2-40B4-BE49-F238E27FC236}">
              <a16:creationId xmlns:a16="http://schemas.microsoft.com/office/drawing/2014/main" id="{5C144BFE-358F-4399-A435-799E1B8B6024}"/>
            </a:ext>
          </a:extLst>
        </xdr:cNvPr>
        <xdr:cNvSpPr txBox="1"/>
      </xdr:nvSpPr>
      <xdr:spPr>
        <a:xfrm>
          <a:off x="14020800" y="27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149376</xdr:rowOff>
    </xdr:from>
    <xdr:to>
      <xdr:col>64</xdr:col>
      <xdr:colOff>152400</xdr:colOff>
      <xdr:row>15</xdr:row>
      <xdr:rowOff>79526</xdr:rowOff>
    </xdr:to>
    <xdr:sp macro="" textlink="">
      <xdr:nvSpPr>
        <xdr:cNvPr id="469" name="楕円 468">
          <a:extLst>
            <a:ext uri="{FF2B5EF4-FFF2-40B4-BE49-F238E27FC236}">
              <a16:creationId xmlns:a16="http://schemas.microsoft.com/office/drawing/2014/main" id="{079FCA31-EA2E-4327-85DB-4B6F094354C3}"/>
            </a:ext>
          </a:extLst>
        </xdr:cNvPr>
        <xdr:cNvSpPr/>
      </xdr:nvSpPr>
      <xdr:spPr>
        <a:xfrm>
          <a:off x="13462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89703</xdr:rowOff>
    </xdr:from>
    <xdr:ext cx="762000" cy="259045"/>
    <xdr:sp macro="" textlink="">
      <xdr:nvSpPr>
        <xdr:cNvPr id="470" name="テキスト ボックス 469">
          <a:extLst>
            <a:ext uri="{FF2B5EF4-FFF2-40B4-BE49-F238E27FC236}">
              <a16:creationId xmlns:a16="http://schemas.microsoft.com/office/drawing/2014/main" id="{F43BFE12-829C-435D-9260-5A2605168591}"/>
            </a:ext>
          </a:extLst>
        </xdr:cNvPr>
        <xdr:cNvSpPr txBox="1"/>
      </xdr:nvSpPr>
      <xdr:spPr>
        <a:xfrm>
          <a:off x="13131800" y="23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人件費は類似団体平均と比べて高い水準になっており、その要因として、市の面積が広大であるため、保育園、公民館、消防署分署などの施設配置が多いことに伴い人件費をより多く必要とする構造がある。</a:t>
          </a:r>
        </a:p>
        <a:p>
          <a:r>
            <a:rPr kumimoji="1" lang="ja-JP" altLang="en-US" sz="1100">
              <a:latin typeface="ＭＳ Ｐゴシック" panose="020B0600070205080204" pitchFamily="50" charset="-128"/>
              <a:ea typeface="ＭＳ Ｐゴシック" panose="020B0600070205080204" pitchFamily="50" charset="-128"/>
            </a:rPr>
            <a:t>　また、令和４年度の人件費決算額は、昇給抑制や給与削減措置の継続をしているものの、子育て支援の充実や脱炭素社会の実現等、社会情勢の変化に対応するための組織の見直し等による増員などにより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高い人件費比率の原因は職員数にあるため、今後、事務事業の見直しや、事務改善による事務処理負担の軽減を図りながら、職員定数の適正化に取り組み、人件費の縮減を図っていく。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53848</xdr:rowOff>
    </xdr:from>
    <xdr:to>
      <xdr:col>24</xdr:col>
      <xdr:colOff>25400</xdr:colOff>
      <xdr:row>40</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118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40132</xdr:rowOff>
    </xdr:from>
    <xdr:to>
      <xdr:col>19</xdr:col>
      <xdr:colOff>187325</xdr:colOff>
      <xdr:row>40</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98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120142</xdr:rowOff>
    </xdr:from>
    <xdr:to>
      <xdr:col>15</xdr:col>
      <xdr:colOff>98425</xdr:colOff>
      <xdr:row>40</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06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88138</xdr:rowOff>
    </xdr:from>
    <xdr:to>
      <xdr:col>11</xdr:col>
      <xdr:colOff>9525</xdr:colOff>
      <xdr:row>39</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746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133367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xdr:rowOff>
    </xdr:from>
    <xdr:to>
      <xdr:col>20</xdr:col>
      <xdr:colOff>38100</xdr:colOff>
      <xdr:row>40</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160782</xdr:rowOff>
    </xdr:from>
    <xdr:to>
      <xdr:col>15</xdr:col>
      <xdr:colOff>149225</xdr:colOff>
      <xdr:row>40</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69342</xdr:rowOff>
    </xdr:from>
    <xdr:to>
      <xdr:col>11</xdr:col>
      <xdr:colOff>60325</xdr:colOff>
      <xdr:row>39</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37338</xdr:rowOff>
    </xdr:from>
    <xdr:to>
      <xdr:col>6</xdr:col>
      <xdr:colOff>171450</xdr:colOff>
      <xdr:row>39</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光熱費の増や物価高に伴う各種施設管理委託料の増加等により、前年度比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類似団体平均に比べ高い水準となっており、主な要因は、広大な市域に点在する公共施設等の維持管理経費を多く必要とする構造にある。</a:t>
          </a:r>
        </a:p>
        <a:p>
          <a:r>
            <a:rPr kumimoji="1" lang="ja-JP" altLang="en-US" sz="1200">
              <a:latin typeface="ＭＳ Ｐゴシック" panose="020B0600070205080204" pitchFamily="50" charset="-128"/>
              <a:ea typeface="ＭＳ Ｐゴシック" panose="020B0600070205080204" pitchFamily="50" charset="-128"/>
            </a:rPr>
            <a:t>　引き続き、維持管理コストの縮減等により運用の効率化を図るため、公共施設の統廃合を進めていく（公共建築物の総量を平成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％削減目標（君津市公共施設等総合管理計画））。</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20</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740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8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8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140970</xdr:rowOff>
    </xdr:from>
    <xdr:to>
      <xdr:col>82</xdr:col>
      <xdr:colOff>158750</xdr:colOff>
      <xdr:row>20</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子ども・子育て支援新制度における支給対象施設数及び公定価格の改定に伴う給付額が増加したため、前年度比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扶助費は上昇傾向にあるため、財源の確保や事業成果に応じて独自補助制度の見直しを進めていくことで、財政の圧迫に歯止めをかけるよう努める。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485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57</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後期高齢者医療、介護保険などの特別会計への繰出金の増があったものの、投資及び出資金について、君津富津広域下水道組合が新区間延伸よりもストックマネジメント（維持補修）へ注力し、支出が減少したことなどにより、前年度比増減なしとなった。</a:t>
          </a:r>
        </a:p>
        <a:p>
          <a:r>
            <a:rPr kumimoji="1" lang="ja-JP" altLang="en-US" sz="1300">
              <a:latin typeface="ＭＳ Ｐゴシック" panose="020B0600070205080204" pitchFamily="50" charset="-128"/>
              <a:ea typeface="ＭＳ Ｐゴシック" panose="020B0600070205080204" pitchFamily="50" charset="-128"/>
            </a:rPr>
            <a:t>　類似団体平均とはほぼ同水準を維持している。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5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学童クラブへの補助事業費や民間保育施設への補助事業費の増などにより、前年度比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引き続き適正な交付に努めるため、補助金等の交付に当たっては、今後も明確な基準のもと、予算、決算、事業内容等の確認を行い、適正な支出に努めていく。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11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35</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471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元利償還金や一部事務組合等の起こした地方債に充てたと認められる補助金又は負担金が増加して、前年度比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った。引き続き類似団体平均を下回る水準となっているが、すでに大規模な公共施設の整備事業により地方債現在高が増加傾向にあり、今後は元利償還金の増加が見込まれるため、より一層世代間負担の公平性及び公債費負担の平準化の観点から、適正な水準を維持す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42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人件費と物件費の増加により前年度から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80</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96113"/>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110507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54629</xdr:rowOff>
    </xdr:from>
    <xdr:to>
      <xdr:col>29</xdr:col>
      <xdr:colOff>127000</xdr:colOff>
      <xdr:row>14</xdr:row>
      <xdr:rowOff>129781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2554"/>
          <a:ext cx="647700" cy="7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129781</xdr:rowOff>
    </xdr:from>
    <xdr:to>
      <xdr:col>26</xdr:col>
      <xdr:colOff>50800</xdr:colOff>
      <xdr:row>15</xdr:row>
      <xdr:rowOff>35350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7706"/>
          <a:ext cx="698500" cy="7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35350</xdr:rowOff>
    </xdr:from>
    <xdr:to>
      <xdr:col>22</xdr:col>
      <xdr:colOff>114300</xdr:colOff>
      <xdr:row>15</xdr:row>
      <xdr:rowOff>117342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4725"/>
          <a:ext cx="698500" cy="8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117342</xdr:rowOff>
    </xdr:from>
    <xdr:to>
      <xdr:col>18</xdr:col>
      <xdr:colOff>177800</xdr:colOff>
      <xdr:row>16</xdr:row>
      <xdr:rowOff>5080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6717"/>
          <a:ext cx="698500" cy="5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3829</xdr:rowOff>
    </xdr:from>
    <xdr:to>
      <xdr:col>29</xdr:col>
      <xdr:colOff>177800</xdr:colOff>
      <xdr:row>14</xdr:row>
      <xdr:rowOff>105429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20356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78981</xdr:rowOff>
    </xdr:from>
    <xdr:to>
      <xdr:col>26</xdr:col>
      <xdr:colOff>101600</xdr:colOff>
      <xdr:row>15</xdr:row>
      <xdr:rowOff>9131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156000</xdr:rowOff>
    </xdr:from>
    <xdr:to>
      <xdr:col>22</xdr:col>
      <xdr:colOff>165100</xdr:colOff>
      <xdr:row>15</xdr:row>
      <xdr:rowOff>86150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96327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66542</xdr:rowOff>
    </xdr:from>
    <xdr:to>
      <xdr:col>19</xdr:col>
      <xdr:colOff>38100</xdr:colOff>
      <xdr:row>15</xdr:row>
      <xdr:rowOff>168142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125730</xdr:rowOff>
    </xdr:from>
    <xdr:to>
      <xdr:col>15</xdr:col>
      <xdr:colOff>101600</xdr:colOff>
      <xdr:row>16</xdr:row>
      <xdr:rowOff>55880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66057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68517</xdr:rowOff>
    </xdr:from>
    <xdr:to>
      <xdr:col>29</xdr:col>
      <xdr:colOff>127000</xdr:colOff>
      <xdr:row>37</xdr:row>
      <xdr:rowOff>151765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3217"/>
          <a:ext cx="647700" cy="8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151765</xdr:rowOff>
    </xdr:from>
    <xdr:to>
      <xdr:col>26</xdr:col>
      <xdr:colOff>50800</xdr:colOff>
      <xdr:row>37</xdr:row>
      <xdr:rowOff>165595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6465"/>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132867</xdr:rowOff>
    </xdr:from>
    <xdr:to>
      <xdr:col>22</xdr:col>
      <xdr:colOff>114300</xdr:colOff>
      <xdr:row>37</xdr:row>
      <xdr:rowOff>165595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7567"/>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125857</xdr:rowOff>
    </xdr:from>
    <xdr:to>
      <xdr:col>18</xdr:col>
      <xdr:colOff>177800</xdr:colOff>
      <xdr:row>37</xdr:row>
      <xdr:rowOff>132867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0557"/>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17717</xdr:rowOff>
    </xdr:from>
    <xdr:to>
      <xdr:col>29</xdr:col>
      <xdr:colOff>177800</xdr:colOff>
      <xdr:row>37</xdr:row>
      <xdr:rowOff>119317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2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161244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100965</xdr:rowOff>
    </xdr:from>
    <xdr:to>
      <xdr:col>26</xdr:col>
      <xdr:colOff>101600</xdr:colOff>
      <xdr:row>37</xdr:row>
      <xdr:rowOff>202565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187342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114795</xdr:rowOff>
    </xdr:from>
    <xdr:to>
      <xdr:col>22</xdr:col>
      <xdr:colOff>165100</xdr:colOff>
      <xdr:row>37</xdr:row>
      <xdr:rowOff>216395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201172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82067</xdr:rowOff>
    </xdr:from>
    <xdr:to>
      <xdr:col>19</xdr:col>
      <xdr:colOff>38100</xdr:colOff>
      <xdr:row>37</xdr:row>
      <xdr:rowOff>183667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168444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75057</xdr:rowOff>
    </xdr:from>
    <xdr:to>
      <xdr:col>15</xdr:col>
      <xdr:colOff>101600</xdr:colOff>
      <xdr:row>37</xdr:row>
      <xdr:rowOff>176657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161434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120479</xdr:rowOff>
    </xdr:from>
    <xdr:to>
      <xdr:col>24</xdr:col>
      <xdr:colOff>63500</xdr:colOff>
      <xdr:row>33</xdr:row>
      <xdr:rowOff>12636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6879"/>
          <a:ext cx="838200" cy="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12636</xdr:rowOff>
    </xdr:from>
    <xdr:to>
      <xdr:col>19</xdr:col>
      <xdr:colOff>177800</xdr:colOff>
      <xdr:row>33</xdr:row>
      <xdr:rowOff>83522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0486"/>
          <a:ext cx="8890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83522</xdr:rowOff>
    </xdr:from>
    <xdr:to>
      <xdr:col>15</xdr:col>
      <xdr:colOff>50800</xdr:colOff>
      <xdr:row>34</xdr:row>
      <xdr:rowOff>68472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1372"/>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68472</xdr:rowOff>
    </xdr:from>
    <xdr:to>
      <xdr:col>10</xdr:col>
      <xdr:colOff>114300</xdr:colOff>
      <xdr:row>34</xdr:row>
      <xdr:rowOff>135890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97772"/>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69679</xdr:rowOff>
    </xdr:from>
    <xdr:to>
      <xdr:col>24</xdr:col>
      <xdr:colOff>114300</xdr:colOff>
      <xdr:row>32</xdr:row>
      <xdr:rowOff>171279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92556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133286</xdr:rowOff>
    </xdr:from>
    <xdr:to>
      <xdr:col>20</xdr:col>
      <xdr:colOff>38100</xdr:colOff>
      <xdr:row>33</xdr:row>
      <xdr:rowOff>63436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79963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9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32722</xdr:rowOff>
    </xdr:from>
    <xdr:to>
      <xdr:col>15</xdr:col>
      <xdr:colOff>101600</xdr:colOff>
      <xdr:row>33</xdr:row>
      <xdr:rowOff>134322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150849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17672</xdr:rowOff>
    </xdr:from>
    <xdr:to>
      <xdr:col>10</xdr:col>
      <xdr:colOff>165100</xdr:colOff>
      <xdr:row>34</xdr:row>
      <xdr:rowOff>119272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135799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31767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159980</xdr:rowOff>
    </xdr:from>
    <xdr:to>
      <xdr:col>24</xdr:col>
      <xdr:colOff>63500</xdr:colOff>
      <xdr:row>56</xdr:row>
      <xdr:rowOff>61475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89730"/>
          <a:ext cx="838200" cy="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61475</xdr:rowOff>
    </xdr:from>
    <xdr:to>
      <xdr:col>19</xdr:col>
      <xdr:colOff>177800</xdr:colOff>
      <xdr:row>56</xdr:row>
      <xdr:rowOff>147658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2675"/>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147658</xdr:rowOff>
    </xdr:from>
    <xdr:to>
      <xdr:col>15</xdr:col>
      <xdr:colOff>50800</xdr:colOff>
      <xdr:row>56</xdr:row>
      <xdr:rowOff>160611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885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160611</xdr:rowOff>
    </xdr:from>
    <xdr:to>
      <xdr:col>10</xdr:col>
      <xdr:colOff>114300</xdr:colOff>
      <xdr:row>57</xdr:row>
      <xdr:rowOff>87568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1811"/>
          <a:ext cx="889000" cy="9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109180</xdr:rowOff>
    </xdr:from>
    <xdr:to>
      <xdr:col>24</xdr:col>
      <xdr:colOff>114300</xdr:colOff>
      <xdr:row>56</xdr:row>
      <xdr:rowOff>39330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132057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10675</xdr:rowOff>
    </xdr:from>
    <xdr:to>
      <xdr:col>20</xdr:col>
      <xdr:colOff>38100</xdr:colOff>
      <xdr:row>56</xdr:row>
      <xdr:rowOff>112275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128802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96858</xdr:rowOff>
    </xdr:from>
    <xdr:to>
      <xdr:col>15</xdr:col>
      <xdr:colOff>101600</xdr:colOff>
      <xdr:row>57</xdr:row>
      <xdr:rowOff>27008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109811</xdr:rowOff>
    </xdr:from>
    <xdr:to>
      <xdr:col>10</xdr:col>
      <xdr:colOff>165100</xdr:colOff>
      <xdr:row>57</xdr:row>
      <xdr:rowOff>39961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56488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36768</xdr:rowOff>
    </xdr:from>
    <xdr:to>
      <xdr:col>6</xdr:col>
      <xdr:colOff>38100</xdr:colOff>
      <xdr:row>57</xdr:row>
      <xdr:rowOff>138368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154895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136119</xdr:rowOff>
    </xdr:from>
    <xdr:to>
      <xdr:col>24</xdr:col>
      <xdr:colOff>63500</xdr:colOff>
      <xdr:row>78</xdr:row>
      <xdr:rowOff>140005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921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134289</xdr:rowOff>
    </xdr:from>
    <xdr:to>
      <xdr:col>19</xdr:col>
      <xdr:colOff>177800</xdr:colOff>
      <xdr:row>78</xdr:row>
      <xdr:rowOff>136119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738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134289</xdr:rowOff>
    </xdr:from>
    <xdr:to>
      <xdr:col>15</xdr:col>
      <xdr:colOff>50800</xdr:colOff>
      <xdr:row>78</xdr:row>
      <xdr:rowOff>148234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738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138137</xdr:rowOff>
    </xdr:from>
    <xdr:to>
      <xdr:col>10</xdr:col>
      <xdr:colOff>114300</xdr:colOff>
      <xdr:row>78</xdr:row>
      <xdr:rowOff>148234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11237"/>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89205</xdr:rowOff>
    </xdr:from>
    <xdr:to>
      <xdr:col>24</xdr:col>
      <xdr:colOff>114300</xdr:colOff>
      <xdr:row>79</xdr:row>
      <xdr:rowOff>19355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85319</xdr:rowOff>
    </xdr:from>
    <xdr:to>
      <xdr:col>20</xdr:col>
      <xdr:colOff>38100</xdr:colOff>
      <xdr:row>79</xdr:row>
      <xdr:rowOff>15469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83489</xdr:rowOff>
    </xdr:from>
    <xdr:to>
      <xdr:col>15</xdr:col>
      <xdr:colOff>101600</xdr:colOff>
      <xdr:row>79</xdr:row>
      <xdr:rowOff>13639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97434</xdr:rowOff>
    </xdr:from>
    <xdr:to>
      <xdr:col>10</xdr:col>
      <xdr:colOff>165100</xdr:colOff>
      <xdr:row>79</xdr:row>
      <xdr:rowOff>27584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87337</xdr:rowOff>
    </xdr:from>
    <xdr:to>
      <xdr:col>6</xdr:col>
      <xdr:colOff>38100</xdr:colOff>
      <xdr:row>79</xdr:row>
      <xdr:rowOff>17487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8614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83627</xdr:rowOff>
    </xdr:from>
    <xdr:to>
      <xdr:col>24</xdr:col>
      <xdr:colOff>63500</xdr:colOff>
      <xdr:row>96</xdr:row>
      <xdr:rowOff>83562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71377"/>
          <a:ext cx="838200" cy="1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83627</xdr:rowOff>
    </xdr:from>
    <xdr:to>
      <xdr:col>19</xdr:col>
      <xdr:colOff>177800</xdr:colOff>
      <xdr:row>97</xdr:row>
      <xdr:rowOff>109606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71377"/>
          <a:ext cx="889000" cy="36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109606</xdr:rowOff>
    </xdr:from>
    <xdr:to>
      <xdr:col>15</xdr:col>
      <xdr:colOff>50800</xdr:colOff>
      <xdr:row>98</xdr:row>
      <xdr:rowOff>1479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40256"/>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1479</xdr:rowOff>
    </xdr:from>
    <xdr:to>
      <xdr:col>10</xdr:col>
      <xdr:colOff>114300</xdr:colOff>
      <xdr:row>98</xdr:row>
      <xdr:rowOff>87416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03579"/>
          <a:ext cx="889000" cy="8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32762</xdr:rowOff>
    </xdr:from>
    <xdr:to>
      <xdr:col>24</xdr:col>
      <xdr:colOff>114300</xdr:colOff>
      <xdr:row>96</xdr:row>
      <xdr:rowOff>134362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11189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32827</xdr:rowOff>
    </xdr:from>
    <xdr:to>
      <xdr:col>20</xdr:col>
      <xdr:colOff>38100</xdr:colOff>
      <xdr:row>95</xdr:row>
      <xdr:rowOff>134427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125554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1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58806</xdr:rowOff>
    </xdr:from>
    <xdr:to>
      <xdr:col>15</xdr:col>
      <xdr:colOff>101600</xdr:colOff>
      <xdr:row>97</xdr:row>
      <xdr:rowOff>160406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151533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8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122129</xdr:rowOff>
    </xdr:from>
    <xdr:to>
      <xdr:col>10</xdr:col>
      <xdr:colOff>165100</xdr:colOff>
      <xdr:row>98</xdr:row>
      <xdr:rowOff>52279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43406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36616</xdr:rowOff>
    </xdr:from>
    <xdr:to>
      <xdr:col>6</xdr:col>
      <xdr:colOff>38100</xdr:colOff>
      <xdr:row>98</xdr:row>
      <xdr:rowOff>138216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129343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37059</xdr:rowOff>
    </xdr:from>
    <xdr:to>
      <xdr:col>55</xdr:col>
      <xdr:colOff>0</xdr:colOff>
      <xdr:row>38</xdr:row>
      <xdr:rowOff>63281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52159"/>
          <a:ext cx="838200" cy="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87256</xdr:rowOff>
    </xdr:from>
    <xdr:to>
      <xdr:col>50</xdr:col>
      <xdr:colOff>114300</xdr:colOff>
      <xdr:row>38</xdr:row>
      <xdr:rowOff>63281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573656"/>
          <a:ext cx="889000" cy="10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87256</xdr:rowOff>
    </xdr:from>
    <xdr:to>
      <xdr:col>45</xdr:col>
      <xdr:colOff>177800</xdr:colOff>
      <xdr:row>38</xdr:row>
      <xdr:rowOff>122583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573656"/>
          <a:ext cx="889000" cy="10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122583</xdr:rowOff>
    </xdr:from>
    <xdr:to>
      <xdr:col>41</xdr:col>
      <xdr:colOff>50800</xdr:colOff>
      <xdr:row>38</xdr:row>
      <xdr:rowOff>136175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37683"/>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157709</xdr:rowOff>
    </xdr:from>
    <xdr:to>
      <xdr:col>55</xdr:col>
      <xdr:colOff>50800</xdr:colOff>
      <xdr:row>38</xdr:row>
      <xdr:rowOff>87858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72636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12481</xdr:rowOff>
    </xdr:from>
    <xdr:to>
      <xdr:col>50</xdr:col>
      <xdr:colOff>165100</xdr:colOff>
      <xdr:row>38</xdr:row>
      <xdr:rowOff>114081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105208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36456</xdr:rowOff>
    </xdr:from>
    <xdr:to>
      <xdr:col>46</xdr:col>
      <xdr:colOff>38100</xdr:colOff>
      <xdr:row>32</xdr:row>
      <xdr:rowOff>138056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5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129183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6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71783</xdr:rowOff>
    </xdr:from>
    <xdr:to>
      <xdr:col>41</xdr:col>
      <xdr:colOff>101600</xdr:colOff>
      <xdr:row>39</xdr:row>
      <xdr:rowOff>1933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164510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6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85375</xdr:rowOff>
    </xdr:from>
    <xdr:to>
      <xdr:col>36</xdr:col>
      <xdr:colOff>165100</xdr:colOff>
      <xdr:row>39</xdr:row>
      <xdr:rowOff>15525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6652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69759</xdr:rowOff>
    </xdr:from>
    <xdr:to>
      <xdr:col>55</xdr:col>
      <xdr:colOff>0</xdr:colOff>
      <xdr:row>55</xdr:row>
      <xdr:rowOff>44624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328059"/>
          <a:ext cx="838200" cy="1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69759</xdr:rowOff>
    </xdr:from>
    <xdr:to>
      <xdr:col>50</xdr:col>
      <xdr:colOff>114300</xdr:colOff>
      <xdr:row>55</xdr:row>
      <xdr:rowOff>32704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328059"/>
          <a:ext cx="889000" cy="1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32704</xdr:rowOff>
    </xdr:from>
    <xdr:to>
      <xdr:col>45</xdr:col>
      <xdr:colOff>177800</xdr:colOff>
      <xdr:row>55</xdr:row>
      <xdr:rowOff>109122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46245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109122</xdr:rowOff>
    </xdr:from>
    <xdr:to>
      <xdr:col>41</xdr:col>
      <xdr:colOff>50800</xdr:colOff>
      <xdr:row>55</xdr:row>
      <xdr:rowOff>145959</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538872"/>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165274</xdr:rowOff>
    </xdr:from>
    <xdr:to>
      <xdr:col>55</xdr:col>
      <xdr:colOff>50800</xdr:colOff>
      <xdr:row>55</xdr:row>
      <xdr:rowOff>95424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4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16701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2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18959</xdr:rowOff>
    </xdr:from>
    <xdr:to>
      <xdr:col>50</xdr:col>
      <xdr:colOff>165100</xdr:colOff>
      <xdr:row>54</xdr:row>
      <xdr:rowOff>120559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2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137086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0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153354</xdr:rowOff>
    </xdr:from>
    <xdr:to>
      <xdr:col>46</xdr:col>
      <xdr:colOff>38100</xdr:colOff>
      <xdr:row>55</xdr:row>
      <xdr:rowOff>83504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4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100031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1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58322</xdr:rowOff>
    </xdr:from>
    <xdr:to>
      <xdr:col>41</xdr:col>
      <xdr:colOff>101600</xdr:colOff>
      <xdr:row>55</xdr:row>
      <xdr:rowOff>159922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151049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5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95159</xdr:rowOff>
    </xdr:from>
    <xdr:to>
      <xdr:col>36</xdr:col>
      <xdr:colOff>165100</xdr:colOff>
      <xdr:row>56</xdr:row>
      <xdr:rowOff>25309</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5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41836</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3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80446</xdr:rowOff>
    </xdr:from>
    <xdr:to>
      <xdr:col>55</xdr:col>
      <xdr:colOff>0</xdr:colOff>
      <xdr:row>78</xdr:row>
      <xdr:rowOff>63142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82096"/>
          <a:ext cx="838200" cy="1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80446</xdr:rowOff>
    </xdr:from>
    <xdr:to>
      <xdr:col>50</xdr:col>
      <xdr:colOff>114300</xdr:colOff>
      <xdr:row>77</xdr:row>
      <xdr:rowOff>167932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282096"/>
          <a:ext cx="8890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167932</xdr:rowOff>
    </xdr:from>
    <xdr:to>
      <xdr:col>45</xdr:col>
      <xdr:colOff>177800</xdr:colOff>
      <xdr:row>78</xdr:row>
      <xdr:rowOff>85430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369582"/>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81795</xdr:rowOff>
    </xdr:from>
    <xdr:to>
      <xdr:col>41</xdr:col>
      <xdr:colOff>50800</xdr:colOff>
      <xdr:row>78</xdr:row>
      <xdr:rowOff>85430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5489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12342</xdr:rowOff>
    </xdr:from>
    <xdr:to>
      <xdr:col>55</xdr:col>
      <xdr:colOff>50800</xdr:colOff>
      <xdr:row>78</xdr:row>
      <xdr:rowOff>113942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98719</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29646</xdr:rowOff>
    </xdr:from>
    <xdr:to>
      <xdr:col>50</xdr:col>
      <xdr:colOff>165100</xdr:colOff>
      <xdr:row>77</xdr:row>
      <xdr:rowOff>131246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122373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32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117132</xdr:rowOff>
    </xdr:from>
    <xdr:to>
      <xdr:col>46</xdr:col>
      <xdr:colOff>38100</xdr:colOff>
      <xdr:row>78</xdr:row>
      <xdr:rowOff>47282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38409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34630</xdr:rowOff>
    </xdr:from>
    <xdr:to>
      <xdr:col>41</xdr:col>
      <xdr:colOff>101600</xdr:colOff>
      <xdr:row>78</xdr:row>
      <xdr:rowOff>136230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127357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30995</xdr:rowOff>
    </xdr:from>
    <xdr:to>
      <xdr:col>36</xdr:col>
      <xdr:colOff>165100</xdr:colOff>
      <xdr:row>78</xdr:row>
      <xdr:rowOff>132595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123722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118587</xdr:rowOff>
    </xdr:from>
    <xdr:to>
      <xdr:col>55</xdr:col>
      <xdr:colOff>0</xdr:colOff>
      <xdr:row>95</xdr:row>
      <xdr:rowOff>53975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063437"/>
          <a:ext cx="838200" cy="27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118587</xdr:rowOff>
    </xdr:from>
    <xdr:to>
      <xdr:col>50</xdr:col>
      <xdr:colOff>114300</xdr:colOff>
      <xdr:row>95</xdr:row>
      <xdr:rowOff>115991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063437"/>
          <a:ext cx="889000" cy="3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115991</xdr:rowOff>
    </xdr:from>
    <xdr:to>
      <xdr:col>45</xdr:col>
      <xdr:colOff>177800</xdr:colOff>
      <xdr:row>95</xdr:row>
      <xdr:rowOff>118359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403741"/>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42757</xdr:rowOff>
    </xdr:from>
    <xdr:to>
      <xdr:col>41</xdr:col>
      <xdr:colOff>50800</xdr:colOff>
      <xdr:row>95</xdr:row>
      <xdr:rowOff>118359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330507"/>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3175</xdr:rowOff>
    </xdr:from>
    <xdr:to>
      <xdr:col>55</xdr:col>
      <xdr:colOff>50800</xdr:colOff>
      <xdr:row>95</xdr:row>
      <xdr:rowOff>104775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26052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1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67787</xdr:rowOff>
    </xdr:from>
    <xdr:to>
      <xdr:col>50</xdr:col>
      <xdr:colOff>165100</xdr:colOff>
      <xdr:row>93</xdr:row>
      <xdr:rowOff>169387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0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7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65191</xdr:rowOff>
    </xdr:from>
    <xdr:to>
      <xdr:col>46</xdr:col>
      <xdr:colOff>38100</xdr:colOff>
      <xdr:row>95</xdr:row>
      <xdr:rowOff>166791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67559</xdr:rowOff>
    </xdr:from>
    <xdr:to>
      <xdr:col>41</xdr:col>
      <xdr:colOff>101600</xdr:colOff>
      <xdr:row>95</xdr:row>
      <xdr:rowOff>169159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163407</xdr:rowOff>
    </xdr:from>
    <xdr:to>
      <xdr:col>36</xdr:col>
      <xdr:colOff>165100</xdr:colOff>
      <xdr:row>95</xdr:row>
      <xdr:rowOff>93557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2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110084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0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84630</xdr:rowOff>
    </xdr:from>
    <xdr:to>
      <xdr:col>85</xdr:col>
      <xdr:colOff>127000</xdr:colOff>
      <xdr:row>38</xdr:row>
      <xdr:rowOff>87830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5997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118143</xdr:rowOff>
    </xdr:from>
    <xdr:to>
      <xdr:col>81</xdr:col>
      <xdr:colOff>50800</xdr:colOff>
      <xdr:row>38</xdr:row>
      <xdr:rowOff>84630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61793"/>
          <a:ext cx="8890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118143</xdr:rowOff>
    </xdr:from>
    <xdr:to>
      <xdr:col>76</xdr:col>
      <xdr:colOff>114300</xdr:colOff>
      <xdr:row>38</xdr:row>
      <xdr:rowOff>39801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461793"/>
          <a:ext cx="889000" cy="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39801</xdr:rowOff>
    </xdr:from>
    <xdr:to>
      <xdr:col>71</xdr:col>
      <xdr:colOff>177800</xdr:colOff>
      <xdr:row>38</xdr:row>
      <xdr:rowOff>123813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54901"/>
          <a:ext cx="889000" cy="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37030</xdr:rowOff>
    </xdr:from>
    <xdr:to>
      <xdr:col>85</xdr:col>
      <xdr:colOff>177800</xdr:colOff>
      <xdr:row>38</xdr:row>
      <xdr:rowOff>138630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33830</xdr:rowOff>
    </xdr:from>
    <xdr:to>
      <xdr:col>81</xdr:col>
      <xdr:colOff>101600</xdr:colOff>
      <xdr:row>38</xdr:row>
      <xdr:rowOff>135430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151957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32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67343</xdr:rowOff>
    </xdr:from>
    <xdr:to>
      <xdr:col>76</xdr:col>
      <xdr:colOff>165100</xdr:colOff>
      <xdr:row>37</xdr:row>
      <xdr:rowOff>168943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14020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18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160451</xdr:rowOff>
    </xdr:from>
    <xdr:to>
      <xdr:col>72</xdr:col>
      <xdr:colOff>38100</xdr:colOff>
      <xdr:row>38</xdr:row>
      <xdr:rowOff>90601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107129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2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73013</xdr:rowOff>
    </xdr:from>
    <xdr:to>
      <xdr:col>67</xdr:col>
      <xdr:colOff>101600</xdr:colOff>
      <xdr:row>39</xdr:row>
      <xdr:rowOff>3163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165740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95205</xdr:rowOff>
    </xdr:from>
    <xdr:to>
      <xdr:col>85</xdr:col>
      <xdr:colOff>127000</xdr:colOff>
      <xdr:row>77</xdr:row>
      <xdr:rowOff>119763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9685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119241</xdr:rowOff>
    </xdr:from>
    <xdr:to>
      <xdr:col>81</xdr:col>
      <xdr:colOff>50800</xdr:colOff>
      <xdr:row>77</xdr:row>
      <xdr:rowOff>119763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320891"/>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89669</xdr:rowOff>
    </xdr:from>
    <xdr:to>
      <xdr:col>76</xdr:col>
      <xdr:colOff>114300</xdr:colOff>
      <xdr:row>77</xdr:row>
      <xdr:rowOff>119241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91319"/>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69225</xdr:rowOff>
    </xdr:from>
    <xdr:to>
      <xdr:col>71</xdr:col>
      <xdr:colOff>177800</xdr:colOff>
      <xdr:row>77</xdr:row>
      <xdr:rowOff>89669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70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44405</xdr:rowOff>
    </xdr:from>
    <xdr:to>
      <xdr:col>85</xdr:col>
      <xdr:colOff>177800</xdr:colOff>
      <xdr:row>77</xdr:row>
      <xdr:rowOff>146005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22832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68963</xdr:rowOff>
    </xdr:from>
    <xdr:to>
      <xdr:col>81</xdr:col>
      <xdr:colOff>101600</xdr:colOff>
      <xdr:row>77</xdr:row>
      <xdr:rowOff>170563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161690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68441</xdr:rowOff>
    </xdr:from>
    <xdr:to>
      <xdr:col>76</xdr:col>
      <xdr:colOff>165100</xdr:colOff>
      <xdr:row>77</xdr:row>
      <xdr:rowOff>170041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161168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38869</xdr:rowOff>
    </xdr:from>
    <xdr:to>
      <xdr:col>72</xdr:col>
      <xdr:colOff>38100</xdr:colOff>
      <xdr:row>77</xdr:row>
      <xdr:rowOff>140469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131596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18425</xdr:rowOff>
    </xdr:from>
    <xdr:to>
      <xdr:col>67</xdr:col>
      <xdr:colOff>101600</xdr:colOff>
      <xdr:row>77</xdr:row>
      <xdr:rowOff>120025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111152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56986</xdr:rowOff>
    </xdr:from>
    <xdr:to>
      <xdr:col>85</xdr:col>
      <xdr:colOff>127000</xdr:colOff>
      <xdr:row>97</xdr:row>
      <xdr:rowOff>75501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87636"/>
          <a:ext cx="8382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75501</xdr:rowOff>
    </xdr:from>
    <xdr:to>
      <xdr:col>81</xdr:col>
      <xdr:colOff>50800</xdr:colOff>
      <xdr:row>98</xdr:row>
      <xdr:rowOff>46025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06151"/>
          <a:ext cx="889000" cy="1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46025</xdr:rowOff>
    </xdr:from>
    <xdr:to>
      <xdr:col>76</xdr:col>
      <xdr:colOff>114300</xdr:colOff>
      <xdr:row>99</xdr:row>
      <xdr:rowOff>36131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48125"/>
          <a:ext cx="8890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170738</xdr:rowOff>
    </xdr:from>
    <xdr:to>
      <xdr:col>71</xdr:col>
      <xdr:colOff>177800</xdr:colOff>
      <xdr:row>99</xdr:row>
      <xdr:rowOff>36131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01388"/>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6186</xdr:rowOff>
    </xdr:from>
    <xdr:to>
      <xdr:col>85</xdr:col>
      <xdr:colOff>177800</xdr:colOff>
      <xdr:row>97</xdr:row>
      <xdr:rowOff>107786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29063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24701</xdr:rowOff>
    </xdr:from>
    <xdr:to>
      <xdr:col>81</xdr:col>
      <xdr:colOff>101600</xdr:colOff>
      <xdr:row>97</xdr:row>
      <xdr:rowOff>126301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117428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166675</xdr:rowOff>
    </xdr:from>
    <xdr:to>
      <xdr:col>76</xdr:col>
      <xdr:colOff>165100</xdr:colOff>
      <xdr:row>98</xdr:row>
      <xdr:rowOff>96825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87952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156781</xdr:rowOff>
    </xdr:from>
    <xdr:to>
      <xdr:col>72</xdr:col>
      <xdr:colOff>38100</xdr:colOff>
      <xdr:row>99</xdr:row>
      <xdr:rowOff>86931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78058</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5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119938</xdr:rowOff>
    </xdr:from>
    <xdr:to>
      <xdr:col>67</xdr:col>
      <xdr:colOff>101600</xdr:colOff>
      <xdr:row>98</xdr:row>
      <xdr:rowOff>50088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66615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142626</xdr:rowOff>
    </xdr:from>
    <xdr:to>
      <xdr:col>116</xdr:col>
      <xdr:colOff>63500</xdr:colOff>
      <xdr:row>37</xdr:row>
      <xdr:rowOff>48443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14826"/>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91785</xdr:rowOff>
    </xdr:from>
    <xdr:to>
      <xdr:col>111</xdr:col>
      <xdr:colOff>177800</xdr:colOff>
      <xdr:row>36</xdr:row>
      <xdr:rowOff>142626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263985"/>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91785</xdr:rowOff>
    </xdr:from>
    <xdr:to>
      <xdr:col>107</xdr:col>
      <xdr:colOff>50800</xdr:colOff>
      <xdr:row>38</xdr:row>
      <xdr:rowOff>23754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263985"/>
          <a:ext cx="889000" cy="27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23754</xdr:rowOff>
    </xdr:from>
    <xdr:to>
      <xdr:col>102</xdr:col>
      <xdr:colOff>114300</xdr:colOff>
      <xdr:row>38</xdr:row>
      <xdr:rowOff>135494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538854"/>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169093</xdr:rowOff>
    </xdr:from>
    <xdr:to>
      <xdr:col>116</xdr:col>
      <xdr:colOff>114300</xdr:colOff>
      <xdr:row>37</xdr:row>
      <xdr:rowOff>99243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20520</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91826</xdr:rowOff>
    </xdr:from>
    <xdr:to>
      <xdr:col>112</xdr:col>
      <xdr:colOff>38100</xdr:colOff>
      <xdr:row>37</xdr:row>
      <xdr:rowOff>21976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2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38503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0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40985</xdr:rowOff>
    </xdr:from>
    <xdr:to>
      <xdr:col>107</xdr:col>
      <xdr:colOff>101600</xdr:colOff>
      <xdr:row>36</xdr:row>
      <xdr:rowOff>142585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159112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98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144404</xdr:rowOff>
    </xdr:from>
    <xdr:to>
      <xdr:col>102</xdr:col>
      <xdr:colOff>165100</xdr:colOff>
      <xdr:row>38</xdr:row>
      <xdr:rowOff>74554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65681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58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84694</xdr:rowOff>
    </xdr:from>
    <xdr:to>
      <xdr:col>98</xdr:col>
      <xdr:colOff>38100</xdr:colOff>
      <xdr:row>39</xdr:row>
      <xdr:rowOff>14844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5971</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99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117449</xdr:rowOff>
    </xdr:from>
    <xdr:to>
      <xdr:col>116</xdr:col>
      <xdr:colOff>63500</xdr:colOff>
      <xdr:row>58</xdr:row>
      <xdr:rowOff>118669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61549"/>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118669</xdr:rowOff>
    </xdr:from>
    <xdr:to>
      <xdr:col>111</xdr:col>
      <xdr:colOff>177800</xdr:colOff>
      <xdr:row>58</xdr:row>
      <xdr:rowOff>120155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6276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120155</xdr:rowOff>
    </xdr:from>
    <xdr:to>
      <xdr:col>107</xdr:col>
      <xdr:colOff>50800</xdr:colOff>
      <xdr:row>58</xdr:row>
      <xdr:rowOff>121412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642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121412</xdr:rowOff>
    </xdr:from>
    <xdr:to>
      <xdr:col>102</xdr:col>
      <xdr:colOff>114300</xdr:colOff>
      <xdr:row>58</xdr:row>
      <xdr:rowOff>123279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6551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66649</xdr:rowOff>
    </xdr:from>
    <xdr:to>
      <xdr:col>116</xdr:col>
      <xdr:colOff>114300</xdr:colOff>
      <xdr:row>58</xdr:row>
      <xdr:rowOff>168249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153026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2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67869</xdr:rowOff>
    </xdr:from>
    <xdr:to>
      <xdr:col>112</xdr:col>
      <xdr:colOff>38100</xdr:colOff>
      <xdr:row>58</xdr:row>
      <xdr:rowOff>169469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160596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0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69355</xdr:rowOff>
    </xdr:from>
    <xdr:to>
      <xdr:col>107</xdr:col>
      <xdr:colOff>101600</xdr:colOff>
      <xdr:row>58</xdr:row>
      <xdr:rowOff>170955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162082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70612</xdr:rowOff>
    </xdr:from>
    <xdr:to>
      <xdr:col>102</xdr:col>
      <xdr:colOff>165100</xdr:colOff>
      <xdr:row>59</xdr:row>
      <xdr:rowOff>762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163339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72479</xdr:rowOff>
    </xdr:from>
    <xdr:to>
      <xdr:col>98</xdr:col>
      <xdr:colOff>38100</xdr:colOff>
      <xdr:row>59</xdr:row>
      <xdr:rowOff>2629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165206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0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97592</xdr:rowOff>
    </xdr:from>
    <xdr:to>
      <xdr:col>116</xdr:col>
      <xdr:colOff>63500</xdr:colOff>
      <xdr:row>76</xdr:row>
      <xdr:rowOff>118463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27792"/>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118463</xdr:rowOff>
    </xdr:from>
    <xdr:to>
      <xdr:col>111</xdr:col>
      <xdr:colOff>177800</xdr:colOff>
      <xdr:row>76</xdr:row>
      <xdr:rowOff>141117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48663"/>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45310</xdr:rowOff>
    </xdr:from>
    <xdr:to>
      <xdr:col>107</xdr:col>
      <xdr:colOff>50800</xdr:colOff>
      <xdr:row>76</xdr:row>
      <xdr:rowOff>141117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75510"/>
          <a:ext cx="889000" cy="9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45310</xdr:rowOff>
    </xdr:from>
    <xdr:to>
      <xdr:col>102</xdr:col>
      <xdr:colOff>114300</xdr:colOff>
      <xdr:row>76</xdr:row>
      <xdr:rowOff>68926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75510"/>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46792</xdr:rowOff>
    </xdr:from>
    <xdr:to>
      <xdr:col>116</xdr:col>
      <xdr:colOff>114300</xdr:colOff>
      <xdr:row>76</xdr:row>
      <xdr:rowOff>148392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69669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67663</xdr:rowOff>
    </xdr:from>
    <xdr:to>
      <xdr:col>112</xdr:col>
      <xdr:colOff>38100</xdr:colOff>
      <xdr:row>76</xdr:row>
      <xdr:rowOff>169263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160390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90317</xdr:rowOff>
    </xdr:from>
    <xdr:to>
      <xdr:col>107</xdr:col>
      <xdr:colOff>101600</xdr:colOff>
      <xdr:row>77</xdr:row>
      <xdr:rowOff>20467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36994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165960</xdr:rowOff>
    </xdr:from>
    <xdr:to>
      <xdr:col>102</xdr:col>
      <xdr:colOff>165100</xdr:colOff>
      <xdr:row>76</xdr:row>
      <xdr:rowOff>96110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87237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18126</xdr:rowOff>
    </xdr:from>
    <xdr:to>
      <xdr:col>98</xdr:col>
      <xdr:colOff>38100</xdr:colOff>
      <xdr:row>76</xdr:row>
      <xdr:rowOff>119726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110853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472,265</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9,169</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円）となっている。構成項目の中で類似団体を上回っているものは、多い順に人件費（住民一人当たり</a:t>
          </a:r>
          <a:r>
            <a:rPr kumimoji="1" lang="en-US" altLang="ja-JP" sz="1300">
              <a:latin typeface="ＭＳ Ｐゴシック" panose="020B0600070205080204" pitchFamily="50" charset="-128"/>
              <a:ea typeface="ＭＳ Ｐゴシック" panose="020B0600070205080204" pitchFamily="50" charset="-128"/>
            </a:rPr>
            <a:t>99,009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+3,339</a:t>
          </a:r>
          <a:r>
            <a:rPr kumimoji="1" lang="ja-JP" altLang="en-US" sz="1300">
              <a:latin typeface="ＭＳ Ｐゴシック" panose="020B0600070205080204" pitchFamily="50" charset="-128"/>
              <a:ea typeface="ＭＳ Ｐゴシック" panose="020B0600070205080204" pitchFamily="50" charset="-128"/>
            </a:rPr>
            <a:t>円））、物件費（同</a:t>
          </a:r>
          <a:r>
            <a:rPr kumimoji="1" lang="en-US" altLang="ja-JP" sz="1300">
              <a:latin typeface="ＭＳ Ｐゴシック" panose="020B0600070205080204" pitchFamily="50" charset="-128"/>
              <a:ea typeface="ＭＳ Ｐゴシック" panose="020B0600070205080204" pitchFamily="50" charset="-128"/>
            </a:rPr>
            <a:t>87,387</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+6,701</a:t>
          </a:r>
          <a:r>
            <a:rPr kumimoji="1" lang="ja-JP" altLang="en-US" sz="1300">
              <a:latin typeface="ＭＳ Ｐゴシック" panose="020B0600070205080204" pitchFamily="50" charset="-128"/>
              <a:ea typeface="ＭＳ Ｐゴシック" panose="020B0600070205080204" pitchFamily="50" charset="-128"/>
            </a:rPr>
            <a:t>円）、普通建設事業費（同</a:t>
          </a:r>
          <a:r>
            <a:rPr kumimoji="1" lang="en-US" altLang="ja-JP" sz="1300">
              <a:latin typeface="ＭＳ Ｐゴシック" panose="020B0600070205080204" pitchFamily="50" charset="-128"/>
              <a:ea typeface="ＭＳ Ｐゴシック" panose="020B0600070205080204" pitchFamily="50" charset="-128"/>
            </a:rPr>
            <a:t>67,984</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13,441</a:t>
          </a:r>
          <a:r>
            <a:rPr kumimoji="1" lang="ja-JP" altLang="en-US" sz="1300">
              <a:latin typeface="ＭＳ Ｐゴシック" panose="020B0600070205080204" pitchFamily="50" charset="-128"/>
              <a:ea typeface="ＭＳ Ｐゴシック" panose="020B0600070205080204" pitchFamily="50" charset="-128"/>
            </a:rPr>
            <a:t>円）、普通建設事業費（うち更新整備）（同</a:t>
          </a:r>
          <a:r>
            <a:rPr kumimoji="1" lang="en-US" altLang="ja-JP" sz="1300">
              <a:latin typeface="ＭＳ Ｐゴシック" panose="020B0600070205080204" pitchFamily="50" charset="-128"/>
              <a:ea typeface="ＭＳ Ｐゴシック" panose="020B0600070205080204" pitchFamily="50" charset="-128"/>
            </a:rPr>
            <a:t>44,750</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17,043</a:t>
          </a:r>
          <a:r>
            <a:rPr kumimoji="1" lang="ja-JP" altLang="en-US" sz="1300">
              <a:latin typeface="ＭＳ Ｐゴシック" panose="020B0600070205080204" pitchFamily="50" charset="-128"/>
              <a:ea typeface="ＭＳ Ｐゴシック" panose="020B0600070205080204" pitchFamily="50" charset="-128"/>
            </a:rPr>
            <a:t>円））、繰出金（同</a:t>
          </a:r>
          <a:r>
            <a:rPr kumimoji="1" lang="en-US" altLang="ja-JP" sz="1300">
              <a:latin typeface="ＭＳ Ｐゴシック" panose="020B0600070205080204" pitchFamily="50" charset="-128"/>
              <a:ea typeface="ＭＳ Ｐゴシック" panose="020B0600070205080204" pitchFamily="50" charset="-128"/>
            </a:rPr>
            <a:t>36,842</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円）、積立金（同</a:t>
          </a:r>
          <a:r>
            <a:rPr kumimoji="1" lang="en-US" altLang="ja-JP" sz="1300">
              <a:latin typeface="ＭＳ Ｐゴシック" panose="020B0600070205080204" pitchFamily="50" charset="-128"/>
              <a:ea typeface="ＭＳ Ｐゴシック" panose="020B0600070205080204" pitchFamily="50" charset="-128"/>
            </a:rPr>
            <a:t>26,013</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+1,458</a:t>
          </a:r>
          <a:r>
            <a:rPr kumimoji="1" lang="ja-JP" altLang="en-US" sz="1300">
              <a:latin typeface="ＭＳ Ｐゴシック" panose="020B0600070205080204" pitchFamily="50" charset="-128"/>
              <a:ea typeface="ＭＳ Ｐゴシック" panose="020B0600070205080204" pitchFamily="50" charset="-128"/>
            </a:rPr>
            <a:t>円）及び投資及び出資金（同</a:t>
          </a:r>
          <a:r>
            <a:rPr kumimoji="1" lang="en-US" altLang="ja-JP" sz="1300">
              <a:latin typeface="ＭＳ Ｐゴシック" panose="020B0600070205080204" pitchFamily="50" charset="-128"/>
              <a:ea typeface="ＭＳ Ｐゴシック" panose="020B0600070205080204" pitchFamily="50" charset="-128"/>
            </a:rPr>
            <a:t>5,746</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1,690</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　人件費と物件費については、広大な市域に点在する保育園、公民館、消防署分署などの施設配置に伴い人件費や物件費が多く必要とする構造があるため、依然として類似団体の平均を上回っている。今後は、職員適正配置を進めていくために、経営改革を通じて事務事業の削減を図るとともに、ＦＭでの公共施設数の適正管理を図っていくことにより、人件費と物件費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11227</xdr:rowOff>
    </xdr:from>
    <xdr:to>
      <xdr:col>24</xdr:col>
      <xdr:colOff>63500</xdr:colOff>
      <xdr:row>35</xdr:row>
      <xdr:rowOff>27686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1977"/>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11227</xdr:rowOff>
    </xdr:from>
    <xdr:to>
      <xdr:col>19</xdr:col>
      <xdr:colOff>177800</xdr:colOff>
      <xdr:row>35</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197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59690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5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78892</xdr:rowOff>
    </xdr:from>
    <xdr:to>
      <xdr:col>10</xdr:col>
      <xdr:colOff>114300</xdr:colOff>
      <xdr:row>35</xdr:row>
      <xdr:rowOff>59690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8192"/>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171213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131877</xdr:rowOff>
    </xdr:from>
    <xdr:to>
      <xdr:col>20</xdr:col>
      <xdr:colOff>38100</xdr:colOff>
      <xdr:row>35</xdr:row>
      <xdr:rowOff>62027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78554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122445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101617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28092</xdr:rowOff>
    </xdr:from>
    <xdr:to>
      <xdr:col>6</xdr:col>
      <xdr:colOff>38100</xdr:colOff>
      <xdr:row>34</xdr:row>
      <xdr:rowOff>129692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146219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74974</xdr:rowOff>
    </xdr:from>
    <xdr:to>
      <xdr:col>24</xdr:col>
      <xdr:colOff>63500</xdr:colOff>
      <xdr:row>56</xdr:row>
      <xdr:rowOff>137468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76174"/>
          <a:ext cx="838200" cy="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34968</xdr:rowOff>
    </xdr:from>
    <xdr:to>
      <xdr:col>19</xdr:col>
      <xdr:colOff>177800</xdr:colOff>
      <xdr:row>56</xdr:row>
      <xdr:rowOff>137468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78918"/>
          <a:ext cx="889000" cy="9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34968</xdr:rowOff>
    </xdr:from>
    <xdr:to>
      <xdr:col>15</xdr:col>
      <xdr:colOff>50800</xdr:colOff>
      <xdr:row>58</xdr:row>
      <xdr:rowOff>83726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78918"/>
          <a:ext cx="889000" cy="124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112420</xdr:rowOff>
    </xdr:from>
    <xdr:to>
      <xdr:col>10</xdr:col>
      <xdr:colOff>114300</xdr:colOff>
      <xdr:row>58</xdr:row>
      <xdr:rowOff>83726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85070"/>
          <a:ext cx="889000" cy="1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24174</xdr:rowOff>
    </xdr:from>
    <xdr:to>
      <xdr:col>24</xdr:col>
      <xdr:colOff>114300</xdr:colOff>
      <xdr:row>56</xdr:row>
      <xdr:rowOff>125774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47051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86668</xdr:rowOff>
    </xdr:from>
    <xdr:to>
      <xdr:col>20</xdr:col>
      <xdr:colOff>38100</xdr:colOff>
      <xdr:row>57</xdr:row>
      <xdr:rowOff>16818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33345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155618</xdr:rowOff>
    </xdr:from>
    <xdr:to>
      <xdr:col>15</xdr:col>
      <xdr:colOff>101600</xdr:colOff>
      <xdr:row>51</xdr:row>
      <xdr:rowOff>85768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76895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32926</xdr:rowOff>
    </xdr:from>
    <xdr:to>
      <xdr:col>10</xdr:col>
      <xdr:colOff>165100</xdr:colOff>
      <xdr:row>58</xdr:row>
      <xdr:rowOff>134526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125653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61620</xdr:rowOff>
    </xdr:from>
    <xdr:to>
      <xdr:col>6</xdr:col>
      <xdr:colOff>38100</xdr:colOff>
      <xdr:row>57</xdr:row>
      <xdr:rowOff>163220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10604</xdr:rowOff>
    </xdr:from>
    <xdr:to>
      <xdr:col>24</xdr:col>
      <xdr:colOff>63500</xdr:colOff>
      <xdr:row>76</xdr:row>
      <xdr:rowOff>27724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0804"/>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27724</xdr:rowOff>
    </xdr:from>
    <xdr:to>
      <xdr:col>19</xdr:col>
      <xdr:colOff>177800</xdr:colOff>
      <xdr:row>77</xdr:row>
      <xdr:rowOff>134062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7924"/>
          <a:ext cx="889000" cy="2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134062</xdr:rowOff>
    </xdr:from>
    <xdr:to>
      <xdr:col>15</xdr:col>
      <xdr:colOff>50800</xdr:colOff>
      <xdr:row>78</xdr:row>
      <xdr:rowOff>63715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5712"/>
          <a:ext cx="889000" cy="10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63715</xdr:rowOff>
    </xdr:from>
    <xdr:to>
      <xdr:col>10</xdr:col>
      <xdr:colOff>114300</xdr:colOff>
      <xdr:row>79</xdr:row>
      <xdr:rowOff>46571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3681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131255</xdr:rowOff>
    </xdr:from>
    <xdr:to>
      <xdr:col>24</xdr:col>
      <xdr:colOff>114300</xdr:colOff>
      <xdr:row>76</xdr:row>
      <xdr:rowOff>61404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0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109682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148374</xdr:rowOff>
    </xdr:from>
    <xdr:to>
      <xdr:col>20</xdr:col>
      <xdr:colOff>38100</xdr:colOff>
      <xdr:row>76</xdr:row>
      <xdr:rowOff>78524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69651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83262</xdr:rowOff>
    </xdr:from>
    <xdr:to>
      <xdr:col>15</xdr:col>
      <xdr:colOff>101600</xdr:colOff>
      <xdr:row>78</xdr:row>
      <xdr:rowOff>13412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12915</xdr:rowOff>
    </xdr:from>
    <xdr:to>
      <xdr:col>10</xdr:col>
      <xdr:colOff>165100</xdr:colOff>
      <xdr:row>78</xdr:row>
      <xdr:rowOff>114515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105642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167221</xdr:rowOff>
    </xdr:from>
    <xdr:to>
      <xdr:col>6</xdr:col>
      <xdr:colOff>38100</xdr:colOff>
      <xdr:row>79</xdr:row>
      <xdr:rowOff>97371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88498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3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76530</xdr:rowOff>
    </xdr:from>
    <xdr:to>
      <xdr:col>24</xdr:col>
      <xdr:colOff>63500</xdr:colOff>
      <xdr:row>93</xdr:row>
      <xdr:rowOff>23761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849930"/>
          <a:ext cx="8382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76530</xdr:rowOff>
    </xdr:from>
    <xdr:to>
      <xdr:col>19</xdr:col>
      <xdr:colOff>177800</xdr:colOff>
      <xdr:row>95</xdr:row>
      <xdr:rowOff>20123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49930"/>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20123</xdr:rowOff>
    </xdr:from>
    <xdr:to>
      <xdr:col>15</xdr:col>
      <xdr:colOff>50800</xdr:colOff>
      <xdr:row>96</xdr:row>
      <xdr:rowOff>138537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07873"/>
          <a:ext cx="889000" cy="28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138537</xdr:rowOff>
    </xdr:from>
    <xdr:to>
      <xdr:col>10</xdr:col>
      <xdr:colOff>114300</xdr:colOff>
      <xdr:row>97</xdr:row>
      <xdr:rowOff>66872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97737"/>
          <a:ext cx="889000" cy="9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144411</xdr:rowOff>
    </xdr:from>
    <xdr:to>
      <xdr:col>24</xdr:col>
      <xdr:colOff>114300</xdr:colOff>
      <xdr:row>93</xdr:row>
      <xdr:rowOff>74561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167288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7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25730</xdr:rowOff>
    </xdr:from>
    <xdr:to>
      <xdr:col>20</xdr:col>
      <xdr:colOff>38100</xdr:colOff>
      <xdr:row>92</xdr:row>
      <xdr:rowOff>127330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143857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5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140773</xdr:rowOff>
    </xdr:from>
    <xdr:to>
      <xdr:col>15</xdr:col>
      <xdr:colOff>101600</xdr:colOff>
      <xdr:row>95</xdr:row>
      <xdr:rowOff>70923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87450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87737</xdr:rowOff>
    </xdr:from>
    <xdr:to>
      <xdr:col>10</xdr:col>
      <xdr:colOff>165100</xdr:colOff>
      <xdr:row>97</xdr:row>
      <xdr:rowOff>17887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34414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16072</xdr:rowOff>
    </xdr:from>
    <xdr:to>
      <xdr:col>6</xdr:col>
      <xdr:colOff>38100</xdr:colOff>
      <xdr:row>97</xdr:row>
      <xdr:rowOff>117672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108799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142901</xdr:rowOff>
    </xdr:from>
    <xdr:to>
      <xdr:col>55</xdr:col>
      <xdr:colOff>0</xdr:colOff>
      <xdr:row>38</xdr:row>
      <xdr:rowOff>155931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800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155931</xdr:rowOff>
    </xdr:from>
    <xdr:to>
      <xdr:col>50</xdr:col>
      <xdr:colOff>114300</xdr:colOff>
      <xdr:row>39</xdr:row>
      <xdr:rowOff>8179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1031"/>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8179</xdr:rowOff>
    </xdr:from>
    <xdr:to>
      <xdr:col>45</xdr:col>
      <xdr:colOff>177800</xdr:colOff>
      <xdr:row>39</xdr:row>
      <xdr:rowOff>15494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472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xdr:rowOff>
    </xdr:from>
    <xdr:to>
      <xdr:col>41</xdr:col>
      <xdr:colOff>50800</xdr:colOff>
      <xdr:row>39</xdr:row>
      <xdr:rowOff>15494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886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92101</xdr:rowOff>
    </xdr:from>
    <xdr:to>
      <xdr:col>55</xdr:col>
      <xdr:colOff>50800</xdr:colOff>
      <xdr:row>39</xdr:row>
      <xdr:rowOff>22251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105131</xdr:rowOff>
    </xdr:from>
    <xdr:to>
      <xdr:col>50</xdr:col>
      <xdr:colOff>165100</xdr:colOff>
      <xdr:row>39</xdr:row>
      <xdr:rowOff>35281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26408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2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128829</xdr:rowOff>
    </xdr:from>
    <xdr:to>
      <xdr:col>46</xdr:col>
      <xdr:colOff>38100</xdr:colOff>
      <xdr:row>39</xdr:row>
      <xdr:rowOff>58979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50106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57421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122961</xdr:rowOff>
    </xdr:from>
    <xdr:to>
      <xdr:col>36</xdr:col>
      <xdr:colOff>165100</xdr:colOff>
      <xdr:row>39</xdr:row>
      <xdr:rowOff>53111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44238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0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50481</xdr:rowOff>
    </xdr:from>
    <xdr:to>
      <xdr:col>55</xdr:col>
      <xdr:colOff>0</xdr:colOff>
      <xdr:row>58</xdr:row>
      <xdr:rowOff>92249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94581"/>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83154</xdr:rowOff>
    </xdr:from>
    <xdr:to>
      <xdr:col>50</xdr:col>
      <xdr:colOff>114300</xdr:colOff>
      <xdr:row>58</xdr:row>
      <xdr:rowOff>50481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55804"/>
          <a:ext cx="889000" cy="1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83154</xdr:rowOff>
    </xdr:from>
    <xdr:to>
      <xdr:col>45</xdr:col>
      <xdr:colOff>177800</xdr:colOff>
      <xdr:row>57</xdr:row>
      <xdr:rowOff>155326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55804"/>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155326</xdr:rowOff>
    </xdr:from>
    <xdr:to>
      <xdr:col>41</xdr:col>
      <xdr:colOff>50800</xdr:colOff>
      <xdr:row>58</xdr:row>
      <xdr:rowOff>28797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27976"/>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41449</xdr:rowOff>
    </xdr:from>
    <xdr:to>
      <xdr:col>55</xdr:col>
      <xdr:colOff>50800</xdr:colOff>
      <xdr:row>58</xdr:row>
      <xdr:rowOff>143049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19876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171131</xdr:rowOff>
    </xdr:from>
    <xdr:to>
      <xdr:col>50</xdr:col>
      <xdr:colOff>165100</xdr:colOff>
      <xdr:row>58</xdr:row>
      <xdr:rowOff>101281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92408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32354</xdr:rowOff>
    </xdr:from>
    <xdr:to>
      <xdr:col>46</xdr:col>
      <xdr:colOff>38100</xdr:colOff>
      <xdr:row>57</xdr:row>
      <xdr:rowOff>133954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150481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104526</xdr:rowOff>
    </xdr:from>
    <xdr:to>
      <xdr:col>41</xdr:col>
      <xdr:colOff>101600</xdr:colOff>
      <xdr:row>58</xdr:row>
      <xdr:rowOff>34676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51203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149447</xdr:rowOff>
    </xdr:from>
    <xdr:to>
      <xdr:col>36</xdr:col>
      <xdr:colOff>165100</xdr:colOff>
      <xdr:row>58</xdr:row>
      <xdr:rowOff>79597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96124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22485</xdr:rowOff>
    </xdr:from>
    <xdr:to>
      <xdr:col>55</xdr:col>
      <xdr:colOff>0</xdr:colOff>
      <xdr:row>78</xdr:row>
      <xdr:rowOff>35801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95585"/>
          <a:ext cx="8382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4293</xdr:rowOff>
    </xdr:from>
    <xdr:to>
      <xdr:col>50</xdr:col>
      <xdr:colOff>114300</xdr:colOff>
      <xdr:row>78</xdr:row>
      <xdr:rowOff>22485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77393"/>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4293</xdr:rowOff>
    </xdr:from>
    <xdr:to>
      <xdr:col>45</xdr:col>
      <xdr:colOff>177800</xdr:colOff>
      <xdr:row>78</xdr:row>
      <xdr:rowOff>37382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77393"/>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37382</xdr:rowOff>
    </xdr:from>
    <xdr:to>
      <xdr:col>41</xdr:col>
      <xdr:colOff>50800</xdr:colOff>
      <xdr:row>78</xdr:row>
      <xdr:rowOff>120689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0482"/>
          <a:ext cx="889000" cy="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156451</xdr:rowOff>
    </xdr:from>
    <xdr:to>
      <xdr:col>55</xdr:col>
      <xdr:colOff>50800</xdr:colOff>
      <xdr:row>78</xdr:row>
      <xdr:rowOff>86601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71378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143135</xdr:rowOff>
    </xdr:from>
    <xdr:to>
      <xdr:col>50</xdr:col>
      <xdr:colOff>165100</xdr:colOff>
      <xdr:row>78</xdr:row>
      <xdr:rowOff>73285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64412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124943</xdr:rowOff>
    </xdr:from>
    <xdr:to>
      <xdr:col>46</xdr:col>
      <xdr:colOff>38100</xdr:colOff>
      <xdr:row>78</xdr:row>
      <xdr:rowOff>55093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158032</xdr:rowOff>
    </xdr:from>
    <xdr:to>
      <xdr:col>41</xdr:col>
      <xdr:colOff>101600</xdr:colOff>
      <xdr:row>78</xdr:row>
      <xdr:rowOff>88182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79309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5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69889</xdr:rowOff>
    </xdr:from>
    <xdr:to>
      <xdr:col>36</xdr:col>
      <xdr:colOff>165100</xdr:colOff>
      <xdr:row>79</xdr:row>
      <xdr:rowOff>39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162616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3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147834</xdr:rowOff>
    </xdr:from>
    <xdr:to>
      <xdr:col>55</xdr:col>
      <xdr:colOff>0</xdr:colOff>
      <xdr:row>98</xdr:row>
      <xdr:rowOff>34373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07034"/>
          <a:ext cx="8382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147834</xdr:rowOff>
    </xdr:from>
    <xdr:to>
      <xdr:col>50</xdr:col>
      <xdr:colOff>114300</xdr:colOff>
      <xdr:row>97</xdr:row>
      <xdr:rowOff>58032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07034"/>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58032</xdr:rowOff>
    </xdr:from>
    <xdr:to>
      <xdr:col>45</xdr:col>
      <xdr:colOff>177800</xdr:colOff>
      <xdr:row>97</xdr:row>
      <xdr:rowOff>153397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88682"/>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153397</xdr:rowOff>
    </xdr:from>
    <xdr:to>
      <xdr:col>41</xdr:col>
      <xdr:colOff>50800</xdr:colOff>
      <xdr:row>98</xdr:row>
      <xdr:rowOff>69462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84047"/>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155023</xdr:rowOff>
    </xdr:from>
    <xdr:to>
      <xdr:col>55</xdr:col>
      <xdr:colOff>50800</xdr:colOff>
      <xdr:row>98</xdr:row>
      <xdr:rowOff>85173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133450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97034</xdr:rowOff>
    </xdr:from>
    <xdr:to>
      <xdr:col>50</xdr:col>
      <xdr:colOff>165100</xdr:colOff>
      <xdr:row>97</xdr:row>
      <xdr:rowOff>27184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18311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7232</xdr:rowOff>
    </xdr:from>
    <xdr:to>
      <xdr:col>46</xdr:col>
      <xdr:colOff>38100</xdr:colOff>
      <xdr:row>97</xdr:row>
      <xdr:rowOff>108832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99959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102597</xdr:rowOff>
    </xdr:from>
    <xdr:to>
      <xdr:col>41</xdr:col>
      <xdr:colOff>101600</xdr:colOff>
      <xdr:row>98</xdr:row>
      <xdr:rowOff>32747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23874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18662</xdr:rowOff>
    </xdr:from>
    <xdr:to>
      <xdr:col>36</xdr:col>
      <xdr:colOff>165100</xdr:colOff>
      <xdr:row>98</xdr:row>
      <xdr:rowOff>120262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111389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70206</xdr:rowOff>
    </xdr:from>
    <xdr:to>
      <xdr:col>85</xdr:col>
      <xdr:colOff>127000</xdr:colOff>
      <xdr:row>34</xdr:row>
      <xdr:rowOff>133242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99506"/>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1968</xdr:rowOff>
    </xdr:from>
    <xdr:to>
      <xdr:col>81</xdr:col>
      <xdr:colOff>50800</xdr:colOff>
      <xdr:row>34</xdr:row>
      <xdr:rowOff>70206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659818"/>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1968</xdr:rowOff>
    </xdr:from>
    <xdr:to>
      <xdr:col>76</xdr:col>
      <xdr:colOff>114300</xdr:colOff>
      <xdr:row>34</xdr:row>
      <xdr:rowOff>58833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659818"/>
          <a:ext cx="889000" cy="2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27172</xdr:rowOff>
    </xdr:from>
    <xdr:to>
      <xdr:col>71</xdr:col>
      <xdr:colOff>177800</xdr:colOff>
      <xdr:row>34</xdr:row>
      <xdr:rowOff>58833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856472"/>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82442</xdr:rowOff>
    </xdr:from>
    <xdr:to>
      <xdr:col>85</xdr:col>
      <xdr:colOff>177800</xdr:colOff>
      <xdr:row>35</xdr:row>
      <xdr:rowOff>12592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105319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19406</xdr:rowOff>
    </xdr:from>
    <xdr:to>
      <xdr:col>81</xdr:col>
      <xdr:colOff>101600</xdr:colOff>
      <xdr:row>34</xdr:row>
      <xdr:rowOff>121006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137533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6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122618</xdr:rowOff>
    </xdr:from>
    <xdr:to>
      <xdr:col>76</xdr:col>
      <xdr:colOff>165100</xdr:colOff>
      <xdr:row>33</xdr:row>
      <xdr:rowOff>52768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6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69295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8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8033</xdr:rowOff>
    </xdr:from>
    <xdr:to>
      <xdr:col>72</xdr:col>
      <xdr:colOff>38100</xdr:colOff>
      <xdr:row>34</xdr:row>
      <xdr:rowOff>109633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126160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147822</xdr:rowOff>
    </xdr:from>
    <xdr:to>
      <xdr:col>67</xdr:col>
      <xdr:colOff>101600</xdr:colOff>
      <xdr:row>34</xdr:row>
      <xdr:rowOff>77972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94499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5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47701</xdr:rowOff>
    </xdr:from>
    <xdr:to>
      <xdr:col>85</xdr:col>
      <xdr:colOff>127000</xdr:colOff>
      <xdr:row>57</xdr:row>
      <xdr:rowOff>109639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0351"/>
          <a:ext cx="8382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109639</xdr:rowOff>
    </xdr:from>
    <xdr:to>
      <xdr:col>81</xdr:col>
      <xdr:colOff>50800</xdr:colOff>
      <xdr:row>57</xdr:row>
      <xdr:rowOff>152209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82289"/>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73165</xdr:rowOff>
    </xdr:from>
    <xdr:to>
      <xdr:col>76</xdr:col>
      <xdr:colOff>114300</xdr:colOff>
      <xdr:row>57</xdr:row>
      <xdr:rowOff>152209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45815"/>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4318</xdr:rowOff>
    </xdr:from>
    <xdr:to>
      <xdr:col>71</xdr:col>
      <xdr:colOff>177800</xdr:colOff>
      <xdr:row>57</xdr:row>
      <xdr:rowOff>73165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76968"/>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168351</xdr:rowOff>
    </xdr:from>
    <xdr:to>
      <xdr:col>85</xdr:col>
      <xdr:colOff>177800</xdr:colOff>
      <xdr:row>57</xdr:row>
      <xdr:rowOff>98501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19778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58839</xdr:rowOff>
    </xdr:from>
    <xdr:to>
      <xdr:col>81</xdr:col>
      <xdr:colOff>101600</xdr:colOff>
      <xdr:row>57</xdr:row>
      <xdr:rowOff>160439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101409</xdr:rowOff>
    </xdr:from>
    <xdr:to>
      <xdr:col>76</xdr:col>
      <xdr:colOff>165100</xdr:colOff>
      <xdr:row>58</xdr:row>
      <xdr:rowOff>31559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22686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22365</xdr:rowOff>
    </xdr:from>
    <xdr:to>
      <xdr:col>72</xdr:col>
      <xdr:colOff>38100</xdr:colOff>
      <xdr:row>57</xdr:row>
      <xdr:rowOff>123965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124968</xdr:rowOff>
    </xdr:from>
    <xdr:to>
      <xdr:col>67</xdr:col>
      <xdr:colOff>101600</xdr:colOff>
      <xdr:row>57</xdr:row>
      <xdr:rowOff>55118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71645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84630</xdr:rowOff>
    </xdr:from>
    <xdr:to>
      <xdr:col>85</xdr:col>
      <xdr:colOff>127000</xdr:colOff>
      <xdr:row>78</xdr:row>
      <xdr:rowOff>87830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577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118143</xdr:rowOff>
    </xdr:from>
    <xdr:to>
      <xdr:col>81</xdr:col>
      <xdr:colOff>50800</xdr:colOff>
      <xdr:row>78</xdr:row>
      <xdr:rowOff>84630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19793"/>
          <a:ext cx="8890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118143</xdr:rowOff>
    </xdr:from>
    <xdr:to>
      <xdr:col>76</xdr:col>
      <xdr:colOff>114300</xdr:colOff>
      <xdr:row>78</xdr:row>
      <xdr:rowOff>39802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19793"/>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39802</xdr:rowOff>
    </xdr:from>
    <xdr:to>
      <xdr:col>71</xdr:col>
      <xdr:colOff>177800</xdr:colOff>
      <xdr:row>78</xdr:row>
      <xdr:rowOff>123813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1290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37030</xdr:rowOff>
    </xdr:from>
    <xdr:to>
      <xdr:col>85</xdr:col>
      <xdr:colOff>177800</xdr:colOff>
      <xdr:row>78</xdr:row>
      <xdr:rowOff>138630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33830</xdr:rowOff>
    </xdr:from>
    <xdr:to>
      <xdr:col>81</xdr:col>
      <xdr:colOff>101600</xdr:colOff>
      <xdr:row>78</xdr:row>
      <xdr:rowOff>135430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151957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67343</xdr:rowOff>
    </xdr:from>
    <xdr:to>
      <xdr:col>76</xdr:col>
      <xdr:colOff>165100</xdr:colOff>
      <xdr:row>77</xdr:row>
      <xdr:rowOff>168943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160452</xdr:rowOff>
    </xdr:from>
    <xdr:to>
      <xdr:col>72</xdr:col>
      <xdr:colOff>38100</xdr:colOff>
      <xdr:row>78</xdr:row>
      <xdr:rowOff>90602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107129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73013</xdr:rowOff>
    </xdr:from>
    <xdr:to>
      <xdr:col>67</xdr:col>
      <xdr:colOff>101600</xdr:colOff>
      <xdr:row>79</xdr:row>
      <xdr:rowOff>3163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165740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38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95205</xdr:rowOff>
    </xdr:from>
    <xdr:to>
      <xdr:col>85</xdr:col>
      <xdr:colOff>127000</xdr:colOff>
      <xdr:row>97</xdr:row>
      <xdr:rowOff>119763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2585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119224</xdr:rowOff>
    </xdr:from>
    <xdr:to>
      <xdr:col>81</xdr:col>
      <xdr:colOff>50800</xdr:colOff>
      <xdr:row>97</xdr:row>
      <xdr:rowOff>119763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749874"/>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89669</xdr:rowOff>
    </xdr:from>
    <xdr:to>
      <xdr:col>76</xdr:col>
      <xdr:colOff>114300</xdr:colOff>
      <xdr:row>97</xdr:row>
      <xdr:rowOff>119224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2031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69225</xdr:rowOff>
    </xdr:from>
    <xdr:to>
      <xdr:col>71</xdr:col>
      <xdr:colOff>177800</xdr:colOff>
      <xdr:row>97</xdr:row>
      <xdr:rowOff>89669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99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44405</xdr:rowOff>
    </xdr:from>
    <xdr:to>
      <xdr:col>85</xdr:col>
      <xdr:colOff>177800</xdr:colOff>
      <xdr:row>97</xdr:row>
      <xdr:rowOff>146005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22832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5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68963</xdr:rowOff>
    </xdr:from>
    <xdr:to>
      <xdr:col>81</xdr:col>
      <xdr:colOff>101600</xdr:colOff>
      <xdr:row>97</xdr:row>
      <xdr:rowOff>170563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161690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68424</xdr:rowOff>
    </xdr:from>
    <xdr:to>
      <xdr:col>76</xdr:col>
      <xdr:colOff>165100</xdr:colOff>
      <xdr:row>97</xdr:row>
      <xdr:rowOff>170024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161151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38869</xdr:rowOff>
    </xdr:from>
    <xdr:to>
      <xdr:col>72</xdr:col>
      <xdr:colOff>38100</xdr:colOff>
      <xdr:row>97</xdr:row>
      <xdr:rowOff>140469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131596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18425</xdr:rowOff>
    </xdr:from>
    <xdr:to>
      <xdr:col>67</xdr:col>
      <xdr:colOff>101600</xdr:colOff>
      <xdr:row>97</xdr:row>
      <xdr:rowOff>120025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類似団体平均を上回っているものとして多い順に、議会費（住民一人当たり</a:t>
          </a:r>
          <a:r>
            <a:rPr kumimoji="1" lang="en-US" altLang="ja-JP" sz="1300">
              <a:latin typeface="ＭＳ Ｐゴシック" panose="020B0600070205080204" pitchFamily="50" charset="-128"/>
              <a:ea typeface="ＭＳ Ｐゴシック" panose="020B0600070205080204" pitchFamily="50" charset="-128"/>
            </a:rPr>
            <a:t>3,370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円）、総務費（同</a:t>
          </a:r>
          <a:r>
            <a:rPr kumimoji="1" lang="en-US" altLang="ja-JP" sz="1300">
              <a:latin typeface="ＭＳ Ｐゴシック" panose="020B0600070205080204" pitchFamily="50" charset="-128"/>
              <a:ea typeface="ＭＳ Ｐゴシック" panose="020B0600070205080204" pitchFamily="50" charset="-128"/>
            </a:rPr>
            <a:t>79,446</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+5,741</a:t>
          </a:r>
          <a:r>
            <a:rPr kumimoji="1" lang="ja-JP" altLang="en-US" sz="1300">
              <a:latin typeface="ＭＳ Ｐゴシック" panose="020B0600070205080204" pitchFamily="50" charset="-128"/>
              <a:ea typeface="ＭＳ Ｐゴシック" panose="020B0600070205080204" pitchFamily="50" charset="-128"/>
            </a:rPr>
            <a:t>円））、衛生費（同</a:t>
          </a:r>
          <a:r>
            <a:rPr kumimoji="1" lang="en-US" altLang="ja-JP" sz="1300">
              <a:latin typeface="ＭＳ Ｐゴシック" panose="020B0600070205080204" pitchFamily="50" charset="-128"/>
              <a:ea typeface="ＭＳ Ｐゴシック" panose="020B0600070205080204" pitchFamily="50" charset="-128"/>
            </a:rPr>
            <a:t>75,086</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6,230</a:t>
          </a:r>
          <a:r>
            <a:rPr kumimoji="1" lang="ja-JP" altLang="en-US" sz="1300">
              <a:latin typeface="ＭＳ Ｐゴシック" panose="020B0600070205080204" pitchFamily="50" charset="-128"/>
              <a:ea typeface="ＭＳ Ｐゴシック" panose="020B0600070205080204" pitchFamily="50" charset="-128"/>
            </a:rPr>
            <a:t>円））、教育費（同</a:t>
          </a:r>
          <a:r>
            <a:rPr kumimoji="1" lang="en-US" altLang="ja-JP" sz="1300">
              <a:latin typeface="ＭＳ Ｐゴシック" panose="020B0600070205080204" pitchFamily="50" charset="-128"/>
              <a:ea typeface="ＭＳ Ｐゴシック" panose="020B0600070205080204" pitchFamily="50" charset="-128"/>
            </a:rPr>
            <a:t>56,744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+4,877</a:t>
          </a:r>
          <a:r>
            <a:rPr kumimoji="1" lang="ja-JP" altLang="en-US" sz="1300">
              <a:latin typeface="ＭＳ Ｐゴシック" panose="020B0600070205080204" pitchFamily="50" charset="-128"/>
              <a:ea typeface="ＭＳ Ｐゴシック" panose="020B0600070205080204" pitchFamily="50" charset="-128"/>
            </a:rPr>
            <a:t>円））、消防費（同</a:t>
          </a:r>
          <a:r>
            <a:rPr kumimoji="1" lang="en-US" altLang="ja-JP" sz="1300">
              <a:latin typeface="ＭＳ Ｐゴシック" panose="020B0600070205080204" pitchFamily="50" charset="-128"/>
              <a:ea typeface="ＭＳ Ｐゴシック" panose="020B0600070205080204" pitchFamily="50" charset="-128"/>
            </a:rPr>
            <a:t>20,113</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1,103</a:t>
          </a:r>
          <a:r>
            <a:rPr kumimoji="1" lang="ja-JP" altLang="en-US" sz="1300">
              <a:latin typeface="ＭＳ Ｐゴシック" panose="020B0600070205080204" pitchFamily="50" charset="-128"/>
              <a:ea typeface="ＭＳ Ｐゴシック" panose="020B0600070205080204" pitchFamily="50" charset="-128"/>
            </a:rPr>
            <a:t>円））、が挙げられる。</a:t>
          </a:r>
        </a:p>
        <a:p>
          <a:r>
            <a:rPr kumimoji="1" lang="ja-JP" altLang="en-US" sz="1300">
              <a:latin typeface="ＭＳ Ｐゴシック" panose="020B0600070205080204" pitchFamily="50" charset="-128"/>
              <a:ea typeface="ＭＳ Ｐゴシック" panose="020B0600070205080204" pitchFamily="50" charset="-128"/>
            </a:rPr>
            <a:t>　総務費については、庁舎整備基金積立金（住民一人当たり</a:t>
          </a:r>
          <a:r>
            <a:rPr kumimoji="1" lang="en-US" altLang="ja-JP" sz="1300">
              <a:latin typeface="ＭＳ Ｐゴシック" panose="020B0600070205080204" pitchFamily="50" charset="-128"/>
              <a:ea typeface="ＭＳ Ｐゴシック" panose="020B0600070205080204" pitchFamily="50" charset="-128"/>
            </a:rPr>
            <a:t>3,696</a:t>
          </a:r>
          <a:r>
            <a:rPr kumimoji="1" lang="ja-JP" altLang="en-US" sz="1300">
              <a:latin typeface="ＭＳ Ｐゴシック" panose="020B0600070205080204" pitchFamily="50" charset="-128"/>
              <a:ea typeface="ＭＳ Ｐゴシック" panose="020B0600070205080204" pitchFamily="50" charset="-128"/>
            </a:rPr>
            <a:t>円）や一般職人件費（同</a:t>
          </a:r>
          <a:r>
            <a:rPr kumimoji="1" lang="en-US" altLang="ja-JP" sz="1300">
              <a:latin typeface="ＭＳ Ｐゴシック" panose="020B0600070205080204" pitchFamily="50" charset="-128"/>
              <a:ea typeface="ＭＳ Ｐゴシック" panose="020B0600070205080204" pitchFamily="50" charset="-128"/>
            </a:rPr>
            <a:t>1,193</a:t>
          </a:r>
          <a:r>
            <a:rPr kumimoji="1" lang="ja-JP" altLang="en-US" sz="1300">
              <a:latin typeface="ＭＳ Ｐゴシック" panose="020B0600070205080204" pitchFamily="50" charset="-128"/>
              <a:ea typeface="ＭＳ Ｐゴシック" panose="020B0600070205080204" pitchFamily="50" charset="-128"/>
            </a:rPr>
            <a:t>円）の増が主な要因である。</a:t>
          </a:r>
        </a:p>
        <a:p>
          <a:r>
            <a:rPr kumimoji="1" lang="ja-JP" altLang="en-US" sz="1300">
              <a:latin typeface="ＭＳ Ｐゴシック" panose="020B0600070205080204" pitchFamily="50" charset="-128"/>
              <a:ea typeface="ＭＳ Ｐゴシック" panose="020B0600070205080204" pitchFamily="50" charset="-128"/>
            </a:rPr>
            <a:t>　消防費が類似団体平均よりも高水準を維持していることについては、広域に点在する分署や消防団員数などにより人件費が高い水準であることなどが主な要因である。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実質収支額は継続的に黒字を確保している一方で、</a:t>
          </a:r>
          <a:r>
            <a:rPr kumimoji="1" lang="en-US" altLang="ja-JP" sz="1100">
              <a:latin typeface="ＭＳ ゴシック" pitchFamily="49" charset="-128"/>
              <a:ea typeface="ＭＳ ゴシック" pitchFamily="49" charset="-128"/>
            </a:rPr>
            <a:t>R04</a:t>
          </a:r>
          <a:r>
            <a:rPr kumimoji="1" lang="ja-JP" altLang="en-US" sz="1100">
              <a:latin typeface="ＭＳ ゴシック" pitchFamily="49" charset="-128"/>
              <a:ea typeface="ＭＳ ゴシック" pitchFamily="49" charset="-128"/>
            </a:rPr>
            <a:t>年度は財調積立金は財調取崩額を上回ったものの、単年度収支が赤字になったことにより、実質単年度収支が赤字となった。単年度収支が赤字となったのは、繰越事業に多くの不用額が生じたことや物価高騰などにより不用額が生じなかったことなどにより実質収支が対前年度比で</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億程度減少したことによるものであった。財政調整基金残高は、前年度決算剰余金の積立等に伴い増加し、標準財政規模比は</a:t>
          </a:r>
          <a:r>
            <a:rPr kumimoji="1" lang="en-US" altLang="ja-JP" sz="1100">
              <a:latin typeface="ＭＳ ゴシック" pitchFamily="49" charset="-128"/>
              <a:ea typeface="ＭＳ ゴシック" pitchFamily="49" charset="-128"/>
            </a:rPr>
            <a:t>26.75</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今後も大規模な施設整備を控えているため、引き続き事務事業の見直しや業務効率化の推進、ＦＭの推進などにより、持続可能な行財政運営に努めていく。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一般会計における令和４年度の黒字額は標準財政規模の</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また、すべての特別会計は一般会計からの基準内の繰入れにより黒字を保っており、健全な財政状況である。引き続き市税収入等の財源確保を図るとともに、特別会計の経営改善を促すことで、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実質公債費比率は類似団体と比較して低い水準にあり、近年減少傾向となっいるが</a:t>
          </a:r>
          <a:r>
            <a:rPr kumimoji="1" lang="en-US" altLang="ja-JP" sz="1200">
              <a:latin typeface="ＭＳ ゴシック" pitchFamily="49" charset="-128"/>
              <a:ea typeface="ＭＳ ゴシック" pitchFamily="49" charset="-128"/>
            </a:rPr>
            <a:t>R04</a:t>
          </a:r>
          <a:r>
            <a:rPr kumimoji="1" lang="ja-JP" altLang="en-US" sz="1200">
              <a:latin typeface="ＭＳ ゴシック" pitchFamily="49" charset="-128"/>
              <a:ea typeface="ＭＳ ゴシック" pitchFamily="49" charset="-128"/>
            </a:rPr>
            <a:t>年度に微増した。これは元利償還金や一部事務組合等の起こした地方債に充てたと認められる補助金又は負担金が近年増加していることが主な要因となっている。</a:t>
          </a:r>
        </a:p>
        <a:p>
          <a:r>
            <a:rPr kumimoji="1" lang="ja-JP" altLang="en-US" sz="1200">
              <a:latin typeface="ＭＳ ゴシック" pitchFamily="49" charset="-128"/>
              <a:ea typeface="ＭＳ ゴシック" pitchFamily="49" charset="-128"/>
            </a:rPr>
            <a:t>　すでに大規模な公共施設の整備事業により地方債現在高が増加傾向にあり、今後は元利償還金の増加が見込まれるため、引き続き交付税措置のある市債を優先的に活用するほか、事業の計画的な執行による平準化を図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720090</xdr:colOff>
      <xdr:row>40</xdr:row>
      <xdr:rowOff>308610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720090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720090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720090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720090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720090</xdr:colOff>
      <xdr:row>45</xdr:row>
      <xdr:rowOff>308610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720090</xdr:colOff>
      <xdr:row>47</xdr:row>
      <xdr:rowOff>308610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720090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720090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720090</xdr:colOff>
      <xdr:row>50</xdr:row>
      <xdr:rowOff>308610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720090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公共施設や社会インフラの大規模な整備により地方債残高が前年度から</a:t>
          </a:r>
          <a:r>
            <a:rPr kumimoji="1" lang="en-US" altLang="ja-JP" sz="1400">
              <a:latin typeface="ＭＳ ゴシック" pitchFamily="49" charset="-128"/>
              <a:ea typeface="ＭＳ ゴシック" pitchFamily="49" charset="-128"/>
            </a:rPr>
            <a:t>1,580</a:t>
          </a:r>
          <a:r>
            <a:rPr kumimoji="1" lang="ja-JP" altLang="en-US" sz="1400">
              <a:latin typeface="ＭＳ ゴシック" pitchFamily="49" charset="-128"/>
              <a:ea typeface="ＭＳ ゴシック" pitchFamily="49" charset="-128"/>
            </a:rPr>
            <a:t>百万円増加したことなどのため、将来負担比率の分子は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今後も引き続き大規模な公共施設の整備事業が控えており、地方債残高の増加が見込まれるため、現在、積み立てている公共施設整備基金の活用や、事業規模の精査や平準化を図るなど検討を進めていく。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７７億１，８５９万８千円となっており、前年度から８億９，３０４万３千円の増加となっている。これは、財政調整基金で５億６，６０８万５千円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財政調整基金だけでなく、それぞれの目的に応じた特定目的基金についても適切に財源を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市役所本庁舎整備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災害救助の財源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：公共施設整備に備え、１，１６８万４千円を積み立てたことによる増。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：スポーツ施設の整備に備え、３，０１２万４千円を積み立てたことによる増。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：市役所本庁舎の整備に備え、３億円を積み立てたことによる増。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　　　：市文化ホールの改修に、１，７０５万円を取り崩したことによる減。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：公共施設等総合管理計画や個別施設計画に基づき、計画的に積み立て、必要に応じて活用する。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：スポーツ施設の整備に備え、引き続き年間約３，０００万円を積み立てていく。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：市役所本庁舎の整備に備え、事業費の２割程度をまかなえることを目標に積立てを続けていく。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　　：市民文化の振興を図るため計画的に活用していく。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ける財源不足分１９億９，０００万円を取り崩した一方で、不要な支出の抑制及び行財政改革の推進による前年度決算剰余金を中心に１７億６，５１３万５千円を積み立てたことにより、５億６，６０８万５千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大型事業所及び関連事業所による税収の割合が大きく、景気の動向に影響を受けやすいため、標準財政規模の２０％程度の約４０億円となるよう努めることとしている。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当初予算で計上した１０万円を積立てたことにより増となった。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地方債償還額の平準化に努め、現在のところ直近での活用予定はないが、引き続き同程度の積立てを継続していく。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13BFE9-7836-469A-86F9-5AD9560008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3D57DB-1665-493A-9E7E-E30E006E6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5139489-041B-4BD2-8AAA-C3873D49524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55109AB-03F0-4CAB-8F1C-06D6CC63069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B371EB-3FDF-4324-95F7-969C51CD779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672FAB1-E0B5-4897-B88A-724C69EDDCE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CD0852-A216-408E-9D7D-4816A08C072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CBE6839-2BBD-4AF2-99FD-BE3B5008BD5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81A7A34-7F7F-4F6C-A505-0F9E7B42183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3B33B78-F175-4C4C-9F17-C77976CE9E3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F7598FF-06B1-4493-BF61-DEEBE8C23FAD}"/>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8A4BEE8-6EC2-4F6B-8774-631BE86B120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98B802-F33D-442D-91AF-3E49B83E554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63EE87-B384-48C0-B293-EEAD639462B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E699B1-8E00-42BB-8296-A4119C789B9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45D5269-B7FC-4B6A-B61E-C4A4A1A1F15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62A28F6-C2D5-4B71-8FC6-A22FB2CDA96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13CCE3-870E-4267-AF3C-DB8CD195E42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3A7614D-5254-4D56-8083-015C16CA669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0CB4D1F-CA5C-48A3-AE70-E4F4918D366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F55308C-E8A1-47F7-9DCA-F2F47828E4B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F7D53A0-EF2D-4B37-914A-826D5772DD2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3FCA910-6EE0-459D-A1A1-994DD6E5EBE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8784040-D924-4553-A1DD-45C831BC925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EF5DD9-2484-4335-A91A-25FF4F99D1E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EA41562-E308-4895-B9A6-48683106E86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F42B12F-53B1-4944-8BEA-D9765E9CFF3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E0C0C0B-F7BE-479E-91B2-1F92807C4F9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1D1F12-10EE-4595-887D-00A85AE82E2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882B57-7DCB-49FE-9DB3-7A6EE6DA77F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85DB45E-782B-4F72-A9D9-864E2F3C357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3332C21-7404-45BC-A7EA-24AE3977E724}"/>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808276D-C8E3-4BD9-9594-8AB17EAC2B0B}"/>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AD77F68-1FC2-4B4E-87E9-75CE8F54C4F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63D693E-851B-43EE-9DE9-4D3FF4D2E08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9794266-ECAD-44A8-B907-E78EEA02FD4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CAE1601-D79B-4AEC-B9E1-D9A5EFD3DDA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7F3475-A963-429D-9FC8-ED3381E9092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8EE6FB-63C3-4A87-AA24-DADDD7B245CC}"/>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651802-4B95-4FBE-AF3E-9CC0FA45C44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E18246-635F-4FD2-B858-ABE9981A27C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E0AD917-007B-4A8C-ADDE-06F5757CEA15}"/>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B3B2C68-7759-496F-AC9A-7E5C73B6A92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EF4F4D3-6F5C-44FC-9CE1-BDD7BAB544B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4066E1F-4785-47F4-8951-3983A9202C84}"/>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E055D25-B374-4AB6-ACC6-8CF250F71AC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1364E5B-345E-41AB-A89B-F559FB74131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昭和４０年代以降に人口が急増し、同じ時期に多くの公共施設等を整備したため、有形固定資産減価償却率が高い水準にある。類似団体内平均値より高い水準で推移しているため、引き続き君津市公共施設等総合管理計画、君津市公共施設再配置方針及び君津市個別施設計画に基づき、予防保全型の維持管理に努めるとともに、施設の統廃合、複合化を積極的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581FF4E-355A-46B2-8B0E-F1278AB3881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9110836-F8DA-4BF3-95FE-BE84D38BD27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AA52651-DAD0-48A8-9C24-246DD2F6554C}"/>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0C91259-C10F-418F-833F-D2B14D9A71F9}"/>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587A0A8-0A36-48C0-9731-DF19B5E062BD}"/>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626A59F-1720-41FD-8AB2-76CC20A164B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39AB3C3-9BDC-48FA-B067-6A22624D9B35}"/>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0FDAD06-2B49-4DAE-A38A-2CC4118518B1}"/>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5BFC788-4BBE-46EC-BC71-ED4587530A84}"/>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3C6AA79-971A-445D-91DF-135A64A1A273}"/>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3E91666-2D2B-4C66-B19B-00D5F761554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C15EF0F-BD90-42A9-BE4E-F6E8C96AD4E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4EA9CFB-2FE4-4972-80EB-3A1FDC9566A1}"/>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9286589-7259-4FFF-95F2-B0A63E63448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572049B-54CC-4FE9-8642-20649A3DAA5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0568A32-C662-44F3-890A-8072A0D6D844}"/>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BC220E92-93F6-4012-94AD-EDADEDB0C438}"/>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1A692B22-2FC2-4BA7-9502-89411484C8E2}"/>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6FDCE651-1126-44D2-8365-10D90A7FB33A}"/>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0455B8DB-D1B7-49A0-8C11-D1F7FB51DD60}"/>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B2F87571-940F-4EE5-89FF-75AF77C14227}"/>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C40D3300-D4AA-4914-BC03-D7BCFA89BA27}"/>
            </a:ext>
          </a:extLst>
        </xdr:cNvPr>
        <xdr:cNvSpPr txBox="1"/>
      </xdr:nvSpPr>
      <xdr:spPr>
        <a:xfrm>
          <a:off x="4258945" y="5828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29558A9B-DD5F-4110-B49C-A20C44F0904A}"/>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6E88F218-AF43-4780-BDE9-F6592B3B0413}"/>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EA73F1B7-ADAE-4383-AF93-0465D7FCA14B}"/>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B46B03C5-5CFD-47AB-AA08-34992212B846}"/>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99B0086B-E6DE-4DFF-BBB2-43FD60DD5C32}"/>
            </a:ext>
          </a:extLst>
        </xdr:cNvPr>
        <xdr:cNvSpPr/>
      </xdr:nvSpPr>
      <xdr:spPr>
        <a:xfrm>
          <a:off x="152590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A01F111-6C88-4740-9445-67C5AC3D3BC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B0D83BD-198C-476A-875F-CEE9CA34DB29}"/>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09270B-1F42-42DC-B04F-3F8F7FDF9CE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25F0AE0-5A90-4160-AFC8-CF37A251CAC9}"/>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9D8857F-5E39-4F28-95B8-641D0D1266C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10583</xdr:rowOff>
    </xdr:from>
    <xdr:to>
      <xdr:col>23</xdr:col>
      <xdr:colOff>136525</xdr:colOff>
      <xdr:row>34</xdr:row>
      <xdr:rowOff>112183</xdr:rowOff>
    </xdr:to>
    <xdr:sp macro="" textlink="">
      <xdr:nvSpPr>
        <xdr:cNvPr id="81" name="楕円 80">
          <a:extLst>
            <a:ext uri="{FF2B5EF4-FFF2-40B4-BE49-F238E27FC236}">
              <a16:creationId xmlns:a16="http://schemas.microsoft.com/office/drawing/2014/main" id="{F8338398-5005-43C3-B950-8B41A795C09D}"/>
            </a:ext>
          </a:extLst>
        </xdr:cNvPr>
        <xdr:cNvSpPr/>
      </xdr:nvSpPr>
      <xdr:spPr>
        <a:xfrm>
          <a:off x="4157345" y="64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96960</xdr:rowOff>
    </xdr:from>
    <xdr:ext cx="405111" cy="259045"/>
    <xdr:sp macro="" textlink="">
      <xdr:nvSpPr>
        <xdr:cNvPr id="82" name="有形固定資産減価償却率該当値テキスト">
          <a:extLst>
            <a:ext uri="{FF2B5EF4-FFF2-40B4-BE49-F238E27FC236}">
              <a16:creationId xmlns:a16="http://schemas.microsoft.com/office/drawing/2014/main" id="{C706069C-D1A8-4B43-85BD-BF11423C4A2B}"/>
            </a:ext>
          </a:extLst>
        </xdr:cNvPr>
        <xdr:cNvSpPr txBox="1"/>
      </xdr:nvSpPr>
      <xdr:spPr>
        <a:xfrm>
          <a:off x="4258945" y="639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164042</xdr:rowOff>
    </xdr:from>
    <xdr:to>
      <xdr:col>19</xdr:col>
      <xdr:colOff>187325</xdr:colOff>
      <xdr:row>34</xdr:row>
      <xdr:rowOff>94192</xdr:rowOff>
    </xdr:to>
    <xdr:sp macro="" textlink="">
      <xdr:nvSpPr>
        <xdr:cNvPr id="83" name="楕円 82">
          <a:extLst>
            <a:ext uri="{FF2B5EF4-FFF2-40B4-BE49-F238E27FC236}">
              <a16:creationId xmlns:a16="http://schemas.microsoft.com/office/drawing/2014/main" id="{C2EE91E5-130F-4500-857A-CF079788112F}"/>
            </a:ext>
          </a:extLst>
        </xdr:cNvPr>
        <xdr:cNvSpPr/>
      </xdr:nvSpPr>
      <xdr:spPr>
        <a:xfrm>
          <a:off x="3537585" y="6465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43392</xdr:rowOff>
    </xdr:from>
    <xdr:to>
      <xdr:col>23</xdr:col>
      <xdr:colOff>85725</xdr:colOff>
      <xdr:row>34</xdr:row>
      <xdr:rowOff>61383</xdr:rowOff>
    </xdr:to>
    <xdr:cxnSp macro="">
      <xdr:nvCxnSpPr>
        <xdr:cNvPr id="84" name="直線コネクタ 83">
          <a:extLst>
            <a:ext uri="{FF2B5EF4-FFF2-40B4-BE49-F238E27FC236}">
              <a16:creationId xmlns:a16="http://schemas.microsoft.com/office/drawing/2014/main" id="{7C74419B-616E-4F4A-A7B9-5ECB500A4F36}"/>
            </a:ext>
          </a:extLst>
        </xdr:cNvPr>
        <xdr:cNvCxnSpPr/>
      </xdr:nvCxnSpPr>
      <xdr:spPr>
        <a:xfrm>
          <a:off x="3588385" y="6512772"/>
          <a:ext cx="61976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102870</xdr:rowOff>
    </xdr:from>
    <xdr:to>
      <xdr:col>15</xdr:col>
      <xdr:colOff>187325</xdr:colOff>
      <xdr:row>34</xdr:row>
      <xdr:rowOff>33020</xdr:rowOff>
    </xdr:to>
    <xdr:sp macro="" textlink="">
      <xdr:nvSpPr>
        <xdr:cNvPr id="85" name="楕円 84">
          <a:extLst>
            <a:ext uri="{FF2B5EF4-FFF2-40B4-BE49-F238E27FC236}">
              <a16:creationId xmlns:a16="http://schemas.microsoft.com/office/drawing/2014/main" id="{79DE163B-1388-41BA-BE7E-1DDDB97B61ED}"/>
            </a:ext>
          </a:extLst>
        </xdr:cNvPr>
        <xdr:cNvSpPr/>
      </xdr:nvSpPr>
      <xdr:spPr>
        <a:xfrm>
          <a:off x="2867025" y="6404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153670</xdr:rowOff>
    </xdr:from>
    <xdr:to>
      <xdr:col>19</xdr:col>
      <xdr:colOff>136525</xdr:colOff>
      <xdr:row>34</xdr:row>
      <xdr:rowOff>43392</xdr:rowOff>
    </xdr:to>
    <xdr:cxnSp macro="">
      <xdr:nvCxnSpPr>
        <xdr:cNvPr id="86" name="直線コネクタ 85">
          <a:extLst>
            <a:ext uri="{FF2B5EF4-FFF2-40B4-BE49-F238E27FC236}">
              <a16:creationId xmlns:a16="http://schemas.microsoft.com/office/drawing/2014/main" id="{E1B62BEE-7C80-4315-9306-C6BC54BD13CB}"/>
            </a:ext>
          </a:extLst>
        </xdr:cNvPr>
        <xdr:cNvCxnSpPr/>
      </xdr:nvCxnSpPr>
      <xdr:spPr>
        <a:xfrm>
          <a:off x="2917825" y="6455410"/>
          <a:ext cx="6705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45297</xdr:rowOff>
    </xdr:from>
    <xdr:to>
      <xdr:col>11</xdr:col>
      <xdr:colOff>187325</xdr:colOff>
      <xdr:row>33</xdr:row>
      <xdr:rowOff>146896</xdr:rowOff>
    </xdr:to>
    <xdr:sp macro="" textlink="">
      <xdr:nvSpPr>
        <xdr:cNvPr id="87" name="楕円 86">
          <a:extLst>
            <a:ext uri="{FF2B5EF4-FFF2-40B4-BE49-F238E27FC236}">
              <a16:creationId xmlns:a16="http://schemas.microsoft.com/office/drawing/2014/main" id="{F75FF25C-BDF5-4F91-8DD1-5F14B91192D6}"/>
            </a:ext>
          </a:extLst>
        </xdr:cNvPr>
        <xdr:cNvSpPr/>
      </xdr:nvSpPr>
      <xdr:spPr>
        <a:xfrm>
          <a:off x="2196465" y="6347037"/>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96096</xdr:rowOff>
    </xdr:from>
    <xdr:to>
      <xdr:col>15</xdr:col>
      <xdr:colOff>136525</xdr:colOff>
      <xdr:row>33</xdr:row>
      <xdr:rowOff>153670</xdr:rowOff>
    </xdr:to>
    <xdr:cxnSp macro="">
      <xdr:nvCxnSpPr>
        <xdr:cNvPr id="88" name="直線コネクタ 87">
          <a:extLst>
            <a:ext uri="{FF2B5EF4-FFF2-40B4-BE49-F238E27FC236}">
              <a16:creationId xmlns:a16="http://schemas.microsoft.com/office/drawing/2014/main" id="{D5434198-2115-4C9D-891C-88A0D0D38E71}"/>
            </a:ext>
          </a:extLst>
        </xdr:cNvPr>
        <xdr:cNvCxnSpPr/>
      </xdr:nvCxnSpPr>
      <xdr:spPr>
        <a:xfrm>
          <a:off x="2247265" y="6397836"/>
          <a:ext cx="67056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166370</xdr:rowOff>
    </xdr:from>
    <xdr:to>
      <xdr:col>7</xdr:col>
      <xdr:colOff>187325</xdr:colOff>
      <xdr:row>33</xdr:row>
      <xdr:rowOff>96520</xdr:rowOff>
    </xdr:to>
    <xdr:sp macro="" textlink="">
      <xdr:nvSpPr>
        <xdr:cNvPr id="89" name="楕円 88">
          <a:extLst>
            <a:ext uri="{FF2B5EF4-FFF2-40B4-BE49-F238E27FC236}">
              <a16:creationId xmlns:a16="http://schemas.microsoft.com/office/drawing/2014/main" id="{10A7A697-160C-4EE3-9B41-A48C05335DFB}"/>
            </a:ext>
          </a:extLst>
        </xdr:cNvPr>
        <xdr:cNvSpPr/>
      </xdr:nvSpPr>
      <xdr:spPr>
        <a:xfrm>
          <a:off x="1525905" y="630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45720</xdr:rowOff>
    </xdr:from>
    <xdr:to>
      <xdr:col>11</xdr:col>
      <xdr:colOff>136525</xdr:colOff>
      <xdr:row>33</xdr:row>
      <xdr:rowOff>96096</xdr:rowOff>
    </xdr:to>
    <xdr:cxnSp macro="">
      <xdr:nvCxnSpPr>
        <xdr:cNvPr id="90" name="直線コネクタ 89">
          <a:extLst>
            <a:ext uri="{FF2B5EF4-FFF2-40B4-BE49-F238E27FC236}">
              <a16:creationId xmlns:a16="http://schemas.microsoft.com/office/drawing/2014/main" id="{0D83B73F-8815-4661-9078-3E3DB879DD5D}"/>
            </a:ext>
          </a:extLst>
        </xdr:cNvPr>
        <xdr:cNvCxnSpPr/>
      </xdr:nvCxnSpPr>
      <xdr:spPr>
        <a:xfrm>
          <a:off x="1576705" y="6347460"/>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91632430-59BE-4884-A531-1C24BA19B184}"/>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ED5A4C6F-8F4A-4E0F-A1EC-5923D6733C45}"/>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307E0515-BF99-45BB-B318-2F2DEF335F07}"/>
            </a:ext>
          </a:extLst>
        </xdr:cNvPr>
        <xdr:cNvSpPr txBox="1"/>
      </xdr:nvSpPr>
      <xdr:spPr>
        <a:xfrm>
          <a:off x="206756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CF0FFAFC-0EE8-4C3B-A7A1-0A0CD8230717}"/>
            </a:ext>
          </a:extLst>
        </xdr:cNvPr>
        <xdr:cNvSpPr txBox="1"/>
      </xdr:nvSpPr>
      <xdr:spPr>
        <a:xfrm>
          <a:off x="1397009"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85319</xdr:rowOff>
    </xdr:from>
    <xdr:ext cx="405111" cy="259045"/>
    <xdr:sp macro="" textlink="">
      <xdr:nvSpPr>
        <xdr:cNvPr id="95" name="n_1mainValue有形固定資産減価償却率">
          <a:extLst>
            <a:ext uri="{FF2B5EF4-FFF2-40B4-BE49-F238E27FC236}">
              <a16:creationId xmlns:a16="http://schemas.microsoft.com/office/drawing/2014/main" id="{901F9E88-C881-41F2-94B8-3E867E1896CC}"/>
            </a:ext>
          </a:extLst>
        </xdr:cNvPr>
        <xdr:cNvSpPr txBox="1"/>
      </xdr:nvSpPr>
      <xdr:spPr>
        <a:xfrm>
          <a:off x="3395989" y="655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24147</xdr:rowOff>
    </xdr:from>
    <xdr:ext cx="405111" cy="259045"/>
    <xdr:sp macro="" textlink="">
      <xdr:nvSpPr>
        <xdr:cNvPr id="96" name="n_2mainValue有形固定資産減価償却率">
          <a:extLst>
            <a:ext uri="{FF2B5EF4-FFF2-40B4-BE49-F238E27FC236}">
              <a16:creationId xmlns:a16="http://schemas.microsoft.com/office/drawing/2014/main" id="{DAD410A7-1564-4738-BDD0-146C0DD11DC6}"/>
            </a:ext>
          </a:extLst>
        </xdr:cNvPr>
        <xdr:cNvSpPr txBox="1"/>
      </xdr:nvSpPr>
      <xdr:spPr>
        <a:xfrm>
          <a:off x="2738129"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138023</xdr:rowOff>
    </xdr:from>
    <xdr:ext cx="405111" cy="259045"/>
    <xdr:sp macro="" textlink="">
      <xdr:nvSpPr>
        <xdr:cNvPr id="97" name="n_3mainValue有形固定資産減価償却率">
          <a:extLst>
            <a:ext uri="{FF2B5EF4-FFF2-40B4-BE49-F238E27FC236}">
              <a16:creationId xmlns:a16="http://schemas.microsoft.com/office/drawing/2014/main" id="{AAE4DFE0-5E65-4264-BFCD-52ECC568B39D}"/>
            </a:ext>
          </a:extLst>
        </xdr:cNvPr>
        <xdr:cNvSpPr txBox="1"/>
      </xdr:nvSpPr>
      <xdr:spPr>
        <a:xfrm>
          <a:off x="2067569" y="643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87647</xdr:rowOff>
    </xdr:from>
    <xdr:ext cx="405111" cy="259045"/>
    <xdr:sp macro="" textlink="">
      <xdr:nvSpPr>
        <xdr:cNvPr id="98" name="n_4mainValue有形固定資産減価償却率">
          <a:extLst>
            <a:ext uri="{FF2B5EF4-FFF2-40B4-BE49-F238E27FC236}">
              <a16:creationId xmlns:a16="http://schemas.microsoft.com/office/drawing/2014/main" id="{D91807D0-2207-4B6E-8594-15AD1887098B}"/>
            </a:ext>
          </a:extLst>
        </xdr:cNvPr>
        <xdr:cNvSpPr txBox="1"/>
      </xdr:nvSpPr>
      <xdr:spPr>
        <a:xfrm>
          <a:off x="1397009"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616CB36-E395-41D0-9994-EF1A6D54B9D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872D63B-5D65-44C3-9E30-19B112FFB131}"/>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76A7FB6-7AF7-48A9-AE34-0ACEA0140CF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1D2B2B2-5C8A-4B56-8DC7-417D673E605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EA477A4-045E-45FC-9C6F-785E71E4227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7CE2F99-1E33-4BF8-A846-790E80EDE2F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2B76C3B-FED1-4FC9-9281-8A6D88D33FEC}"/>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017B695-8AA1-476C-96FC-7C2D3E9CDBD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F7C78D5-B627-4BEC-B796-40D57A313D7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EC5AAF3-0986-4B6A-9318-D9D980AA992D}"/>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2F19B95-320A-4C9A-A94A-637FEB9676E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9835DF0-5F1E-43BA-BE86-2F82FB07A69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9A0FA40-D869-45D5-B468-780F4A94B2C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を上回った。主な要因としては、大規模な公共施設の整備に伴い地方債残高が増加したこと、また、人件費や公債費が増加したこと挙げられる。今後も公共施設の改修等による地方債の発行額の増加が見込まれることから、事務事業の見直し等を継続して進め、経常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B57D9E3-AF85-4614-A0B5-3CED375778E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507CFD6-846B-42FE-B720-7B4E8390853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6B2DACE-98E2-4E8D-A89C-3CD6E61F958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43185CC-1777-47AE-8E69-50715DA4E8C9}"/>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F11D89D-864C-4908-9B2A-A49FA6FAF1E6}"/>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41A4BFF-7D80-40E4-BE9D-AC75125FF8CF}"/>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23A8B9EE-C7C3-480C-9DB0-D4272805B3D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5AC30EC-D850-41C4-8A5C-00412C19CD2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E139DF6-AE51-4783-8D7C-A85EF72978BF}"/>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D6A785E-2588-4C8B-8964-110237DD753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3B0D10F-18DB-4F0E-AF59-62D73952EDC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6A132CD-D78C-4D11-A4BF-C239561C64A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EBAE837-F26A-4E97-9441-F6823E17628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A1262D8-0F27-453D-852E-B0B9375C137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780F19A-A0EB-4810-B7BE-83F996DD178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5764C1AF-C155-457A-8B6A-7B1E7DA4C7F7}"/>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8A6951CE-8E56-4C32-9888-65E4A85AE718}"/>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921CC67B-9C82-4EEF-9CA6-4E01E1AFA70E}"/>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3374888-F5BC-4ED3-AB25-E5C37BF8FB5F}"/>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D118F53-06F8-4851-AC0C-53EF5D218693}"/>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58819EC0-E420-4A32-AC4F-84C9D72DC564}"/>
            </a:ext>
          </a:extLst>
        </xdr:cNvPr>
        <xdr:cNvSpPr txBox="1"/>
      </xdr:nvSpPr>
      <xdr:spPr>
        <a:xfrm>
          <a:off x="13080365" y="5638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4FEF9042-1D2D-41B8-9363-8AA922051461}"/>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3E974187-847E-4D9F-B8B8-FEEDAB750D02}"/>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5DF86817-BB36-48ED-8529-754F32F0ABEC}"/>
            </a:ext>
          </a:extLst>
        </xdr:cNvPr>
        <xdr:cNvSpPr/>
      </xdr:nvSpPr>
      <xdr:spPr>
        <a:xfrm>
          <a:off x="1168844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EA2480DA-5742-4D38-807F-C2A0F56DE09B}"/>
            </a:ext>
          </a:extLst>
        </xdr:cNvPr>
        <xdr:cNvSpPr/>
      </xdr:nvSpPr>
      <xdr:spPr>
        <a:xfrm>
          <a:off x="1101788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0E55FEBD-87ED-4488-86F8-126E5E96687D}"/>
            </a:ext>
          </a:extLst>
        </xdr:cNvPr>
        <xdr:cNvSpPr/>
      </xdr:nvSpPr>
      <xdr:spPr>
        <a:xfrm>
          <a:off x="10347325" y="5890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DE5EFFA-253E-4586-88AE-02774A1FE6A2}"/>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480A9E6-B0A3-4989-917B-50DF65B9620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0B90933-2066-433A-87A0-DD50162D152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692EB38-19FE-4597-9BB3-80820F23305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402B0C1-43A3-4AF0-B1A4-2D95161DC95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55520</xdr:rowOff>
    </xdr:from>
    <xdr:to>
      <xdr:col>76</xdr:col>
      <xdr:colOff>73025</xdr:colOff>
      <xdr:row>30</xdr:row>
      <xdr:rowOff>157120</xdr:rowOff>
    </xdr:to>
    <xdr:sp macro="" textlink="">
      <xdr:nvSpPr>
        <xdr:cNvPr id="143" name="楕円 142">
          <a:extLst>
            <a:ext uri="{FF2B5EF4-FFF2-40B4-BE49-F238E27FC236}">
              <a16:creationId xmlns:a16="http://schemas.microsoft.com/office/drawing/2014/main" id="{555607B9-2FA8-43DF-B17E-76A47F997730}"/>
            </a:ext>
          </a:extLst>
        </xdr:cNvPr>
        <xdr:cNvSpPr/>
      </xdr:nvSpPr>
      <xdr:spPr>
        <a:xfrm>
          <a:off x="13001625" y="585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33947</xdr:rowOff>
    </xdr:from>
    <xdr:ext cx="469744" cy="259045"/>
    <xdr:sp macro="" textlink="">
      <xdr:nvSpPr>
        <xdr:cNvPr id="144" name="債務償還比率該当値テキスト">
          <a:extLst>
            <a:ext uri="{FF2B5EF4-FFF2-40B4-BE49-F238E27FC236}">
              <a16:creationId xmlns:a16="http://schemas.microsoft.com/office/drawing/2014/main" id="{E5F4D1FF-0A84-49D4-9055-7C7E43E14A74}"/>
            </a:ext>
          </a:extLst>
        </xdr:cNvPr>
        <xdr:cNvSpPr txBox="1"/>
      </xdr:nvSpPr>
      <xdr:spPr>
        <a:xfrm>
          <a:off x="13080365" y="583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78959</xdr:rowOff>
    </xdr:from>
    <xdr:to>
      <xdr:col>72</xdr:col>
      <xdr:colOff>123825</xdr:colOff>
      <xdr:row>30</xdr:row>
      <xdr:rowOff>9109</xdr:rowOff>
    </xdr:to>
    <xdr:sp macro="" textlink="">
      <xdr:nvSpPr>
        <xdr:cNvPr id="145" name="楕円 144">
          <a:extLst>
            <a:ext uri="{FF2B5EF4-FFF2-40B4-BE49-F238E27FC236}">
              <a16:creationId xmlns:a16="http://schemas.microsoft.com/office/drawing/2014/main" id="{24440A16-7B98-4DAC-9269-8858E627E9E8}"/>
            </a:ext>
          </a:extLst>
        </xdr:cNvPr>
        <xdr:cNvSpPr/>
      </xdr:nvSpPr>
      <xdr:spPr>
        <a:xfrm>
          <a:off x="12359005" y="5710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129759</xdr:rowOff>
    </xdr:from>
    <xdr:to>
      <xdr:col>76</xdr:col>
      <xdr:colOff>22225</xdr:colOff>
      <xdr:row>30</xdr:row>
      <xdr:rowOff>106320</xdr:rowOff>
    </xdr:to>
    <xdr:cxnSp macro="">
      <xdr:nvCxnSpPr>
        <xdr:cNvPr id="146" name="直線コネクタ 145">
          <a:extLst>
            <a:ext uri="{FF2B5EF4-FFF2-40B4-BE49-F238E27FC236}">
              <a16:creationId xmlns:a16="http://schemas.microsoft.com/office/drawing/2014/main" id="{63DF2CBD-C9E3-4D0E-BE3C-2AA8B0266714}"/>
            </a:ext>
          </a:extLst>
        </xdr:cNvPr>
        <xdr:cNvCxnSpPr/>
      </xdr:nvCxnSpPr>
      <xdr:spPr>
        <a:xfrm>
          <a:off x="12409805" y="5760939"/>
          <a:ext cx="619760" cy="1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59048</xdr:rowOff>
    </xdr:from>
    <xdr:to>
      <xdr:col>68</xdr:col>
      <xdr:colOff>123825</xdr:colOff>
      <xdr:row>29</xdr:row>
      <xdr:rowOff>160648</xdr:rowOff>
    </xdr:to>
    <xdr:sp macro="" textlink="">
      <xdr:nvSpPr>
        <xdr:cNvPr id="147" name="楕円 146">
          <a:extLst>
            <a:ext uri="{FF2B5EF4-FFF2-40B4-BE49-F238E27FC236}">
              <a16:creationId xmlns:a16="http://schemas.microsoft.com/office/drawing/2014/main" id="{3D2AE3CB-C27D-498D-AA73-E4613649B525}"/>
            </a:ext>
          </a:extLst>
        </xdr:cNvPr>
        <xdr:cNvSpPr/>
      </xdr:nvSpPr>
      <xdr:spPr>
        <a:xfrm>
          <a:off x="11688445" y="56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109848</xdr:rowOff>
    </xdr:from>
    <xdr:to>
      <xdr:col>72</xdr:col>
      <xdr:colOff>73025</xdr:colOff>
      <xdr:row>29</xdr:row>
      <xdr:rowOff>129759</xdr:rowOff>
    </xdr:to>
    <xdr:cxnSp macro="">
      <xdr:nvCxnSpPr>
        <xdr:cNvPr id="148" name="直線コネクタ 147">
          <a:extLst>
            <a:ext uri="{FF2B5EF4-FFF2-40B4-BE49-F238E27FC236}">
              <a16:creationId xmlns:a16="http://schemas.microsoft.com/office/drawing/2014/main" id="{DFCFF3DB-5406-4338-BA0E-041EE495A772}"/>
            </a:ext>
          </a:extLst>
        </xdr:cNvPr>
        <xdr:cNvCxnSpPr/>
      </xdr:nvCxnSpPr>
      <xdr:spPr>
        <a:xfrm>
          <a:off x="11739245" y="5741028"/>
          <a:ext cx="67056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123338</xdr:rowOff>
    </xdr:from>
    <xdr:to>
      <xdr:col>64</xdr:col>
      <xdr:colOff>123825</xdr:colOff>
      <xdr:row>30</xdr:row>
      <xdr:rowOff>53488</xdr:rowOff>
    </xdr:to>
    <xdr:sp macro="" textlink="">
      <xdr:nvSpPr>
        <xdr:cNvPr id="149" name="楕円 148">
          <a:extLst>
            <a:ext uri="{FF2B5EF4-FFF2-40B4-BE49-F238E27FC236}">
              <a16:creationId xmlns:a16="http://schemas.microsoft.com/office/drawing/2014/main" id="{D2D261D3-96C7-4338-88CF-9A8EF63E84D9}"/>
            </a:ext>
          </a:extLst>
        </xdr:cNvPr>
        <xdr:cNvSpPr/>
      </xdr:nvSpPr>
      <xdr:spPr>
        <a:xfrm>
          <a:off x="11017885" y="575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109848</xdr:rowOff>
    </xdr:from>
    <xdr:to>
      <xdr:col>68</xdr:col>
      <xdr:colOff>73025</xdr:colOff>
      <xdr:row>30</xdr:row>
      <xdr:rowOff>2688</xdr:rowOff>
    </xdr:to>
    <xdr:cxnSp macro="">
      <xdr:nvCxnSpPr>
        <xdr:cNvPr id="150" name="直線コネクタ 149">
          <a:extLst>
            <a:ext uri="{FF2B5EF4-FFF2-40B4-BE49-F238E27FC236}">
              <a16:creationId xmlns:a16="http://schemas.microsoft.com/office/drawing/2014/main" id="{35CFA267-55D9-4168-8790-D42A2BB5E33E}"/>
            </a:ext>
          </a:extLst>
        </xdr:cNvPr>
        <xdr:cNvCxnSpPr/>
      </xdr:nvCxnSpPr>
      <xdr:spPr>
        <a:xfrm flipV="1">
          <a:off x="11068685" y="5741028"/>
          <a:ext cx="67056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42016</xdr:rowOff>
    </xdr:from>
    <xdr:to>
      <xdr:col>60</xdr:col>
      <xdr:colOff>123825</xdr:colOff>
      <xdr:row>29</xdr:row>
      <xdr:rowOff>143616</xdr:rowOff>
    </xdr:to>
    <xdr:sp macro="" textlink="">
      <xdr:nvSpPr>
        <xdr:cNvPr id="151" name="楕円 150">
          <a:extLst>
            <a:ext uri="{FF2B5EF4-FFF2-40B4-BE49-F238E27FC236}">
              <a16:creationId xmlns:a16="http://schemas.microsoft.com/office/drawing/2014/main" id="{94D0C4B1-1EC5-4648-BC16-6304F7C47186}"/>
            </a:ext>
          </a:extLst>
        </xdr:cNvPr>
        <xdr:cNvSpPr/>
      </xdr:nvSpPr>
      <xdr:spPr>
        <a:xfrm>
          <a:off x="10347325" y="56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92816</xdr:rowOff>
    </xdr:from>
    <xdr:to>
      <xdr:col>64</xdr:col>
      <xdr:colOff>73025</xdr:colOff>
      <xdr:row>30</xdr:row>
      <xdr:rowOff>2688</xdr:rowOff>
    </xdr:to>
    <xdr:cxnSp macro="">
      <xdr:nvCxnSpPr>
        <xdr:cNvPr id="152" name="直線コネクタ 151">
          <a:extLst>
            <a:ext uri="{FF2B5EF4-FFF2-40B4-BE49-F238E27FC236}">
              <a16:creationId xmlns:a16="http://schemas.microsoft.com/office/drawing/2014/main" id="{544EBFCE-F940-4802-8A25-84E341B5A362}"/>
            </a:ext>
          </a:extLst>
        </xdr:cNvPr>
        <xdr:cNvCxnSpPr/>
      </xdr:nvCxnSpPr>
      <xdr:spPr>
        <a:xfrm>
          <a:off x="10398125" y="5723996"/>
          <a:ext cx="670560" cy="7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3" name="n_1aveValue債務償還比率">
          <a:extLst>
            <a:ext uri="{FF2B5EF4-FFF2-40B4-BE49-F238E27FC236}">
              <a16:creationId xmlns:a16="http://schemas.microsoft.com/office/drawing/2014/main" id="{FE9E02DB-738B-4921-AE83-0FB1A5474F91}"/>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4" name="n_2aveValue債務償還比率">
          <a:extLst>
            <a:ext uri="{FF2B5EF4-FFF2-40B4-BE49-F238E27FC236}">
              <a16:creationId xmlns:a16="http://schemas.microsoft.com/office/drawing/2014/main" id="{CB7C0924-E658-4B98-921E-20A2B1D17B67}"/>
            </a:ext>
          </a:extLst>
        </xdr:cNvPr>
        <xdr:cNvSpPr txBox="1"/>
      </xdr:nvSpPr>
      <xdr:spPr>
        <a:xfrm>
          <a:off x="11527232" y="599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55" name="n_3aveValue債務償還比率">
          <a:extLst>
            <a:ext uri="{FF2B5EF4-FFF2-40B4-BE49-F238E27FC236}">
              <a16:creationId xmlns:a16="http://schemas.microsoft.com/office/drawing/2014/main" id="{6FE82B5D-1BE7-49E4-9907-12F666F7150C}"/>
            </a:ext>
          </a:extLst>
        </xdr:cNvPr>
        <xdr:cNvSpPr txBox="1"/>
      </xdr:nvSpPr>
      <xdr:spPr>
        <a:xfrm>
          <a:off x="10856672" y="59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56" name="n_4aveValue債務償還比率">
          <a:extLst>
            <a:ext uri="{FF2B5EF4-FFF2-40B4-BE49-F238E27FC236}">
              <a16:creationId xmlns:a16="http://schemas.microsoft.com/office/drawing/2014/main" id="{6B6F255D-E4E6-45E3-828D-219FE44BA392}"/>
            </a:ext>
          </a:extLst>
        </xdr:cNvPr>
        <xdr:cNvSpPr txBox="1"/>
      </xdr:nvSpPr>
      <xdr:spPr>
        <a:xfrm>
          <a:off x="1018611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25636</xdr:rowOff>
    </xdr:from>
    <xdr:ext cx="469744" cy="259045"/>
    <xdr:sp macro="" textlink="">
      <xdr:nvSpPr>
        <xdr:cNvPr id="157" name="n_1mainValue債務償還比率">
          <a:extLst>
            <a:ext uri="{FF2B5EF4-FFF2-40B4-BE49-F238E27FC236}">
              <a16:creationId xmlns:a16="http://schemas.microsoft.com/office/drawing/2014/main" id="{6FAF8E54-303C-4117-9971-18976745FFE8}"/>
            </a:ext>
          </a:extLst>
        </xdr:cNvPr>
        <xdr:cNvSpPr txBox="1"/>
      </xdr:nvSpPr>
      <xdr:spPr>
        <a:xfrm>
          <a:off x="12185092" y="54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5725</xdr:rowOff>
    </xdr:from>
    <xdr:ext cx="469744" cy="259045"/>
    <xdr:sp macro="" textlink="">
      <xdr:nvSpPr>
        <xdr:cNvPr id="158" name="n_2mainValue債務償還比率">
          <a:extLst>
            <a:ext uri="{FF2B5EF4-FFF2-40B4-BE49-F238E27FC236}">
              <a16:creationId xmlns:a16="http://schemas.microsoft.com/office/drawing/2014/main" id="{435A58D2-9463-4653-B8FA-BB301B72DB23}"/>
            </a:ext>
          </a:extLst>
        </xdr:cNvPr>
        <xdr:cNvSpPr txBox="1"/>
      </xdr:nvSpPr>
      <xdr:spPr>
        <a:xfrm>
          <a:off x="11527232" y="546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70015</xdr:rowOff>
    </xdr:from>
    <xdr:ext cx="469744" cy="259045"/>
    <xdr:sp macro="" textlink="">
      <xdr:nvSpPr>
        <xdr:cNvPr id="159" name="n_3mainValue債務償還比率">
          <a:extLst>
            <a:ext uri="{FF2B5EF4-FFF2-40B4-BE49-F238E27FC236}">
              <a16:creationId xmlns:a16="http://schemas.microsoft.com/office/drawing/2014/main" id="{9D2FD22D-BB41-43FE-8644-18CC1851A0EC}"/>
            </a:ext>
          </a:extLst>
        </xdr:cNvPr>
        <xdr:cNvSpPr txBox="1"/>
      </xdr:nvSpPr>
      <xdr:spPr>
        <a:xfrm>
          <a:off x="10856672" y="553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160143</xdr:rowOff>
    </xdr:from>
    <xdr:ext cx="469744" cy="259045"/>
    <xdr:sp macro="" textlink="">
      <xdr:nvSpPr>
        <xdr:cNvPr id="160" name="n_4mainValue債務償還比率">
          <a:extLst>
            <a:ext uri="{FF2B5EF4-FFF2-40B4-BE49-F238E27FC236}">
              <a16:creationId xmlns:a16="http://schemas.microsoft.com/office/drawing/2014/main" id="{4C0461D9-1C49-46CD-80D5-16BE35E3C72E}"/>
            </a:ext>
          </a:extLst>
        </xdr:cNvPr>
        <xdr:cNvSpPr txBox="1"/>
      </xdr:nvSpPr>
      <xdr:spPr>
        <a:xfrm>
          <a:off x="10186112" y="54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EBC8C77-3E08-43AE-AC0A-602BCFB3F49F}"/>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058D8EB-603F-42D9-BC43-296DDD61112F}"/>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51F6720-D97A-434E-A20C-A9282E301E4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CC6B273-2CCF-4D12-A754-19F01BB0ADB1}"/>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27F480B-9C0A-4C54-A949-E55C8F00EA89}"/>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DB57DE6-C354-4369-884C-65278EC4144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811266-0265-4160-AECE-719B69707E1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84C13D-B09F-4806-98A9-5B6419A92A2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8B53E7-154C-49BF-96E6-010DAFA2E9D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CB5BBC-1E32-4E3E-B1CD-F82168DBE93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1FED7A-4EF9-4EDC-BA24-9A5EE36B6F1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3E6E17-C4B8-4A23-A4B4-A5168483A8B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A871B4-B2D2-4163-851D-FABB5427B42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15BF29-632D-4DD4-9274-5E02E9479AD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6B0192-496D-427E-83A9-A8BEAA44190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1F52D8-4E94-4FB0-867F-0B1B87D361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D18CE9-1D99-4A39-88F8-39120DD7EA8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AF8088-829B-4263-BB4D-F2F5A086492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E9F084-1A62-40A6-9719-6D7CC1FA3A4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F278D0-1C84-4679-911F-9616D61FF16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5CB944-392C-4163-9027-3D725561891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CB5EAC-2AEF-44EE-9491-F8D2DFFF49B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FE18B2C-28B5-40B7-A5BE-584142A14B2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CA64B9-8C23-4853-B8ED-EE0F44C1CF6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A04CBD-A8FF-4C4A-AF68-ECE0B938CEA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F67CE8-3DAD-4C7A-A05D-5470B457DB9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91AEF1-2571-4BE4-BDB0-1B87042D161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E32D0E-2951-4387-8441-85018ACA662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BE09B7-B2F2-44BD-8B47-ED73871C8DB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11F7B3-5A1F-4E6C-9359-632C9993A87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B014FA-9F19-4A46-8997-4852D59EFD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AB78CF-2A23-429D-AACD-40C2C49AC8D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2C3DCE-A5CA-48DC-BAAF-3FDAAAC903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415C3C-92E6-4960-9E8D-0EC1268813D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85F0FF-36B1-4B6F-A993-44A7C4FE967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A380E8-3434-4C5D-ABFD-C4784A701AF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8967FD-287B-45F7-ADD2-F88E8E240BC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32937C-2ADC-4270-80A2-5A8F389B30F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E264D9-B589-42C0-8D46-8BF86077F87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745D6C-9734-4FBD-96E6-DCB24A2C06A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CE6B35-5B94-4F8F-A1EB-0718D6A7961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F556BE-9843-4ADE-BB77-9A0ED92FE55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4EC9CFD-3894-4F00-903B-BAD58E960BE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3ABDFC-405A-42DC-87B6-DF029D6A1F0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0EABF8-01B4-4F50-8F93-7E241212180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EBA6813-3398-43B5-B32E-201C6050DB4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000C13-64BF-42F7-AC01-8EF8AA6DF88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1C8077-90B7-44A4-B362-FB16135C376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4E47816-BE19-4EDA-AC43-4724413328CE}"/>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5AC6F97-CDF3-44EA-89A1-264C5DA3F0E5}"/>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98C7B85-5039-48FA-85E7-CE387FB9C22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0A11F64-7914-4986-955C-BD692C9FE9A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A569FE3-E8DA-4100-A6A2-853D43A2416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3DBC486-AAD1-4147-AF01-2B9F68EE3074}"/>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4200520-F228-473C-9543-C93AA3FA5629}"/>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86544A8-B2ED-4315-9E40-9DC863F2C0D3}"/>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C235834-551E-46B9-B389-FF9C11C0CC2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F9851CC-BEAB-437B-9369-E601F49824BC}"/>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949A87A-1BED-4EDA-8D6F-01426EFA206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C112585A-BCEB-4578-9C0F-04B52DCB6A29}"/>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80E10C8C-B882-4027-B452-92526CE66CF1}"/>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6B422EDC-5806-483A-A1CC-1AF5F81E39F8}"/>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8F16E66C-1399-4A63-B9D7-2DDD689452A1}"/>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1E4B862A-A162-4914-926F-30E951123FDC}"/>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B126B8E6-D9EC-42CF-A35B-5239D6A764A2}"/>
            </a:ext>
          </a:extLst>
        </xdr:cNvPr>
        <xdr:cNvSpPr txBox="1"/>
      </xdr:nvSpPr>
      <xdr:spPr>
        <a:xfrm>
          <a:off x="4124960" y="6013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42C9B39-57BA-4327-83FA-1F8A67887A31}"/>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46911962-0230-4373-BB9A-CF2AC8F99FC2}"/>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941E3696-1A83-4A57-9BC2-BE722F5EEE8D}"/>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D87EC762-D076-432F-BFD9-87CE3589A323}"/>
            </a:ext>
          </a:extLst>
        </xdr:cNvPr>
        <xdr:cNvSpPr/>
      </xdr:nvSpPr>
      <xdr:spPr>
        <a:xfrm>
          <a:off x="1739900" y="606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46479816-42B0-4F22-B56D-0F21D618C8AA}"/>
            </a:ext>
          </a:extLst>
        </xdr:cNvPr>
        <xdr:cNvSpPr/>
      </xdr:nvSpPr>
      <xdr:spPr>
        <a:xfrm>
          <a:off x="965200" y="6020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EFD6421-3C1D-40E1-93D3-915E42AE572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A1E6662-3C68-4716-883C-570ED5796DC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FC554B-E18D-4BB4-97F5-BE4C7EA2ED7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22068B-6E6A-4113-87A4-CEB4160C12A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585D3C-3D5E-4A07-9017-6032B01E02E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71" name="楕円 70">
          <a:extLst>
            <a:ext uri="{FF2B5EF4-FFF2-40B4-BE49-F238E27FC236}">
              <a16:creationId xmlns:a16="http://schemas.microsoft.com/office/drawing/2014/main" id="{2CF54073-4D16-4F0C-89F5-F9547A9D2D9E}"/>
            </a:ext>
          </a:extLst>
        </xdr:cNvPr>
        <xdr:cNvSpPr/>
      </xdr:nvSpPr>
      <xdr:spPr>
        <a:xfrm>
          <a:off x="4036060" y="6650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27195</xdr:rowOff>
    </xdr:from>
    <xdr:ext cx="405111" cy="259045"/>
    <xdr:sp macro="" textlink="">
      <xdr:nvSpPr>
        <xdr:cNvPr id="72" name="【道路】&#10;有形固定資産減価償却率該当値テキスト">
          <a:extLst>
            <a:ext uri="{FF2B5EF4-FFF2-40B4-BE49-F238E27FC236}">
              <a16:creationId xmlns:a16="http://schemas.microsoft.com/office/drawing/2014/main" id="{3900FC79-6E18-4F1B-BBF4-FAB8D4A2BED5}"/>
            </a:ext>
          </a:extLst>
        </xdr:cNvPr>
        <xdr:cNvSpPr txBox="1"/>
      </xdr:nvSpPr>
      <xdr:spPr>
        <a:xfrm>
          <a:off x="4124960" y="6565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3" name="楕円 72">
          <a:extLst>
            <a:ext uri="{FF2B5EF4-FFF2-40B4-BE49-F238E27FC236}">
              <a16:creationId xmlns:a16="http://schemas.microsoft.com/office/drawing/2014/main" id="{CB254212-49A1-4052-A83C-687F4680F9F2}"/>
            </a:ext>
          </a:extLst>
        </xdr:cNvPr>
        <xdr:cNvSpPr/>
      </xdr:nvSpPr>
      <xdr:spPr>
        <a:xfrm>
          <a:off x="331216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163068</xdr:rowOff>
    </xdr:to>
    <xdr:cxnSp macro="">
      <xdr:nvCxnSpPr>
        <xdr:cNvPr id="74" name="直線コネクタ 73">
          <a:extLst>
            <a:ext uri="{FF2B5EF4-FFF2-40B4-BE49-F238E27FC236}">
              <a16:creationId xmlns:a16="http://schemas.microsoft.com/office/drawing/2014/main" id="{877D52FF-0675-4C86-8D6A-9BEE89E8866B}"/>
            </a:ext>
          </a:extLst>
        </xdr:cNvPr>
        <xdr:cNvCxnSpPr/>
      </xdr:nvCxnSpPr>
      <xdr:spPr>
        <a:xfrm>
          <a:off x="3355340" y="6659880"/>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25400</xdr:rowOff>
    </xdr:from>
    <xdr:to>
      <xdr:col>15</xdr:col>
      <xdr:colOff>101600</xdr:colOff>
      <xdr:row>39</xdr:row>
      <xdr:rowOff>127000</xdr:rowOff>
    </xdr:to>
    <xdr:sp macro="" textlink="">
      <xdr:nvSpPr>
        <xdr:cNvPr id="75" name="楕円 74">
          <a:extLst>
            <a:ext uri="{FF2B5EF4-FFF2-40B4-BE49-F238E27FC236}">
              <a16:creationId xmlns:a16="http://schemas.microsoft.com/office/drawing/2014/main" id="{156A5CBD-7838-49C8-82B9-442BE940D2F1}"/>
            </a:ext>
          </a:extLst>
        </xdr:cNvPr>
        <xdr:cNvSpPr/>
      </xdr:nvSpPr>
      <xdr:spPr>
        <a:xfrm>
          <a:off x="25146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121920</xdr:rowOff>
    </xdr:to>
    <xdr:cxnSp macro="">
      <xdr:nvCxnSpPr>
        <xdr:cNvPr id="76" name="直線コネクタ 75">
          <a:extLst>
            <a:ext uri="{FF2B5EF4-FFF2-40B4-BE49-F238E27FC236}">
              <a16:creationId xmlns:a16="http://schemas.microsoft.com/office/drawing/2014/main" id="{62E456EF-5F38-44DD-9432-A4419304BE63}"/>
            </a:ext>
          </a:extLst>
        </xdr:cNvPr>
        <xdr:cNvCxnSpPr/>
      </xdr:nvCxnSpPr>
      <xdr:spPr>
        <a:xfrm>
          <a:off x="2565400" y="661416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7" name="楕円 76">
          <a:extLst>
            <a:ext uri="{FF2B5EF4-FFF2-40B4-BE49-F238E27FC236}">
              <a16:creationId xmlns:a16="http://schemas.microsoft.com/office/drawing/2014/main" id="{5FD76EDF-D5EB-4CDF-8ABE-217C2AAC1D44}"/>
            </a:ext>
          </a:extLst>
        </xdr:cNvPr>
        <xdr:cNvSpPr/>
      </xdr:nvSpPr>
      <xdr:spPr>
        <a:xfrm>
          <a:off x="173990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76200</xdr:rowOff>
    </xdr:to>
    <xdr:cxnSp macro="">
      <xdr:nvCxnSpPr>
        <xdr:cNvPr id="78" name="直線コネクタ 77">
          <a:extLst>
            <a:ext uri="{FF2B5EF4-FFF2-40B4-BE49-F238E27FC236}">
              <a16:creationId xmlns:a16="http://schemas.microsoft.com/office/drawing/2014/main" id="{CAF39153-978E-45AE-9088-70252840D8CC}"/>
            </a:ext>
          </a:extLst>
        </xdr:cNvPr>
        <xdr:cNvCxnSpPr/>
      </xdr:nvCxnSpPr>
      <xdr:spPr>
        <a:xfrm>
          <a:off x="1790700" y="656844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79" name="楕円 78">
          <a:extLst>
            <a:ext uri="{FF2B5EF4-FFF2-40B4-BE49-F238E27FC236}">
              <a16:creationId xmlns:a16="http://schemas.microsoft.com/office/drawing/2014/main" id="{AA7FF9CC-5F2C-4364-88FF-0E2FCEE88C4D}"/>
            </a:ext>
          </a:extLst>
        </xdr:cNvPr>
        <xdr:cNvSpPr/>
      </xdr:nvSpPr>
      <xdr:spPr>
        <a:xfrm>
          <a:off x="96520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30480</xdr:rowOff>
    </xdr:to>
    <xdr:cxnSp macro="">
      <xdr:nvCxnSpPr>
        <xdr:cNvPr id="80" name="直線コネクタ 79">
          <a:extLst>
            <a:ext uri="{FF2B5EF4-FFF2-40B4-BE49-F238E27FC236}">
              <a16:creationId xmlns:a16="http://schemas.microsoft.com/office/drawing/2014/main" id="{C627558C-89D0-4097-A181-766C095F0BB9}"/>
            </a:ext>
          </a:extLst>
        </xdr:cNvPr>
        <xdr:cNvCxnSpPr/>
      </xdr:nvCxnSpPr>
      <xdr:spPr>
        <a:xfrm>
          <a:off x="1008380" y="652653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C7242BD6-C56E-4A8F-A6E0-1758FC363333}"/>
            </a:ext>
          </a:extLst>
        </xdr:cNvPr>
        <xdr:cNvSpPr txBox="1"/>
      </xdr:nvSpPr>
      <xdr:spPr>
        <a:xfrm>
          <a:off x="3170564"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470B65C0-4B66-4B20-AF31-DD3D3EAC9038}"/>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A5061BC5-72D3-414C-9611-B0481464117E}"/>
            </a:ext>
          </a:extLst>
        </xdr:cNvPr>
        <xdr:cNvSpPr txBox="1"/>
      </xdr:nvSpPr>
      <xdr:spPr>
        <a:xfrm>
          <a:off x="1611004"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7BA45A58-64CD-4063-9DA0-9CFDA2453402}"/>
            </a:ext>
          </a:extLst>
        </xdr:cNvPr>
        <xdr:cNvSpPr txBox="1"/>
      </xdr:nvSpPr>
      <xdr:spPr>
        <a:xfrm>
          <a:off x="836304" y="57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5" name="n_1mainValue【道路】&#10;有形固定資産減価償却率">
          <a:extLst>
            <a:ext uri="{FF2B5EF4-FFF2-40B4-BE49-F238E27FC236}">
              <a16:creationId xmlns:a16="http://schemas.microsoft.com/office/drawing/2014/main" id="{5AE13E81-6A80-4F1C-AE18-AE1414AE5E79}"/>
            </a:ext>
          </a:extLst>
        </xdr:cNvPr>
        <xdr:cNvSpPr txBox="1"/>
      </xdr:nvSpPr>
      <xdr:spPr>
        <a:xfrm>
          <a:off x="317056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118127</xdr:rowOff>
    </xdr:from>
    <xdr:ext cx="405111" cy="259045"/>
    <xdr:sp macro="" textlink="">
      <xdr:nvSpPr>
        <xdr:cNvPr id="86" name="n_2mainValue【道路】&#10;有形固定資産減価償却率">
          <a:extLst>
            <a:ext uri="{FF2B5EF4-FFF2-40B4-BE49-F238E27FC236}">
              <a16:creationId xmlns:a16="http://schemas.microsoft.com/office/drawing/2014/main" id="{3060E262-5727-42DA-9943-5D35ED43AA8D}"/>
            </a:ext>
          </a:extLst>
        </xdr:cNvPr>
        <xdr:cNvSpPr txBox="1"/>
      </xdr:nvSpPr>
      <xdr:spPr>
        <a:xfrm>
          <a:off x="238570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7" name="n_3mainValue【道路】&#10;有形固定資産減価償却率">
          <a:extLst>
            <a:ext uri="{FF2B5EF4-FFF2-40B4-BE49-F238E27FC236}">
              <a16:creationId xmlns:a16="http://schemas.microsoft.com/office/drawing/2014/main" id="{D6766938-34DB-4683-A604-964544A7C740}"/>
            </a:ext>
          </a:extLst>
        </xdr:cNvPr>
        <xdr:cNvSpPr txBox="1"/>
      </xdr:nvSpPr>
      <xdr:spPr>
        <a:xfrm>
          <a:off x="16110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8" name="n_4mainValue【道路】&#10;有形固定資産減価償却率">
          <a:extLst>
            <a:ext uri="{FF2B5EF4-FFF2-40B4-BE49-F238E27FC236}">
              <a16:creationId xmlns:a16="http://schemas.microsoft.com/office/drawing/2014/main" id="{A5B2FD75-6FE2-4E82-A8E0-B9A9E253F200}"/>
            </a:ext>
          </a:extLst>
        </xdr:cNvPr>
        <xdr:cNvSpPr txBox="1"/>
      </xdr:nvSpPr>
      <xdr:spPr>
        <a:xfrm>
          <a:off x="8363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E0101D4-CACF-4407-BB7F-3C7B8F89125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D040345-3D5C-4EC5-9367-47007A41C88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3C0EE31-7D3A-4B05-813B-63044A7C024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08348C2-A7AF-4DF5-A8EB-6592BD85654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E3D687E-9395-4D69-AD7F-6CD5DD822C1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4BC47E0-2167-437E-88EE-379AD88ED21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32CCCEF-E6D9-4539-B4C4-EDC362677FB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E1BE4B2-999E-4C95-98FD-95D0E22F4ED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AE52AFF-3798-4083-A15F-68A204D195C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F31732-3BCB-4042-9B43-AB34B4E7036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32809A3-0B4D-4724-AD28-B89C363C42AA}"/>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9690549D-D9D6-4E9B-91DA-C14237AAA59D}"/>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DF5EFF3-7A08-4D3D-ADCE-2D9A2406822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125DB0CA-3AA6-4C2F-B86F-5B403E0A82B7}"/>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47E207C-D45A-408A-BC54-06E2B4DD8AD5}"/>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5E7C25D4-E5BF-42DE-9B83-B8D25E4E72AC}"/>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F625C9EA-BBC4-41A3-BE57-251551439F28}"/>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D549CF70-62F2-4ED3-8A18-B293C985F50E}"/>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C2E2EC8-9770-4365-BC22-1576B06E2D55}"/>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8CFABAB-A8A9-41D6-A9C1-B77652A8B4E8}"/>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1A678632-83CA-4612-BB7A-4E95446D8309}"/>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9FDE87EE-28F7-4425-A9A8-B74453D6F731}"/>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03CEE96-B386-4E67-AE58-A54CCF43462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0E0CCC4-C7B7-450C-A7F9-EA90577FAFF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601C1BD-7711-468D-9DD5-1FD4A13C368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D5C0E498-0AED-44AD-ACFD-6130F11A10CD}"/>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3AEC5244-BED9-42E3-BCCB-CD6D4DE91663}"/>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EDC9B2E4-5D31-4351-957E-E4F799386A50}"/>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22AB1712-60B4-429E-8CFD-A5F3B16ADFFC}"/>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C15E366C-2CC8-4181-8A14-ADE8F702AD54}"/>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39FB9EF3-9925-482E-8912-A453927B588D}"/>
            </a:ext>
          </a:extLst>
        </xdr:cNvPr>
        <xdr:cNvSpPr txBox="1"/>
      </xdr:nvSpPr>
      <xdr:spPr>
        <a:xfrm>
          <a:off x="9258300" y="6708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B6E6E5CB-8602-44A3-801C-12C284CE6836}"/>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E6E311D-A263-4737-8FAC-A09E79A4476C}"/>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28DB3BB2-FDEB-4180-9A1B-61C3A9812B51}"/>
            </a:ext>
          </a:extLst>
        </xdr:cNvPr>
        <xdr:cNvSpPr/>
      </xdr:nvSpPr>
      <xdr:spPr>
        <a:xfrm>
          <a:off x="7670800" y="6874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32546808-977B-4C0D-BF3E-AA5A3D1027DE}"/>
            </a:ext>
          </a:extLst>
        </xdr:cNvPr>
        <xdr:cNvSpPr/>
      </xdr:nvSpPr>
      <xdr:spPr>
        <a:xfrm>
          <a:off x="6873240" y="6868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63A8DA3E-C6E1-4546-9989-261FC2A752D8}"/>
            </a:ext>
          </a:extLst>
        </xdr:cNvPr>
        <xdr:cNvSpPr/>
      </xdr:nvSpPr>
      <xdr:spPr>
        <a:xfrm>
          <a:off x="60985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2F98316-E3D9-4B39-AED0-9A0A48BA07E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C9CDFD-EDA0-42B3-B13E-16CB90F80A6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5F8732C-F2E2-44C6-9B42-8F23C96662C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F853D36-07AA-48AF-8CEA-1C985661C55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6926F9B-780B-4F9D-98FC-7E4B731AB83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47460</xdr:rowOff>
    </xdr:from>
    <xdr:to>
      <xdr:col>55</xdr:col>
      <xdr:colOff>50800</xdr:colOff>
      <xdr:row>41</xdr:row>
      <xdr:rowOff>149060</xdr:rowOff>
    </xdr:to>
    <xdr:sp macro="" textlink="">
      <xdr:nvSpPr>
        <xdr:cNvPr id="130" name="楕円 129">
          <a:extLst>
            <a:ext uri="{FF2B5EF4-FFF2-40B4-BE49-F238E27FC236}">
              <a16:creationId xmlns:a16="http://schemas.microsoft.com/office/drawing/2014/main" id="{C2FFE6A2-ADF2-4C1D-A6A6-4A643B7639CD}"/>
            </a:ext>
          </a:extLst>
        </xdr:cNvPr>
        <xdr:cNvSpPr/>
      </xdr:nvSpPr>
      <xdr:spPr>
        <a:xfrm>
          <a:off x="9192260" y="6920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133837</xdr:rowOff>
    </xdr:from>
    <xdr:ext cx="534377" cy="259045"/>
    <xdr:sp macro="" textlink="">
      <xdr:nvSpPr>
        <xdr:cNvPr id="131" name="【道路】&#10;一人当たり延長該当値テキスト">
          <a:extLst>
            <a:ext uri="{FF2B5EF4-FFF2-40B4-BE49-F238E27FC236}">
              <a16:creationId xmlns:a16="http://schemas.microsoft.com/office/drawing/2014/main" id="{602EB60E-2EA2-4BDA-ABD1-1CDA8715112F}"/>
            </a:ext>
          </a:extLst>
        </xdr:cNvPr>
        <xdr:cNvSpPr txBox="1"/>
      </xdr:nvSpPr>
      <xdr:spPr>
        <a:xfrm>
          <a:off x="9258300" y="683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50383</xdr:rowOff>
    </xdr:from>
    <xdr:to>
      <xdr:col>50</xdr:col>
      <xdr:colOff>165100</xdr:colOff>
      <xdr:row>41</xdr:row>
      <xdr:rowOff>151983</xdr:rowOff>
    </xdr:to>
    <xdr:sp macro="" textlink="">
      <xdr:nvSpPr>
        <xdr:cNvPr id="132" name="楕円 131">
          <a:extLst>
            <a:ext uri="{FF2B5EF4-FFF2-40B4-BE49-F238E27FC236}">
              <a16:creationId xmlns:a16="http://schemas.microsoft.com/office/drawing/2014/main" id="{6623440A-507B-4226-B4F3-B9C169F4BBF1}"/>
            </a:ext>
          </a:extLst>
        </xdr:cNvPr>
        <xdr:cNvSpPr/>
      </xdr:nvSpPr>
      <xdr:spPr>
        <a:xfrm>
          <a:off x="8445500" y="69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98260</xdr:rowOff>
    </xdr:from>
    <xdr:to>
      <xdr:col>55</xdr:col>
      <xdr:colOff>0</xdr:colOff>
      <xdr:row>41</xdr:row>
      <xdr:rowOff>101183</xdr:rowOff>
    </xdr:to>
    <xdr:cxnSp macro="">
      <xdr:nvCxnSpPr>
        <xdr:cNvPr id="133" name="直線コネクタ 132">
          <a:extLst>
            <a:ext uri="{FF2B5EF4-FFF2-40B4-BE49-F238E27FC236}">
              <a16:creationId xmlns:a16="http://schemas.microsoft.com/office/drawing/2014/main" id="{CA98E28F-8C85-4FCA-BB43-733B385C6505}"/>
            </a:ext>
          </a:extLst>
        </xdr:cNvPr>
        <xdr:cNvCxnSpPr/>
      </xdr:nvCxnSpPr>
      <xdr:spPr>
        <a:xfrm flipV="1">
          <a:off x="8496300" y="6971500"/>
          <a:ext cx="7239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52146</xdr:rowOff>
    </xdr:from>
    <xdr:to>
      <xdr:col>46</xdr:col>
      <xdr:colOff>38100</xdr:colOff>
      <xdr:row>41</xdr:row>
      <xdr:rowOff>153746</xdr:rowOff>
    </xdr:to>
    <xdr:sp macro="" textlink="">
      <xdr:nvSpPr>
        <xdr:cNvPr id="134" name="楕円 133">
          <a:extLst>
            <a:ext uri="{FF2B5EF4-FFF2-40B4-BE49-F238E27FC236}">
              <a16:creationId xmlns:a16="http://schemas.microsoft.com/office/drawing/2014/main" id="{7E3F1639-08CA-4282-ADDB-A39B8E50AFBB}"/>
            </a:ext>
          </a:extLst>
        </xdr:cNvPr>
        <xdr:cNvSpPr/>
      </xdr:nvSpPr>
      <xdr:spPr>
        <a:xfrm>
          <a:off x="7670800" y="6925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101183</xdr:rowOff>
    </xdr:from>
    <xdr:to>
      <xdr:col>50</xdr:col>
      <xdr:colOff>114300</xdr:colOff>
      <xdr:row>41</xdr:row>
      <xdr:rowOff>102946</xdr:rowOff>
    </xdr:to>
    <xdr:cxnSp macro="">
      <xdr:nvCxnSpPr>
        <xdr:cNvPr id="135" name="直線コネクタ 134">
          <a:extLst>
            <a:ext uri="{FF2B5EF4-FFF2-40B4-BE49-F238E27FC236}">
              <a16:creationId xmlns:a16="http://schemas.microsoft.com/office/drawing/2014/main" id="{C02A41B3-40CE-4CF9-86D3-8E049175E33A}"/>
            </a:ext>
          </a:extLst>
        </xdr:cNvPr>
        <xdr:cNvCxnSpPr/>
      </xdr:nvCxnSpPr>
      <xdr:spPr>
        <a:xfrm flipV="1">
          <a:off x="7713980" y="6974423"/>
          <a:ext cx="78232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53746</xdr:rowOff>
    </xdr:from>
    <xdr:to>
      <xdr:col>41</xdr:col>
      <xdr:colOff>101600</xdr:colOff>
      <xdr:row>41</xdr:row>
      <xdr:rowOff>155346</xdr:rowOff>
    </xdr:to>
    <xdr:sp macro="" textlink="">
      <xdr:nvSpPr>
        <xdr:cNvPr id="136" name="楕円 135">
          <a:extLst>
            <a:ext uri="{FF2B5EF4-FFF2-40B4-BE49-F238E27FC236}">
              <a16:creationId xmlns:a16="http://schemas.microsoft.com/office/drawing/2014/main" id="{1DF47357-04DA-4965-B151-9705D2A0F530}"/>
            </a:ext>
          </a:extLst>
        </xdr:cNvPr>
        <xdr:cNvSpPr/>
      </xdr:nvSpPr>
      <xdr:spPr>
        <a:xfrm>
          <a:off x="6873240" y="69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102946</xdr:rowOff>
    </xdr:from>
    <xdr:to>
      <xdr:col>45</xdr:col>
      <xdr:colOff>177800</xdr:colOff>
      <xdr:row>41</xdr:row>
      <xdr:rowOff>104546</xdr:rowOff>
    </xdr:to>
    <xdr:cxnSp macro="">
      <xdr:nvCxnSpPr>
        <xdr:cNvPr id="137" name="直線コネクタ 136">
          <a:extLst>
            <a:ext uri="{FF2B5EF4-FFF2-40B4-BE49-F238E27FC236}">
              <a16:creationId xmlns:a16="http://schemas.microsoft.com/office/drawing/2014/main" id="{2C527C6F-6782-4EAC-9AEB-2DFC0EADA041}"/>
            </a:ext>
          </a:extLst>
        </xdr:cNvPr>
        <xdr:cNvCxnSpPr/>
      </xdr:nvCxnSpPr>
      <xdr:spPr>
        <a:xfrm flipV="1">
          <a:off x="6924040" y="6976186"/>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55477</xdr:rowOff>
    </xdr:from>
    <xdr:to>
      <xdr:col>36</xdr:col>
      <xdr:colOff>165100</xdr:colOff>
      <xdr:row>41</xdr:row>
      <xdr:rowOff>157077</xdr:rowOff>
    </xdr:to>
    <xdr:sp macro="" textlink="">
      <xdr:nvSpPr>
        <xdr:cNvPr id="138" name="楕円 137">
          <a:extLst>
            <a:ext uri="{FF2B5EF4-FFF2-40B4-BE49-F238E27FC236}">
              <a16:creationId xmlns:a16="http://schemas.microsoft.com/office/drawing/2014/main" id="{59B896EF-90F5-49E7-8B09-9D62F79C0D2F}"/>
            </a:ext>
          </a:extLst>
        </xdr:cNvPr>
        <xdr:cNvSpPr/>
      </xdr:nvSpPr>
      <xdr:spPr>
        <a:xfrm>
          <a:off x="6098540" y="69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104546</xdr:rowOff>
    </xdr:from>
    <xdr:to>
      <xdr:col>41</xdr:col>
      <xdr:colOff>50800</xdr:colOff>
      <xdr:row>41</xdr:row>
      <xdr:rowOff>106277</xdr:rowOff>
    </xdr:to>
    <xdr:cxnSp macro="">
      <xdr:nvCxnSpPr>
        <xdr:cNvPr id="139" name="直線コネクタ 138">
          <a:extLst>
            <a:ext uri="{FF2B5EF4-FFF2-40B4-BE49-F238E27FC236}">
              <a16:creationId xmlns:a16="http://schemas.microsoft.com/office/drawing/2014/main" id="{C850810B-C15B-486C-81A9-99F996E1CFDF}"/>
            </a:ext>
          </a:extLst>
        </xdr:cNvPr>
        <xdr:cNvCxnSpPr/>
      </xdr:nvCxnSpPr>
      <xdr:spPr>
        <a:xfrm flipV="1">
          <a:off x="6149340" y="6977786"/>
          <a:ext cx="7747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4B3E4F55-9404-4C7D-8F05-E9871FE0A404}"/>
            </a:ext>
          </a:extLst>
        </xdr:cNvPr>
        <xdr:cNvSpPr txBox="1"/>
      </xdr:nvSpPr>
      <xdr:spPr>
        <a:xfrm>
          <a:off x="8239271" y="66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92567AF7-5741-4D15-A82A-D8566FC015DF}"/>
            </a:ext>
          </a:extLst>
        </xdr:cNvPr>
        <xdr:cNvSpPr txBox="1"/>
      </xdr:nvSpPr>
      <xdr:spPr>
        <a:xfrm>
          <a:off x="7477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322F10D3-292D-451B-ACA8-8A8C66B180D2}"/>
            </a:ext>
          </a:extLst>
        </xdr:cNvPr>
        <xdr:cNvSpPr txBox="1"/>
      </xdr:nvSpPr>
      <xdr:spPr>
        <a:xfrm>
          <a:off x="67025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CCB3CF5A-DFB7-48CB-BBE3-F021374657D4}"/>
            </a:ext>
          </a:extLst>
        </xdr:cNvPr>
        <xdr:cNvSpPr txBox="1"/>
      </xdr:nvSpPr>
      <xdr:spPr>
        <a:xfrm>
          <a:off x="590501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143110</xdr:rowOff>
    </xdr:from>
    <xdr:ext cx="469744" cy="259045"/>
    <xdr:sp macro="" textlink="">
      <xdr:nvSpPr>
        <xdr:cNvPr id="144" name="n_1mainValue【道路】&#10;一人当たり延長">
          <a:extLst>
            <a:ext uri="{FF2B5EF4-FFF2-40B4-BE49-F238E27FC236}">
              <a16:creationId xmlns:a16="http://schemas.microsoft.com/office/drawing/2014/main" id="{93F79A56-9C7E-40CD-BF1A-D8293B10B5FE}"/>
            </a:ext>
          </a:extLst>
        </xdr:cNvPr>
        <xdr:cNvSpPr txBox="1"/>
      </xdr:nvSpPr>
      <xdr:spPr>
        <a:xfrm>
          <a:off x="8271587" y="701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144873</xdr:rowOff>
    </xdr:from>
    <xdr:ext cx="469744" cy="259045"/>
    <xdr:sp macro="" textlink="">
      <xdr:nvSpPr>
        <xdr:cNvPr id="145" name="n_2mainValue【道路】&#10;一人当たり延長">
          <a:extLst>
            <a:ext uri="{FF2B5EF4-FFF2-40B4-BE49-F238E27FC236}">
              <a16:creationId xmlns:a16="http://schemas.microsoft.com/office/drawing/2014/main" id="{EC9A012E-E8F5-4927-BDA9-0D4745020D9C}"/>
            </a:ext>
          </a:extLst>
        </xdr:cNvPr>
        <xdr:cNvSpPr txBox="1"/>
      </xdr:nvSpPr>
      <xdr:spPr>
        <a:xfrm>
          <a:off x="7509587" y="70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146473</xdr:rowOff>
    </xdr:from>
    <xdr:ext cx="469744" cy="259045"/>
    <xdr:sp macro="" textlink="">
      <xdr:nvSpPr>
        <xdr:cNvPr id="146" name="n_3mainValue【道路】&#10;一人当たり延長">
          <a:extLst>
            <a:ext uri="{FF2B5EF4-FFF2-40B4-BE49-F238E27FC236}">
              <a16:creationId xmlns:a16="http://schemas.microsoft.com/office/drawing/2014/main" id="{D46DC3E6-CF1D-4F0B-8C29-250BA173429D}"/>
            </a:ext>
          </a:extLst>
        </xdr:cNvPr>
        <xdr:cNvSpPr txBox="1"/>
      </xdr:nvSpPr>
      <xdr:spPr>
        <a:xfrm>
          <a:off x="6712027" y="701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148204</xdr:rowOff>
    </xdr:from>
    <xdr:ext cx="469744" cy="259045"/>
    <xdr:sp macro="" textlink="">
      <xdr:nvSpPr>
        <xdr:cNvPr id="147" name="n_4mainValue【道路】&#10;一人当たり延長">
          <a:extLst>
            <a:ext uri="{FF2B5EF4-FFF2-40B4-BE49-F238E27FC236}">
              <a16:creationId xmlns:a16="http://schemas.microsoft.com/office/drawing/2014/main" id="{DA564556-BAF7-4C8C-9846-22B7792E83BE}"/>
            </a:ext>
          </a:extLst>
        </xdr:cNvPr>
        <xdr:cNvSpPr txBox="1"/>
      </xdr:nvSpPr>
      <xdr:spPr>
        <a:xfrm>
          <a:off x="5937327" y="70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081E4EE-9B13-449D-BD98-C49D4893861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6939B8D-04DF-455D-8C0F-F9FFA60ED34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B8DB767-2CAE-4A7C-9B2D-1202F4A0660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054D726-70E8-43F9-A4DE-175B9A91DFD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27174E3-46DD-4530-9A84-BD20FAA9730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0BDF405-97CB-4161-883A-8C8944301B8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59A1CA7-4DA3-4F4C-A94D-7D44A1711A6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FF237CA-AD00-42C8-8A35-E0588FBCA23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2D93359-42F7-4FCE-ACD8-2CB195CF0F7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430674E-BF75-46B1-BED2-A7962E234F9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61CCCF5-30A4-4BF8-B776-E26A288DD1F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162DF5E-8A80-4B3C-BD66-51A16426E3B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4ECDD7C-9110-4AB7-93FC-3F944B586A2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BCE0312-8A7F-4B98-BCD0-DE56853F889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1F63169-1975-4427-A408-E84FC897072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EEC2901-08E9-4710-A43C-809A7BE666B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DCD182E-E39F-40A2-8191-7BED7ECF6B4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6C72E73-73AA-4B30-A85A-C3378430DBA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06B6772-021A-468B-9448-5376D470EF3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909E9EF-78A6-4817-9015-D7A9CC66AF9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BE4F088-8D75-44B0-BD76-937F6769C65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7FE6E8C-8B25-4772-9925-A111DC0F14F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82F5D38-7035-491D-B01B-028CA52E4D8B}"/>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C118F8-3AC1-4894-BE60-9852607C326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45AE657-9C6B-49D3-89B7-3BA58AE1857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4FC6574E-268F-44BF-ADD9-D436E0F7CAB5}"/>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8585F33-702E-4E63-8CF5-24C0538F8DFF}"/>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2894590E-C5FE-4042-8B3D-6B4FDBAE8ECB}"/>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2127D04-9942-4AAA-A414-1F9A35D63647}"/>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15BF2871-211E-4E9C-AE12-7A2089B112FE}"/>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7369B63-FB25-4064-B1C6-5CC114CB20AF}"/>
            </a:ext>
          </a:extLst>
        </xdr:cNvPr>
        <xdr:cNvSpPr txBox="1"/>
      </xdr:nvSpPr>
      <xdr:spPr>
        <a:xfrm>
          <a:off x="4124960" y="10044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C5AA8DBF-DF6C-4A76-A331-06B7F94CAC78}"/>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AF6CCED0-620C-402E-8CD1-4D505770325B}"/>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790E6F24-508C-42B3-B8FB-61C0035D357A}"/>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932661F0-B306-4247-92E9-C0C79C90B3B1}"/>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81044BD7-88B0-4731-AA0C-3D3E138782A8}"/>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00B516-3093-409A-8752-F3519DE78EB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D33CA2-1B41-4A0F-99CC-9B6144731CB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F183BC-4538-4609-9B20-3AF980D052F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E2E703C-D2BB-46B2-B88E-47B2AA705B9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6FF6257-D798-4AE4-AA32-5BB1749F32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9" name="楕円 188">
          <a:extLst>
            <a:ext uri="{FF2B5EF4-FFF2-40B4-BE49-F238E27FC236}">
              <a16:creationId xmlns:a16="http://schemas.microsoft.com/office/drawing/2014/main" id="{2029E0ED-E278-4DA7-9ED6-D9B2A067D5B4}"/>
            </a:ext>
          </a:extLst>
        </xdr:cNvPr>
        <xdr:cNvSpPr/>
      </xdr:nvSpPr>
      <xdr:spPr>
        <a:xfrm>
          <a:off x="4036060" y="10351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1358210-48EB-4258-9D28-CB58E65DD5A6}"/>
            </a:ext>
          </a:extLst>
        </xdr:cNvPr>
        <xdr:cNvSpPr txBox="1"/>
      </xdr:nvSpPr>
      <xdr:spPr>
        <a:xfrm>
          <a:off x="4124960"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91" name="楕円 190">
          <a:extLst>
            <a:ext uri="{FF2B5EF4-FFF2-40B4-BE49-F238E27FC236}">
              <a16:creationId xmlns:a16="http://schemas.microsoft.com/office/drawing/2014/main" id="{ACB53D15-0357-42F0-B8F6-D27FF835AD5E}"/>
            </a:ext>
          </a:extLst>
        </xdr:cNvPr>
        <xdr:cNvSpPr/>
      </xdr:nvSpPr>
      <xdr:spPr>
        <a:xfrm>
          <a:off x="3312160" y="10330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4899</xdr:rowOff>
    </xdr:to>
    <xdr:cxnSp macro="">
      <xdr:nvCxnSpPr>
        <xdr:cNvPr id="192" name="直線コネクタ 191">
          <a:extLst>
            <a:ext uri="{FF2B5EF4-FFF2-40B4-BE49-F238E27FC236}">
              <a16:creationId xmlns:a16="http://schemas.microsoft.com/office/drawing/2014/main" id="{EAC4F441-5773-4BC9-849E-A5931E096CE2}"/>
            </a:ext>
          </a:extLst>
        </xdr:cNvPr>
        <xdr:cNvCxnSpPr/>
      </xdr:nvCxnSpPr>
      <xdr:spPr>
        <a:xfrm>
          <a:off x="3355340" y="10381162"/>
          <a:ext cx="7315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3" name="楕円 192">
          <a:extLst>
            <a:ext uri="{FF2B5EF4-FFF2-40B4-BE49-F238E27FC236}">
              <a16:creationId xmlns:a16="http://schemas.microsoft.com/office/drawing/2014/main" id="{0BD0D412-24A0-4A7D-8076-EDC5CD6BFD92}"/>
            </a:ext>
          </a:extLst>
        </xdr:cNvPr>
        <xdr:cNvSpPr/>
      </xdr:nvSpPr>
      <xdr:spPr>
        <a:xfrm>
          <a:off x="2514600" y="1031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155122</xdr:rowOff>
    </xdr:to>
    <xdr:cxnSp macro="">
      <xdr:nvCxnSpPr>
        <xdr:cNvPr id="194" name="直線コネクタ 193">
          <a:extLst>
            <a:ext uri="{FF2B5EF4-FFF2-40B4-BE49-F238E27FC236}">
              <a16:creationId xmlns:a16="http://schemas.microsoft.com/office/drawing/2014/main" id="{E730A177-0F9E-4F8B-A5BC-C4D4EA201AC4}"/>
            </a:ext>
          </a:extLst>
        </xdr:cNvPr>
        <xdr:cNvCxnSpPr/>
      </xdr:nvCxnSpPr>
      <xdr:spPr>
        <a:xfrm>
          <a:off x="2565400" y="10361567"/>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5" name="楕円 194">
          <a:extLst>
            <a:ext uri="{FF2B5EF4-FFF2-40B4-BE49-F238E27FC236}">
              <a16:creationId xmlns:a16="http://schemas.microsoft.com/office/drawing/2014/main" id="{2CB700EA-C6E6-425D-B921-1C3C218C8542}"/>
            </a:ext>
          </a:extLst>
        </xdr:cNvPr>
        <xdr:cNvSpPr/>
      </xdr:nvSpPr>
      <xdr:spPr>
        <a:xfrm>
          <a:off x="17399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135527</xdr:rowOff>
    </xdr:to>
    <xdr:cxnSp macro="">
      <xdr:nvCxnSpPr>
        <xdr:cNvPr id="196" name="直線コネクタ 195">
          <a:extLst>
            <a:ext uri="{FF2B5EF4-FFF2-40B4-BE49-F238E27FC236}">
              <a16:creationId xmlns:a16="http://schemas.microsoft.com/office/drawing/2014/main" id="{8D68963E-2431-42DA-9D7C-0BCF32840900}"/>
            </a:ext>
          </a:extLst>
        </xdr:cNvPr>
        <xdr:cNvCxnSpPr/>
      </xdr:nvCxnSpPr>
      <xdr:spPr>
        <a:xfrm>
          <a:off x="1790700" y="1034034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7" name="楕円 196">
          <a:extLst>
            <a:ext uri="{FF2B5EF4-FFF2-40B4-BE49-F238E27FC236}">
              <a16:creationId xmlns:a16="http://schemas.microsoft.com/office/drawing/2014/main" id="{F8EE4C89-0AE8-4938-965C-6E5CF6E06626}"/>
            </a:ext>
          </a:extLst>
        </xdr:cNvPr>
        <xdr:cNvSpPr/>
      </xdr:nvSpPr>
      <xdr:spPr>
        <a:xfrm>
          <a:off x="96520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114300</xdr:rowOff>
    </xdr:to>
    <xdr:cxnSp macro="">
      <xdr:nvCxnSpPr>
        <xdr:cNvPr id="198" name="直線コネクタ 197">
          <a:extLst>
            <a:ext uri="{FF2B5EF4-FFF2-40B4-BE49-F238E27FC236}">
              <a16:creationId xmlns:a16="http://schemas.microsoft.com/office/drawing/2014/main" id="{0167760E-3D61-400E-ACFF-BC497407515A}"/>
            </a:ext>
          </a:extLst>
        </xdr:cNvPr>
        <xdr:cNvCxnSpPr/>
      </xdr:nvCxnSpPr>
      <xdr:spPr>
        <a:xfrm>
          <a:off x="1008380" y="10315847"/>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4C6F993-ABE6-4903-A891-04272E9488D2}"/>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8B30ACB-AFEF-49E3-A6C4-1CAB31BE5190}"/>
            </a:ext>
          </a:extLst>
        </xdr:cNvPr>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1799738-0B9F-440A-89AD-AE23E9721579}"/>
            </a:ext>
          </a:extLst>
        </xdr:cNvPr>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D2D03CD-DB2B-4F32-A390-653E7D3549C2}"/>
            </a:ext>
          </a:extLst>
        </xdr:cNvPr>
        <xdr:cNvSpPr txBox="1"/>
      </xdr:nvSpPr>
      <xdr:spPr>
        <a:xfrm>
          <a:off x="8363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3F88314-CED9-4AE3-8023-93E14FB7BECD}"/>
            </a:ext>
          </a:extLst>
        </xdr:cNvPr>
        <xdr:cNvSpPr txBox="1"/>
      </xdr:nvSpPr>
      <xdr:spPr>
        <a:xfrm>
          <a:off x="317056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86507B0-3173-41FF-BDB6-46198DC049EA}"/>
            </a:ext>
          </a:extLst>
        </xdr:cNvPr>
        <xdr:cNvSpPr txBox="1"/>
      </xdr:nvSpPr>
      <xdr:spPr>
        <a:xfrm>
          <a:off x="2385704" y="103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FED4101-327D-4622-A3B7-091007B12D7E}"/>
            </a:ext>
          </a:extLst>
        </xdr:cNvPr>
        <xdr:cNvSpPr txBox="1"/>
      </xdr:nvSpPr>
      <xdr:spPr>
        <a:xfrm>
          <a:off x="161100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30A8FA6-E3A7-44CE-81F7-53341DD66BBE}"/>
            </a:ext>
          </a:extLst>
        </xdr:cNvPr>
        <xdr:cNvSpPr txBox="1"/>
      </xdr:nvSpPr>
      <xdr:spPr>
        <a:xfrm>
          <a:off x="8363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C110930-1FEB-4005-8CAE-98EF9DE312D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F736F11-067C-4503-9D5D-168A63FEB5C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04B6D65-B90F-43A0-AB4E-40181EFE46F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136A758-C71F-4CB5-834B-F5B1E13E34D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E495EA-4DEB-4EB4-83FD-63C969C11B9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078EAFB-F2DE-4FD7-9C6C-AA649668315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97B2D58-6723-4A76-9AA9-595C3E49C7A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8707A6C-1424-442B-8B62-F33DCA6B898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3E13CA6-8587-4B37-8B26-E94A053AAFE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D417E7E-E7FE-47D3-BCA6-780F2968BFC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4D48FA2-CE26-4396-A3E9-822E6A12874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3A1BE1A-63F7-447E-9C73-222EC207309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E10CF1F-44E1-4140-8D79-70D676C9577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55ACDF7-5A00-4A48-89E3-2034DBA96CD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CC9C692-3FD0-4A68-B55A-CD200D83495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1713E75-D554-42B4-BF86-50446F19E58A}"/>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CF996DE-4B28-4ADF-A129-17294992DAD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B43EA42-F0A6-4411-B8D6-DB9B87032C6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4245F42-3782-4B34-8FB7-74B6E7F11C9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C40E84A-9C08-449F-B778-A396CD30706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260ED49-BB20-4135-997E-73DC946620C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723D434-9E1C-4F96-9AF0-F13ECE41904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99350B3-2F9D-4BD2-AF45-8D460B36620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CD98A731-11AB-404B-816C-59580BBC8A1A}"/>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2F04C3C-94E4-41AB-90FD-0BB8EC7F385F}"/>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AFA39447-09AC-424B-BBC1-399142D2519A}"/>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7EF7F9B-D355-487D-932E-F43CA3178142}"/>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767D0157-B5BD-47EF-B5FF-84FC63E1C089}"/>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8A93684-FE67-4AF9-9E3D-9205F4396B7C}"/>
            </a:ext>
          </a:extLst>
        </xdr:cNvPr>
        <xdr:cNvSpPr txBox="1"/>
      </xdr:nvSpPr>
      <xdr:spPr>
        <a:xfrm>
          <a:off x="9258300" y="10471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5FE62C01-1FBB-40B0-B3D7-EA881695D678}"/>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EFF7A14D-8190-400A-AA36-3F0E21B320DF}"/>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3930936-6E90-401B-865F-A879DD9572A7}"/>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B7BF68C0-5276-4070-A228-C51AF059D90D}"/>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CE10CEE9-5EDA-46BC-96CF-E74827F54A2B}"/>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F3556C-0566-4A81-8389-9CC92A7992C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C60640-8B60-4E17-82F0-11234227641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771CFB0-63CC-40F2-9D1A-4D459746487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E3B2F87-37CD-4F2C-8417-C9149A45A62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461F8E8-7BA5-4551-85D1-4F827EC2918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39489</xdr:rowOff>
    </xdr:from>
    <xdr:to>
      <xdr:col>55</xdr:col>
      <xdr:colOff>50800</xdr:colOff>
      <xdr:row>61</xdr:row>
      <xdr:rowOff>141089</xdr:rowOff>
    </xdr:to>
    <xdr:sp macro="" textlink="">
      <xdr:nvSpPr>
        <xdr:cNvPr id="246" name="楕円 245">
          <a:extLst>
            <a:ext uri="{FF2B5EF4-FFF2-40B4-BE49-F238E27FC236}">
              <a16:creationId xmlns:a16="http://schemas.microsoft.com/office/drawing/2014/main" id="{32CA6633-A0F4-4B52-AEA8-F56DA29118C7}"/>
            </a:ext>
          </a:extLst>
        </xdr:cNvPr>
        <xdr:cNvSpPr/>
      </xdr:nvSpPr>
      <xdr:spPr>
        <a:xfrm>
          <a:off x="9192260" y="102655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62366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D465081-FC4D-4CD3-9ADA-68117F367B34}"/>
            </a:ext>
          </a:extLst>
        </xdr:cNvPr>
        <xdr:cNvSpPr txBox="1"/>
      </xdr:nvSpPr>
      <xdr:spPr>
        <a:xfrm>
          <a:off x="9258300" y="1012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45701</xdr:rowOff>
    </xdr:from>
    <xdr:to>
      <xdr:col>50</xdr:col>
      <xdr:colOff>165100</xdr:colOff>
      <xdr:row>61</xdr:row>
      <xdr:rowOff>147301</xdr:rowOff>
    </xdr:to>
    <xdr:sp macro="" textlink="">
      <xdr:nvSpPr>
        <xdr:cNvPr id="248" name="楕円 247">
          <a:extLst>
            <a:ext uri="{FF2B5EF4-FFF2-40B4-BE49-F238E27FC236}">
              <a16:creationId xmlns:a16="http://schemas.microsoft.com/office/drawing/2014/main" id="{8E55AF56-AABF-4530-9738-D960C05F2273}"/>
            </a:ext>
          </a:extLst>
        </xdr:cNvPr>
        <xdr:cNvSpPr/>
      </xdr:nvSpPr>
      <xdr:spPr>
        <a:xfrm>
          <a:off x="8445500" y="102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90289</xdr:rowOff>
    </xdr:from>
    <xdr:to>
      <xdr:col>55</xdr:col>
      <xdr:colOff>0</xdr:colOff>
      <xdr:row>61</xdr:row>
      <xdr:rowOff>96501</xdr:rowOff>
    </xdr:to>
    <xdr:cxnSp macro="">
      <xdr:nvCxnSpPr>
        <xdr:cNvPr id="249" name="直線コネクタ 248">
          <a:extLst>
            <a:ext uri="{FF2B5EF4-FFF2-40B4-BE49-F238E27FC236}">
              <a16:creationId xmlns:a16="http://schemas.microsoft.com/office/drawing/2014/main" id="{8501C68A-938A-4ED6-A692-F707E6A31F8F}"/>
            </a:ext>
          </a:extLst>
        </xdr:cNvPr>
        <xdr:cNvCxnSpPr/>
      </xdr:nvCxnSpPr>
      <xdr:spPr>
        <a:xfrm flipV="1">
          <a:off x="8496300" y="10316329"/>
          <a:ext cx="7239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52460</xdr:rowOff>
    </xdr:from>
    <xdr:to>
      <xdr:col>46</xdr:col>
      <xdr:colOff>38100</xdr:colOff>
      <xdr:row>61</xdr:row>
      <xdr:rowOff>154060</xdr:rowOff>
    </xdr:to>
    <xdr:sp macro="" textlink="">
      <xdr:nvSpPr>
        <xdr:cNvPr id="250" name="楕円 249">
          <a:extLst>
            <a:ext uri="{FF2B5EF4-FFF2-40B4-BE49-F238E27FC236}">
              <a16:creationId xmlns:a16="http://schemas.microsoft.com/office/drawing/2014/main" id="{1624BB7E-5179-495F-BA36-980147684955}"/>
            </a:ext>
          </a:extLst>
        </xdr:cNvPr>
        <xdr:cNvSpPr/>
      </xdr:nvSpPr>
      <xdr:spPr>
        <a:xfrm>
          <a:off x="7670800" y="1027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96501</xdr:rowOff>
    </xdr:from>
    <xdr:to>
      <xdr:col>50</xdr:col>
      <xdr:colOff>114300</xdr:colOff>
      <xdr:row>61</xdr:row>
      <xdr:rowOff>103260</xdr:rowOff>
    </xdr:to>
    <xdr:cxnSp macro="">
      <xdr:nvCxnSpPr>
        <xdr:cNvPr id="251" name="直線コネクタ 250">
          <a:extLst>
            <a:ext uri="{FF2B5EF4-FFF2-40B4-BE49-F238E27FC236}">
              <a16:creationId xmlns:a16="http://schemas.microsoft.com/office/drawing/2014/main" id="{4DBE72F4-6C80-4B42-A0BB-65D8124BB313}"/>
            </a:ext>
          </a:extLst>
        </xdr:cNvPr>
        <xdr:cNvCxnSpPr/>
      </xdr:nvCxnSpPr>
      <xdr:spPr>
        <a:xfrm flipV="1">
          <a:off x="7713980" y="10322541"/>
          <a:ext cx="78232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58580</xdr:rowOff>
    </xdr:from>
    <xdr:to>
      <xdr:col>41</xdr:col>
      <xdr:colOff>101600</xdr:colOff>
      <xdr:row>61</xdr:row>
      <xdr:rowOff>160180</xdr:rowOff>
    </xdr:to>
    <xdr:sp macro="" textlink="">
      <xdr:nvSpPr>
        <xdr:cNvPr id="252" name="楕円 251">
          <a:extLst>
            <a:ext uri="{FF2B5EF4-FFF2-40B4-BE49-F238E27FC236}">
              <a16:creationId xmlns:a16="http://schemas.microsoft.com/office/drawing/2014/main" id="{F0773AA8-9E5C-4078-AEC3-BE1CD8493373}"/>
            </a:ext>
          </a:extLst>
        </xdr:cNvPr>
        <xdr:cNvSpPr/>
      </xdr:nvSpPr>
      <xdr:spPr>
        <a:xfrm>
          <a:off x="6873240" y="102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103260</xdr:rowOff>
    </xdr:from>
    <xdr:to>
      <xdr:col>45</xdr:col>
      <xdr:colOff>177800</xdr:colOff>
      <xdr:row>61</xdr:row>
      <xdr:rowOff>109380</xdr:rowOff>
    </xdr:to>
    <xdr:cxnSp macro="">
      <xdr:nvCxnSpPr>
        <xdr:cNvPr id="253" name="直線コネクタ 252">
          <a:extLst>
            <a:ext uri="{FF2B5EF4-FFF2-40B4-BE49-F238E27FC236}">
              <a16:creationId xmlns:a16="http://schemas.microsoft.com/office/drawing/2014/main" id="{10ED812A-9265-40D1-AE92-4AE043DE9FF6}"/>
            </a:ext>
          </a:extLst>
        </xdr:cNvPr>
        <xdr:cNvCxnSpPr/>
      </xdr:nvCxnSpPr>
      <xdr:spPr>
        <a:xfrm flipV="1">
          <a:off x="6924040" y="10329300"/>
          <a:ext cx="78994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63834</xdr:rowOff>
    </xdr:from>
    <xdr:to>
      <xdr:col>36</xdr:col>
      <xdr:colOff>165100</xdr:colOff>
      <xdr:row>61</xdr:row>
      <xdr:rowOff>165434</xdr:rowOff>
    </xdr:to>
    <xdr:sp macro="" textlink="">
      <xdr:nvSpPr>
        <xdr:cNvPr id="254" name="楕円 253">
          <a:extLst>
            <a:ext uri="{FF2B5EF4-FFF2-40B4-BE49-F238E27FC236}">
              <a16:creationId xmlns:a16="http://schemas.microsoft.com/office/drawing/2014/main" id="{CC119D84-673E-4454-A097-BCC997B7E9FB}"/>
            </a:ext>
          </a:extLst>
        </xdr:cNvPr>
        <xdr:cNvSpPr/>
      </xdr:nvSpPr>
      <xdr:spPr>
        <a:xfrm>
          <a:off x="6098540" y="102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109380</xdr:rowOff>
    </xdr:from>
    <xdr:to>
      <xdr:col>41</xdr:col>
      <xdr:colOff>50800</xdr:colOff>
      <xdr:row>61</xdr:row>
      <xdr:rowOff>114634</xdr:rowOff>
    </xdr:to>
    <xdr:cxnSp macro="">
      <xdr:nvCxnSpPr>
        <xdr:cNvPr id="255" name="直線コネクタ 254">
          <a:extLst>
            <a:ext uri="{FF2B5EF4-FFF2-40B4-BE49-F238E27FC236}">
              <a16:creationId xmlns:a16="http://schemas.microsoft.com/office/drawing/2014/main" id="{CA70D63B-B7CB-4B50-A194-4D2B9B879570}"/>
            </a:ext>
          </a:extLst>
        </xdr:cNvPr>
        <xdr:cNvCxnSpPr/>
      </xdr:nvCxnSpPr>
      <xdr:spPr>
        <a:xfrm flipV="1">
          <a:off x="6149340" y="10335420"/>
          <a:ext cx="774700" cy="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911F382-957F-47A8-A66D-0A85B257E2B6}"/>
            </a:ext>
          </a:extLst>
        </xdr:cNvPr>
        <xdr:cNvSpPr txBox="1"/>
      </xdr:nvSpPr>
      <xdr:spPr>
        <a:xfrm>
          <a:off x="8214575" y="105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2D31032-D863-408C-9BFA-B6F99EE925EF}"/>
            </a:ext>
          </a:extLst>
        </xdr:cNvPr>
        <xdr:cNvSpPr txBox="1"/>
      </xdr:nvSpPr>
      <xdr:spPr>
        <a:xfrm>
          <a:off x="744495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27379AA-25AF-40B0-8296-4A77E2926130}"/>
            </a:ext>
          </a:extLst>
        </xdr:cNvPr>
        <xdr:cNvSpPr txBox="1"/>
      </xdr:nvSpPr>
      <xdr:spPr>
        <a:xfrm>
          <a:off x="66702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44C07FC-940B-4001-834A-20854B8567D1}"/>
            </a:ext>
          </a:extLst>
        </xdr:cNvPr>
        <xdr:cNvSpPr txBox="1"/>
      </xdr:nvSpPr>
      <xdr:spPr>
        <a:xfrm>
          <a:off x="587269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163828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04E4000-A510-4F1B-B0FB-B523D6261CD2}"/>
            </a:ext>
          </a:extLst>
        </xdr:cNvPr>
        <xdr:cNvSpPr txBox="1"/>
      </xdr:nvSpPr>
      <xdr:spPr>
        <a:xfrm>
          <a:off x="8214575" y="1005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170587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94882F7-82AE-4016-ABB7-1DD17C74DDCF}"/>
            </a:ext>
          </a:extLst>
        </xdr:cNvPr>
        <xdr:cNvSpPr txBox="1"/>
      </xdr:nvSpPr>
      <xdr:spPr>
        <a:xfrm>
          <a:off x="7444955" y="100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5257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FC05146-401D-40B5-933D-1A23BC571A9B}"/>
            </a:ext>
          </a:extLst>
        </xdr:cNvPr>
        <xdr:cNvSpPr txBox="1"/>
      </xdr:nvSpPr>
      <xdr:spPr>
        <a:xfrm>
          <a:off x="6670255" y="100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10511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672AA7C7-EFC4-464E-9314-AA20E02D31BE}"/>
            </a:ext>
          </a:extLst>
        </xdr:cNvPr>
        <xdr:cNvSpPr txBox="1"/>
      </xdr:nvSpPr>
      <xdr:spPr>
        <a:xfrm>
          <a:off x="5872695" y="100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45666EB-D344-41EA-87E7-73BBD779F56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96DBC31-E6ED-4EE5-90C7-45A935599B3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7CD6F58-7CBC-4B99-99C9-106A25573AB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F1CC8F9-0B30-42D6-962E-507D6E7DDAC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F3C3020-AE1B-45F3-983E-AB1CB6EBBD0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3289885-F48D-4766-A78F-C5DA5F38E53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5660126-8E57-4B04-9F26-D5415D9FC41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923DAA5-A7D2-416D-8606-BAC61E93997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239C5B4-7CAD-4151-80DC-092CB0DCCF5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0F59DD6-CD81-451F-9752-68F7A11348B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C79B5BB-4024-4C9D-B6ED-04769DD2A92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ADFD6660-E98D-440E-8D4A-E4A931271533}"/>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C0C9CB03-3CEE-4B8D-92EE-264D5027FDF5}"/>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B548D904-714C-41BF-9334-D89B25A35EA8}"/>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32521BFE-2E72-41FC-A504-656347C3754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FEE3122C-B1F5-4E61-8776-6C0B0726FFBA}"/>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AA73415-48F4-45ED-A5A6-B20D00AE734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CA8B442-F27A-47C9-88B5-2869BDFB5EA2}"/>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3BBA33DE-75EA-4597-88B3-AA22BD6A8E1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32BDB5D-B174-43ED-8CB8-895B6AE341A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90253A83-C575-4E86-A848-C6BB43ECBF9E}"/>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CE725212-6231-4C7D-86E1-6AF32C29FBC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119CB58F-B9A0-42F3-B1F2-8303E966A208}"/>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1B3AF80-78D7-45F5-A284-65CBF2F93C2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EB6461DC-FFCB-4F14-955A-820663EBBA45}"/>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20C4D60-E883-423A-9AF0-90B0DB057EC7}"/>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A7190D7A-1160-40E9-A947-C8C105DE0F8B}"/>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500F66A-847C-4E3D-B7CA-13DE9B2F8BE1}"/>
            </a:ext>
          </a:extLst>
        </xdr:cNvPr>
        <xdr:cNvSpPr txBox="1"/>
      </xdr:nvSpPr>
      <xdr:spPr>
        <a:xfrm>
          <a:off x="412496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A7DAB8D6-E8EE-4DE9-8769-61EB7272A7BD}"/>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A988EA0A-C348-44D5-8EDE-46E4E388CC78}"/>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6DD022E-35C9-419A-BE5F-7CACA7AF438A}"/>
            </a:ext>
          </a:extLst>
        </xdr:cNvPr>
        <xdr:cNvSpPr/>
      </xdr:nvSpPr>
      <xdr:spPr>
        <a:xfrm>
          <a:off x="25146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3C67DBCA-FF26-4EFD-B7BE-649C4E3E82ED}"/>
            </a:ext>
          </a:extLst>
        </xdr:cNvPr>
        <xdr:cNvSpPr/>
      </xdr:nvSpPr>
      <xdr:spPr>
        <a:xfrm>
          <a:off x="17399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2002E30F-DC02-40BB-BB25-462677B47D83}"/>
            </a:ext>
          </a:extLst>
        </xdr:cNvPr>
        <xdr:cNvSpPr/>
      </xdr:nvSpPr>
      <xdr:spPr>
        <a:xfrm>
          <a:off x="965200" y="13653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D9E4E28-3908-44D6-81E7-9EB4DAB38DA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1A87631-5FD8-4CCE-921F-A07127A1B53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BD4BB15-9AD5-490C-9571-15B509AABD5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6BBA366-00CF-4964-92A8-9075EBDA289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72A76D-901C-435D-B2AC-C911CC24D52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94742</xdr:rowOff>
    </xdr:from>
    <xdr:to>
      <xdr:col>24</xdr:col>
      <xdr:colOff>114300</xdr:colOff>
      <xdr:row>86</xdr:row>
      <xdr:rowOff>24892</xdr:rowOff>
    </xdr:to>
    <xdr:sp macro="" textlink="">
      <xdr:nvSpPr>
        <xdr:cNvPr id="302" name="楕円 301">
          <a:extLst>
            <a:ext uri="{FF2B5EF4-FFF2-40B4-BE49-F238E27FC236}">
              <a16:creationId xmlns:a16="http://schemas.microsoft.com/office/drawing/2014/main" id="{DC73A644-1167-428B-B88B-1460F7C57AEF}"/>
            </a:ext>
          </a:extLst>
        </xdr:cNvPr>
        <xdr:cNvSpPr/>
      </xdr:nvSpPr>
      <xdr:spPr>
        <a:xfrm>
          <a:off x="4036060" y="1434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9669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6BA89F9-F3AA-4D0C-8563-EF52D380A624}"/>
            </a:ext>
          </a:extLst>
        </xdr:cNvPr>
        <xdr:cNvSpPr txBox="1"/>
      </xdr:nvSpPr>
      <xdr:spPr>
        <a:xfrm>
          <a:off x="4124960" y="1425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92456</xdr:rowOff>
    </xdr:from>
    <xdr:to>
      <xdr:col>20</xdr:col>
      <xdr:colOff>38100</xdr:colOff>
      <xdr:row>86</xdr:row>
      <xdr:rowOff>22606</xdr:rowOff>
    </xdr:to>
    <xdr:sp macro="" textlink="">
      <xdr:nvSpPr>
        <xdr:cNvPr id="304" name="楕円 303">
          <a:extLst>
            <a:ext uri="{FF2B5EF4-FFF2-40B4-BE49-F238E27FC236}">
              <a16:creationId xmlns:a16="http://schemas.microsoft.com/office/drawing/2014/main" id="{9168FA50-065E-48D1-B7BE-0C5B6D4623DE}"/>
            </a:ext>
          </a:extLst>
        </xdr:cNvPr>
        <xdr:cNvSpPr/>
      </xdr:nvSpPr>
      <xdr:spPr>
        <a:xfrm>
          <a:off x="3312160" y="14341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143256</xdr:rowOff>
    </xdr:from>
    <xdr:to>
      <xdr:col>24</xdr:col>
      <xdr:colOff>63500</xdr:colOff>
      <xdr:row>85</xdr:row>
      <xdr:rowOff>145542</xdr:rowOff>
    </xdr:to>
    <xdr:cxnSp macro="">
      <xdr:nvCxnSpPr>
        <xdr:cNvPr id="305" name="直線コネクタ 304">
          <a:extLst>
            <a:ext uri="{FF2B5EF4-FFF2-40B4-BE49-F238E27FC236}">
              <a16:creationId xmlns:a16="http://schemas.microsoft.com/office/drawing/2014/main" id="{03C1F40B-B6B5-4983-A013-5B2D10BFFA32}"/>
            </a:ext>
          </a:extLst>
        </xdr:cNvPr>
        <xdr:cNvCxnSpPr/>
      </xdr:nvCxnSpPr>
      <xdr:spPr>
        <a:xfrm>
          <a:off x="3355340" y="1439265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90170</xdr:rowOff>
    </xdr:from>
    <xdr:to>
      <xdr:col>15</xdr:col>
      <xdr:colOff>101600</xdr:colOff>
      <xdr:row>86</xdr:row>
      <xdr:rowOff>20320</xdr:rowOff>
    </xdr:to>
    <xdr:sp macro="" textlink="">
      <xdr:nvSpPr>
        <xdr:cNvPr id="306" name="楕円 305">
          <a:extLst>
            <a:ext uri="{FF2B5EF4-FFF2-40B4-BE49-F238E27FC236}">
              <a16:creationId xmlns:a16="http://schemas.microsoft.com/office/drawing/2014/main" id="{7270D162-337E-4748-BEE8-FB8D1E70B599}"/>
            </a:ext>
          </a:extLst>
        </xdr:cNvPr>
        <xdr:cNvSpPr/>
      </xdr:nvSpPr>
      <xdr:spPr>
        <a:xfrm>
          <a:off x="251460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140970</xdr:rowOff>
    </xdr:from>
    <xdr:to>
      <xdr:col>19</xdr:col>
      <xdr:colOff>177800</xdr:colOff>
      <xdr:row>85</xdr:row>
      <xdr:rowOff>143256</xdr:rowOff>
    </xdr:to>
    <xdr:cxnSp macro="">
      <xdr:nvCxnSpPr>
        <xdr:cNvPr id="307" name="直線コネクタ 306">
          <a:extLst>
            <a:ext uri="{FF2B5EF4-FFF2-40B4-BE49-F238E27FC236}">
              <a16:creationId xmlns:a16="http://schemas.microsoft.com/office/drawing/2014/main" id="{8C7B38A0-8F17-4FB5-9FDC-8A52C122EEE1}"/>
            </a:ext>
          </a:extLst>
        </xdr:cNvPr>
        <xdr:cNvCxnSpPr/>
      </xdr:nvCxnSpPr>
      <xdr:spPr>
        <a:xfrm>
          <a:off x="2565400" y="1439037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81026</xdr:rowOff>
    </xdr:from>
    <xdr:to>
      <xdr:col>10</xdr:col>
      <xdr:colOff>165100</xdr:colOff>
      <xdr:row>86</xdr:row>
      <xdr:rowOff>11176</xdr:rowOff>
    </xdr:to>
    <xdr:sp macro="" textlink="">
      <xdr:nvSpPr>
        <xdr:cNvPr id="308" name="楕円 307">
          <a:extLst>
            <a:ext uri="{FF2B5EF4-FFF2-40B4-BE49-F238E27FC236}">
              <a16:creationId xmlns:a16="http://schemas.microsoft.com/office/drawing/2014/main" id="{5C35650D-C61C-4447-8695-A8DAC964637B}"/>
            </a:ext>
          </a:extLst>
        </xdr:cNvPr>
        <xdr:cNvSpPr/>
      </xdr:nvSpPr>
      <xdr:spPr>
        <a:xfrm>
          <a:off x="173990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131826</xdr:rowOff>
    </xdr:from>
    <xdr:to>
      <xdr:col>15</xdr:col>
      <xdr:colOff>50800</xdr:colOff>
      <xdr:row>85</xdr:row>
      <xdr:rowOff>140970</xdr:rowOff>
    </xdr:to>
    <xdr:cxnSp macro="">
      <xdr:nvCxnSpPr>
        <xdr:cNvPr id="309" name="直線コネクタ 308">
          <a:extLst>
            <a:ext uri="{FF2B5EF4-FFF2-40B4-BE49-F238E27FC236}">
              <a16:creationId xmlns:a16="http://schemas.microsoft.com/office/drawing/2014/main" id="{4E6E3884-ACDF-4A0E-BD21-6B6CB4F3C93E}"/>
            </a:ext>
          </a:extLst>
        </xdr:cNvPr>
        <xdr:cNvCxnSpPr/>
      </xdr:nvCxnSpPr>
      <xdr:spPr>
        <a:xfrm>
          <a:off x="1790700" y="1438122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62737</xdr:rowOff>
    </xdr:from>
    <xdr:to>
      <xdr:col>6</xdr:col>
      <xdr:colOff>38100</xdr:colOff>
      <xdr:row>85</xdr:row>
      <xdr:rowOff>164337</xdr:rowOff>
    </xdr:to>
    <xdr:sp macro="" textlink="">
      <xdr:nvSpPr>
        <xdr:cNvPr id="310" name="楕円 309">
          <a:extLst>
            <a:ext uri="{FF2B5EF4-FFF2-40B4-BE49-F238E27FC236}">
              <a16:creationId xmlns:a16="http://schemas.microsoft.com/office/drawing/2014/main" id="{E698BD7F-BD12-4ED5-B6A2-3A5935826BCE}"/>
            </a:ext>
          </a:extLst>
        </xdr:cNvPr>
        <xdr:cNvSpPr/>
      </xdr:nvSpPr>
      <xdr:spPr>
        <a:xfrm>
          <a:off x="96520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113537</xdr:rowOff>
    </xdr:from>
    <xdr:to>
      <xdr:col>10</xdr:col>
      <xdr:colOff>114300</xdr:colOff>
      <xdr:row>85</xdr:row>
      <xdr:rowOff>131826</xdr:rowOff>
    </xdr:to>
    <xdr:cxnSp macro="">
      <xdr:nvCxnSpPr>
        <xdr:cNvPr id="311" name="直線コネクタ 310">
          <a:extLst>
            <a:ext uri="{FF2B5EF4-FFF2-40B4-BE49-F238E27FC236}">
              <a16:creationId xmlns:a16="http://schemas.microsoft.com/office/drawing/2014/main" id="{C89271DE-6731-46ED-A57E-36446C7DE045}"/>
            </a:ext>
          </a:extLst>
        </xdr:cNvPr>
        <xdr:cNvCxnSpPr/>
      </xdr:nvCxnSpPr>
      <xdr:spPr>
        <a:xfrm>
          <a:off x="1008380" y="14362937"/>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89A4BE73-1932-4221-B288-7D0745365118}"/>
            </a:ext>
          </a:extLst>
        </xdr:cNvPr>
        <xdr:cNvSpPr txBox="1"/>
      </xdr:nvSpPr>
      <xdr:spPr>
        <a:xfrm>
          <a:off x="3170564" y="135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CF4E76EC-D525-475C-9CB0-4B58A8136BB8}"/>
            </a:ext>
          </a:extLst>
        </xdr:cNvPr>
        <xdr:cNvSpPr txBox="1"/>
      </xdr:nvSpPr>
      <xdr:spPr>
        <a:xfrm>
          <a:off x="238570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8076B519-0FE8-4AF3-AC11-0E1853786B88}"/>
            </a:ext>
          </a:extLst>
        </xdr:cNvPr>
        <xdr:cNvSpPr txBox="1"/>
      </xdr:nvSpPr>
      <xdr:spPr>
        <a:xfrm>
          <a:off x="16110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4F92BD24-C079-48A1-87B4-145C2B977906}"/>
            </a:ext>
          </a:extLst>
        </xdr:cNvPr>
        <xdr:cNvSpPr txBox="1"/>
      </xdr:nvSpPr>
      <xdr:spPr>
        <a:xfrm>
          <a:off x="8363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13733</xdr:rowOff>
    </xdr:from>
    <xdr:ext cx="405111" cy="259045"/>
    <xdr:sp macro="" textlink="">
      <xdr:nvSpPr>
        <xdr:cNvPr id="316" name="n_1mainValue【公営住宅】&#10;有形固定資産減価償却率">
          <a:extLst>
            <a:ext uri="{FF2B5EF4-FFF2-40B4-BE49-F238E27FC236}">
              <a16:creationId xmlns:a16="http://schemas.microsoft.com/office/drawing/2014/main" id="{30A60C0F-807F-4D01-8176-39F477AFB236}"/>
            </a:ext>
          </a:extLst>
        </xdr:cNvPr>
        <xdr:cNvSpPr txBox="1"/>
      </xdr:nvSpPr>
      <xdr:spPr>
        <a:xfrm>
          <a:off x="3170564" y="1443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11447</xdr:rowOff>
    </xdr:from>
    <xdr:ext cx="405111" cy="259045"/>
    <xdr:sp macro="" textlink="">
      <xdr:nvSpPr>
        <xdr:cNvPr id="317" name="n_2mainValue【公営住宅】&#10;有形固定資産減価償却率">
          <a:extLst>
            <a:ext uri="{FF2B5EF4-FFF2-40B4-BE49-F238E27FC236}">
              <a16:creationId xmlns:a16="http://schemas.microsoft.com/office/drawing/2014/main" id="{43E52033-FC80-41B4-A51F-DC31BC047D38}"/>
            </a:ext>
          </a:extLst>
        </xdr:cNvPr>
        <xdr:cNvSpPr txBox="1"/>
      </xdr:nvSpPr>
      <xdr:spPr>
        <a:xfrm>
          <a:off x="238570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2303</xdr:rowOff>
    </xdr:from>
    <xdr:ext cx="405111" cy="259045"/>
    <xdr:sp macro="" textlink="">
      <xdr:nvSpPr>
        <xdr:cNvPr id="318" name="n_3mainValue【公営住宅】&#10;有形固定資産減価償却率">
          <a:extLst>
            <a:ext uri="{FF2B5EF4-FFF2-40B4-BE49-F238E27FC236}">
              <a16:creationId xmlns:a16="http://schemas.microsoft.com/office/drawing/2014/main" id="{E79495EB-8A7C-4FD5-B845-C825EE1F650A}"/>
            </a:ext>
          </a:extLst>
        </xdr:cNvPr>
        <xdr:cNvSpPr txBox="1"/>
      </xdr:nvSpPr>
      <xdr:spPr>
        <a:xfrm>
          <a:off x="1611004" y="1441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155464</xdr:rowOff>
    </xdr:from>
    <xdr:ext cx="405111" cy="259045"/>
    <xdr:sp macro="" textlink="">
      <xdr:nvSpPr>
        <xdr:cNvPr id="319" name="n_4mainValue【公営住宅】&#10;有形固定資産減価償却率">
          <a:extLst>
            <a:ext uri="{FF2B5EF4-FFF2-40B4-BE49-F238E27FC236}">
              <a16:creationId xmlns:a16="http://schemas.microsoft.com/office/drawing/2014/main" id="{BBD824BD-A96A-42D1-A5FC-76C3BAFF75E9}"/>
            </a:ext>
          </a:extLst>
        </xdr:cNvPr>
        <xdr:cNvSpPr txBox="1"/>
      </xdr:nvSpPr>
      <xdr:spPr>
        <a:xfrm>
          <a:off x="836304" y="1440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762A3C5-403C-47D6-9D5A-5311F39078C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549C8C6-08E2-4E5F-ABB9-C1058BA1897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12E39D1A-72FB-4FAD-A762-B5CC4A0B0FD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7B70154-1B75-496E-B1A1-75228F9D859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E5CCDFE-90CC-4932-82AF-3AF847439B7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CB26B75-B242-4389-A22E-B1A9EE07DAA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60B4DDA-5694-4EA5-8962-8A45BCC6B28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3CE2DF2-E833-4151-9AA5-D8C5F067BB7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E23F83A-AFBA-4324-9CCA-03952F33127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55818DD-B64F-4A39-B8E4-A7FBB6E641D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B0AEF20-5917-4092-A1C7-85D90C85C90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A149F8C-A917-4EDB-B6A7-205F3AD5B21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7072895E-1CB2-460C-B370-420C98F2FBC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2833976-25CE-42E2-9351-C9AAD91D5E6A}"/>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361AA2A-DE81-44DC-8201-E1574B0B2A5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68B666F-93EE-487E-B821-73A6C883903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28BBB92-523F-46BC-806C-E59B7451076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905C392-E793-4B2B-8107-E11FDF0F04F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88F01783-7D46-4CD6-9848-3ED5263689B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C8D6BE5-C9D9-4075-AC5B-1351BF198EE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4FFCE2B-CA71-4478-BFAD-50B28DE25EF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92C9744-1753-4CCB-A9FD-E06E73700B5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E0C1625-4425-49F8-9ACE-711A2DB9A26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F035B4F5-3C01-4DE9-8B16-2438AA7B5BBF}"/>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A72DA6DE-FD76-41AF-A1A5-47E82CC96A33}"/>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D6FBAD2D-5030-4F1C-9548-8CA544CB59EC}"/>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F87BC72-BDFF-4407-B69C-E0E7EC5FDDE7}"/>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E7857A15-0884-4AFC-81B3-AE8520FB8F65}"/>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ADDCD084-D88A-40F0-94FC-4C8F9380C20F}"/>
            </a:ext>
          </a:extLst>
        </xdr:cNvPr>
        <xdr:cNvSpPr txBox="1"/>
      </xdr:nvSpPr>
      <xdr:spPr>
        <a:xfrm>
          <a:off x="9258300" y="139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8BAD3072-068C-46AD-939B-A9922DE21D42}"/>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1E76205D-0BC0-470C-BA3A-070F81FFBAEA}"/>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9BDB6FC9-CA1C-4DF9-B965-FF4D5CC4C736}"/>
            </a:ext>
          </a:extLst>
        </xdr:cNvPr>
        <xdr:cNvSpPr/>
      </xdr:nvSpPr>
      <xdr:spPr>
        <a:xfrm>
          <a:off x="7670800" y="1409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98C0D7FC-88F3-4F90-B174-DF3127CF16E0}"/>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88F1BD89-B115-4185-A31C-8131569E75C9}"/>
            </a:ext>
          </a:extLst>
        </xdr:cNvPr>
        <xdr:cNvSpPr/>
      </xdr:nvSpPr>
      <xdr:spPr>
        <a:xfrm>
          <a:off x="60985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A040B7C-01FB-40AD-A9B3-123274526E2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A98168-CB25-46A7-B550-F3A285FB591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A3DA830-E960-4E04-9622-6A6F1CAB66E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A3DACB8-5CC8-4655-B926-1FEF38D54D0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E40FF2C-4FA4-466A-BADF-12979F0DDB0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23876</xdr:rowOff>
    </xdr:from>
    <xdr:to>
      <xdr:col>55</xdr:col>
      <xdr:colOff>50800</xdr:colOff>
      <xdr:row>86</xdr:row>
      <xdr:rowOff>125476</xdr:rowOff>
    </xdr:to>
    <xdr:sp macro="" textlink="">
      <xdr:nvSpPr>
        <xdr:cNvPr id="359" name="楕円 358">
          <a:extLst>
            <a:ext uri="{FF2B5EF4-FFF2-40B4-BE49-F238E27FC236}">
              <a16:creationId xmlns:a16="http://schemas.microsoft.com/office/drawing/2014/main" id="{0484A5D8-FC51-4C4A-A7C7-FF698AFAD411}"/>
            </a:ext>
          </a:extLst>
        </xdr:cNvPr>
        <xdr:cNvSpPr/>
      </xdr:nvSpPr>
      <xdr:spPr>
        <a:xfrm>
          <a:off x="9192260" y="1444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110253</xdr:rowOff>
    </xdr:from>
    <xdr:ext cx="469744" cy="259045"/>
    <xdr:sp macro="" textlink="">
      <xdr:nvSpPr>
        <xdr:cNvPr id="360" name="【公営住宅】&#10;一人当たり面積該当値テキスト">
          <a:extLst>
            <a:ext uri="{FF2B5EF4-FFF2-40B4-BE49-F238E27FC236}">
              <a16:creationId xmlns:a16="http://schemas.microsoft.com/office/drawing/2014/main" id="{61D0C573-CCC5-481B-B984-7324965B6FAF}"/>
            </a:ext>
          </a:extLst>
        </xdr:cNvPr>
        <xdr:cNvSpPr txBox="1"/>
      </xdr:nvSpPr>
      <xdr:spPr>
        <a:xfrm>
          <a:off x="9258300" y="1435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23876</xdr:rowOff>
    </xdr:from>
    <xdr:to>
      <xdr:col>50</xdr:col>
      <xdr:colOff>165100</xdr:colOff>
      <xdr:row>86</xdr:row>
      <xdr:rowOff>125476</xdr:rowOff>
    </xdr:to>
    <xdr:sp macro="" textlink="">
      <xdr:nvSpPr>
        <xdr:cNvPr id="361" name="楕円 360">
          <a:extLst>
            <a:ext uri="{FF2B5EF4-FFF2-40B4-BE49-F238E27FC236}">
              <a16:creationId xmlns:a16="http://schemas.microsoft.com/office/drawing/2014/main" id="{ECDFC889-1FDA-4869-ABCA-D4BFEFEBCAB0}"/>
            </a:ext>
          </a:extLst>
        </xdr:cNvPr>
        <xdr:cNvSpPr/>
      </xdr:nvSpPr>
      <xdr:spPr>
        <a:xfrm>
          <a:off x="8445500" y="144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74676</xdr:rowOff>
    </xdr:from>
    <xdr:to>
      <xdr:col>55</xdr:col>
      <xdr:colOff>0</xdr:colOff>
      <xdr:row>86</xdr:row>
      <xdr:rowOff>74676</xdr:rowOff>
    </xdr:to>
    <xdr:cxnSp macro="">
      <xdr:nvCxnSpPr>
        <xdr:cNvPr id="362" name="直線コネクタ 361">
          <a:extLst>
            <a:ext uri="{FF2B5EF4-FFF2-40B4-BE49-F238E27FC236}">
              <a16:creationId xmlns:a16="http://schemas.microsoft.com/office/drawing/2014/main" id="{4E08AA69-5040-4071-BED4-1F1B5DAD5E72}"/>
            </a:ext>
          </a:extLst>
        </xdr:cNvPr>
        <xdr:cNvCxnSpPr/>
      </xdr:nvCxnSpPr>
      <xdr:spPr>
        <a:xfrm>
          <a:off x="8496300" y="1449171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24637</xdr:rowOff>
    </xdr:from>
    <xdr:to>
      <xdr:col>46</xdr:col>
      <xdr:colOff>38100</xdr:colOff>
      <xdr:row>86</xdr:row>
      <xdr:rowOff>126237</xdr:rowOff>
    </xdr:to>
    <xdr:sp macro="" textlink="">
      <xdr:nvSpPr>
        <xdr:cNvPr id="363" name="楕円 362">
          <a:extLst>
            <a:ext uri="{FF2B5EF4-FFF2-40B4-BE49-F238E27FC236}">
              <a16:creationId xmlns:a16="http://schemas.microsoft.com/office/drawing/2014/main" id="{C78A86F5-70E1-4913-AB54-17063FC69E68}"/>
            </a:ext>
          </a:extLst>
        </xdr:cNvPr>
        <xdr:cNvSpPr/>
      </xdr:nvSpPr>
      <xdr:spPr>
        <a:xfrm>
          <a:off x="7670800" y="14441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74676</xdr:rowOff>
    </xdr:from>
    <xdr:to>
      <xdr:col>50</xdr:col>
      <xdr:colOff>114300</xdr:colOff>
      <xdr:row>86</xdr:row>
      <xdr:rowOff>75437</xdr:rowOff>
    </xdr:to>
    <xdr:cxnSp macro="">
      <xdr:nvCxnSpPr>
        <xdr:cNvPr id="364" name="直線コネクタ 363">
          <a:extLst>
            <a:ext uri="{FF2B5EF4-FFF2-40B4-BE49-F238E27FC236}">
              <a16:creationId xmlns:a16="http://schemas.microsoft.com/office/drawing/2014/main" id="{79365277-ED12-4DAE-AD0D-2A560BDFD287}"/>
            </a:ext>
          </a:extLst>
        </xdr:cNvPr>
        <xdr:cNvCxnSpPr/>
      </xdr:nvCxnSpPr>
      <xdr:spPr>
        <a:xfrm flipV="1">
          <a:off x="7713980" y="14491716"/>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23876</xdr:rowOff>
    </xdr:from>
    <xdr:to>
      <xdr:col>41</xdr:col>
      <xdr:colOff>101600</xdr:colOff>
      <xdr:row>86</xdr:row>
      <xdr:rowOff>125476</xdr:rowOff>
    </xdr:to>
    <xdr:sp macro="" textlink="">
      <xdr:nvSpPr>
        <xdr:cNvPr id="365" name="楕円 364">
          <a:extLst>
            <a:ext uri="{FF2B5EF4-FFF2-40B4-BE49-F238E27FC236}">
              <a16:creationId xmlns:a16="http://schemas.microsoft.com/office/drawing/2014/main" id="{BD565129-C6FA-4F6C-AA90-0BBD821181CB}"/>
            </a:ext>
          </a:extLst>
        </xdr:cNvPr>
        <xdr:cNvSpPr/>
      </xdr:nvSpPr>
      <xdr:spPr>
        <a:xfrm>
          <a:off x="6873240" y="144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74676</xdr:rowOff>
    </xdr:from>
    <xdr:to>
      <xdr:col>45</xdr:col>
      <xdr:colOff>177800</xdr:colOff>
      <xdr:row>86</xdr:row>
      <xdr:rowOff>75437</xdr:rowOff>
    </xdr:to>
    <xdr:cxnSp macro="">
      <xdr:nvCxnSpPr>
        <xdr:cNvPr id="366" name="直線コネクタ 365">
          <a:extLst>
            <a:ext uri="{FF2B5EF4-FFF2-40B4-BE49-F238E27FC236}">
              <a16:creationId xmlns:a16="http://schemas.microsoft.com/office/drawing/2014/main" id="{68C7F165-C3A2-422E-9E0A-25C2BB5912D0}"/>
            </a:ext>
          </a:extLst>
        </xdr:cNvPr>
        <xdr:cNvCxnSpPr/>
      </xdr:nvCxnSpPr>
      <xdr:spPr>
        <a:xfrm>
          <a:off x="6924040" y="14491716"/>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24637</xdr:rowOff>
    </xdr:from>
    <xdr:to>
      <xdr:col>36</xdr:col>
      <xdr:colOff>165100</xdr:colOff>
      <xdr:row>86</xdr:row>
      <xdr:rowOff>126237</xdr:rowOff>
    </xdr:to>
    <xdr:sp macro="" textlink="">
      <xdr:nvSpPr>
        <xdr:cNvPr id="367" name="楕円 366">
          <a:extLst>
            <a:ext uri="{FF2B5EF4-FFF2-40B4-BE49-F238E27FC236}">
              <a16:creationId xmlns:a16="http://schemas.microsoft.com/office/drawing/2014/main" id="{1C6DF921-D4AC-48D8-93B9-77CC88DA7F8A}"/>
            </a:ext>
          </a:extLst>
        </xdr:cNvPr>
        <xdr:cNvSpPr/>
      </xdr:nvSpPr>
      <xdr:spPr>
        <a:xfrm>
          <a:off x="6098540" y="144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74676</xdr:rowOff>
    </xdr:from>
    <xdr:to>
      <xdr:col>41</xdr:col>
      <xdr:colOff>50800</xdr:colOff>
      <xdr:row>86</xdr:row>
      <xdr:rowOff>75437</xdr:rowOff>
    </xdr:to>
    <xdr:cxnSp macro="">
      <xdr:nvCxnSpPr>
        <xdr:cNvPr id="368" name="直線コネクタ 367">
          <a:extLst>
            <a:ext uri="{FF2B5EF4-FFF2-40B4-BE49-F238E27FC236}">
              <a16:creationId xmlns:a16="http://schemas.microsoft.com/office/drawing/2014/main" id="{84519DEA-6AE3-4E98-BCB6-CAAEBB76C6F0}"/>
            </a:ext>
          </a:extLst>
        </xdr:cNvPr>
        <xdr:cNvCxnSpPr/>
      </xdr:nvCxnSpPr>
      <xdr:spPr>
        <a:xfrm flipV="1">
          <a:off x="6149340" y="14491716"/>
          <a:ext cx="7747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CA156B18-45C4-498C-9D77-B73EE8E25EE3}"/>
            </a:ext>
          </a:extLst>
        </xdr:cNvPr>
        <xdr:cNvSpPr txBox="1"/>
      </xdr:nvSpPr>
      <xdr:spPr>
        <a:xfrm>
          <a:off x="8271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DC8D0F2F-DC43-4533-84DF-004C03CD891C}"/>
            </a:ext>
          </a:extLst>
        </xdr:cNvPr>
        <xdr:cNvSpPr txBox="1"/>
      </xdr:nvSpPr>
      <xdr:spPr>
        <a:xfrm>
          <a:off x="7509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E1189AC5-E70B-4490-AEA2-DD7B7579A3C4}"/>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B725B5C1-4086-44A1-A2F3-230B232D0C66}"/>
            </a:ext>
          </a:extLst>
        </xdr:cNvPr>
        <xdr:cNvSpPr txBox="1"/>
      </xdr:nvSpPr>
      <xdr:spPr>
        <a:xfrm>
          <a:off x="59373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116603</xdr:rowOff>
    </xdr:from>
    <xdr:ext cx="469744" cy="259045"/>
    <xdr:sp macro="" textlink="">
      <xdr:nvSpPr>
        <xdr:cNvPr id="373" name="n_1mainValue【公営住宅】&#10;一人当たり面積">
          <a:extLst>
            <a:ext uri="{FF2B5EF4-FFF2-40B4-BE49-F238E27FC236}">
              <a16:creationId xmlns:a16="http://schemas.microsoft.com/office/drawing/2014/main" id="{A69FE686-CE7A-4FEB-BB2A-4E10F028D097}"/>
            </a:ext>
          </a:extLst>
        </xdr:cNvPr>
        <xdr:cNvSpPr txBox="1"/>
      </xdr:nvSpPr>
      <xdr:spPr>
        <a:xfrm>
          <a:off x="8271587" y="145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117364</xdr:rowOff>
    </xdr:from>
    <xdr:ext cx="469744" cy="259045"/>
    <xdr:sp macro="" textlink="">
      <xdr:nvSpPr>
        <xdr:cNvPr id="374" name="n_2mainValue【公営住宅】&#10;一人当たり面積">
          <a:extLst>
            <a:ext uri="{FF2B5EF4-FFF2-40B4-BE49-F238E27FC236}">
              <a16:creationId xmlns:a16="http://schemas.microsoft.com/office/drawing/2014/main" id="{A0500D54-7977-4548-836D-E0ACB5B9D1D7}"/>
            </a:ext>
          </a:extLst>
        </xdr:cNvPr>
        <xdr:cNvSpPr txBox="1"/>
      </xdr:nvSpPr>
      <xdr:spPr>
        <a:xfrm>
          <a:off x="7509587"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116603</xdr:rowOff>
    </xdr:from>
    <xdr:ext cx="469744" cy="259045"/>
    <xdr:sp macro="" textlink="">
      <xdr:nvSpPr>
        <xdr:cNvPr id="375" name="n_3mainValue【公営住宅】&#10;一人当たり面積">
          <a:extLst>
            <a:ext uri="{FF2B5EF4-FFF2-40B4-BE49-F238E27FC236}">
              <a16:creationId xmlns:a16="http://schemas.microsoft.com/office/drawing/2014/main" id="{6AA424C0-DF08-417C-9530-0CA19DEA2A8F}"/>
            </a:ext>
          </a:extLst>
        </xdr:cNvPr>
        <xdr:cNvSpPr txBox="1"/>
      </xdr:nvSpPr>
      <xdr:spPr>
        <a:xfrm>
          <a:off x="6712027" y="1453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117364</xdr:rowOff>
    </xdr:from>
    <xdr:ext cx="469744" cy="259045"/>
    <xdr:sp macro="" textlink="">
      <xdr:nvSpPr>
        <xdr:cNvPr id="376" name="n_4mainValue【公営住宅】&#10;一人当たり面積">
          <a:extLst>
            <a:ext uri="{FF2B5EF4-FFF2-40B4-BE49-F238E27FC236}">
              <a16:creationId xmlns:a16="http://schemas.microsoft.com/office/drawing/2014/main" id="{EC18176E-4108-46F4-90B9-0218186FE7F5}"/>
            </a:ext>
          </a:extLst>
        </xdr:cNvPr>
        <xdr:cNvSpPr txBox="1"/>
      </xdr:nvSpPr>
      <xdr:spPr>
        <a:xfrm>
          <a:off x="5937327"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2FEC146-CDA2-4AFD-9EC3-B75F8DFBE58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CE14A34-F550-4C7D-B0C9-D809D5B3D8B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46B6FDA-38D7-42DF-8A88-53755047585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BF999B1-4073-4CF2-A068-55B46CB3A79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59CE84E-DA12-4D03-BFA9-D388DDE6797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6C5D08B-BAEF-488B-A3FC-8ED56948F66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4642871-B983-4CDD-B5DF-26076681CA2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27ADD31-EC5C-4153-903B-713C5A7558F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A09F3A59-3F02-4E73-8BF7-D0D78CAC94D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295747E-0631-4269-A065-4C647706E79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90A9162-7AD7-406C-9F35-90FC30002E9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A7E5845-A42B-4ECC-8474-1F1091029DE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1F5A1AA9-672D-4E00-803E-90E734F8E60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17367C4-8350-4883-A72A-637168171AE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851F3FB-CFA2-4BB4-B88F-9DA60D8970B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5AFB27F-21A5-43A3-A4C5-EDC33B2E69D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56E3260-6F97-47ED-8BF1-CC100777E39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0896AFC-678A-42CD-947B-D4597AE22C3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0CC4213-37AE-45E1-A79C-4EDCF1ED935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F420801-6A9C-4523-9605-E8B27FA9E95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149516A-6A34-4817-AFD8-274A0711D94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38A66428-7A6D-4F4F-94DC-8C4390BF50F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B780EE4-5426-4F7D-B496-98F0F0B761E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754EE88E-E9C4-4EA4-9CB2-D7BBF121DA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7BA6C77-DC07-4D25-9391-1BD864A6103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E73330E-5D34-445E-9DCA-F31DA150CFC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7D075A2-0CAB-48B7-A5D5-9E14221255B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1DB9106-EA21-444A-A678-C30237C3F01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BCB27E86-FEC0-47E4-8102-5650213B817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A0AAE5CC-5DA4-408E-92A5-B7C73320494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25DBDE7-130A-4A33-B7CC-21BBE6284D3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BDB18EA-D37C-40B6-8350-6FEDF944FEB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5E14D760-5713-4E58-9130-150F9B0C5AC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491BFE6-4FC4-4A70-B9CA-7AF91EE5D74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47B58ABA-B7B2-418F-98BD-75C732F27AF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5E635F9-619C-43A6-B77D-86031348A4F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1000FD1B-D755-44CB-8C4A-A76D984B72B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73AB31C-449C-4E29-83D9-10AB2C9D8A2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18D82AB4-6451-466F-A65E-4022C56D3459}"/>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C2A5611-DD7D-4D61-B6BE-F02ACB1876D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FEB5EB0E-14B9-4A61-8A88-C0951AC653F8}"/>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D85CC904-A1B9-459F-9877-0B8D7B2A64D0}"/>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2ABE384C-8A37-4967-9AC7-A1CDF119EF7B}"/>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38E8E05-97D3-450E-96B9-E62539223CEE}"/>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2864C568-8E48-4B40-B610-19C23B29AFF9}"/>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8EB8445-62D4-4689-B0D5-51E2868F2789}"/>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AC6E444E-8EE6-452A-BBA4-04F28221FE38}"/>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F53301A9-C337-429B-9548-A3938AF9E5DD}"/>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F2ED102B-20C8-49A4-80F2-CC5020978477}"/>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BF711B39-11E0-4C07-B892-55E6E362668E}"/>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FFBB13EB-37F0-4ABC-84BC-0C8CC5B1F23E}"/>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EAEBF99-B1E3-437F-9A86-4BCE9164214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0CD2336-96A0-4F5F-8BE4-CB3E657B488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D838250-C174-48D6-A142-426D24D13BA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E6BF14B-1FFD-423E-9166-50FD01D6906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9BEBCF9-0606-4C36-8751-FCAF99BAABE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433" name="楕円 432">
          <a:extLst>
            <a:ext uri="{FF2B5EF4-FFF2-40B4-BE49-F238E27FC236}">
              <a16:creationId xmlns:a16="http://schemas.microsoft.com/office/drawing/2014/main" id="{24EDBE53-68D0-4DD5-8948-DC1687C99BF0}"/>
            </a:ext>
          </a:extLst>
        </xdr:cNvPr>
        <xdr:cNvSpPr/>
      </xdr:nvSpPr>
      <xdr:spPr>
        <a:xfrm>
          <a:off x="14325600" y="6489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535F99CF-46B3-4619-9ED9-5377C737E1C4}"/>
            </a:ext>
          </a:extLst>
        </xdr:cNvPr>
        <xdr:cNvSpPr txBox="1"/>
      </xdr:nvSpPr>
      <xdr:spPr>
        <a:xfrm>
          <a:off x="144145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435" name="楕円 434">
          <a:extLst>
            <a:ext uri="{FF2B5EF4-FFF2-40B4-BE49-F238E27FC236}">
              <a16:creationId xmlns:a16="http://schemas.microsoft.com/office/drawing/2014/main" id="{84A71285-0C42-4EFD-9B9D-586E27C9B4F0}"/>
            </a:ext>
          </a:extLst>
        </xdr:cNvPr>
        <xdr:cNvSpPr/>
      </xdr:nvSpPr>
      <xdr:spPr>
        <a:xfrm>
          <a:off x="135788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156210</xdr:rowOff>
    </xdr:from>
    <xdr:to>
      <xdr:col>85</xdr:col>
      <xdr:colOff>127000</xdr:colOff>
      <xdr:row>38</xdr:row>
      <xdr:rowOff>169545</xdr:rowOff>
    </xdr:to>
    <xdr:cxnSp macro="">
      <xdr:nvCxnSpPr>
        <xdr:cNvPr id="436" name="直線コネクタ 435">
          <a:extLst>
            <a:ext uri="{FF2B5EF4-FFF2-40B4-BE49-F238E27FC236}">
              <a16:creationId xmlns:a16="http://schemas.microsoft.com/office/drawing/2014/main" id="{BA2E49CB-2F75-48EF-9A22-1A4FC8AF565E}"/>
            </a:ext>
          </a:extLst>
        </xdr:cNvPr>
        <xdr:cNvCxnSpPr/>
      </xdr:nvCxnSpPr>
      <xdr:spPr>
        <a:xfrm>
          <a:off x="13629640" y="652653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437" name="楕円 436">
          <a:extLst>
            <a:ext uri="{FF2B5EF4-FFF2-40B4-BE49-F238E27FC236}">
              <a16:creationId xmlns:a16="http://schemas.microsoft.com/office/drawing/2014/main" id="{9F11B5AD-A2FA-4738-A402-C76614FEE0FB}"/>
            </a:ext>
          </a:extLst>
        </xdr:cNvPr>
        <xdr:cNvSpPr/>
      </xdr:nvSpPr>
      <xdr:spPr>
        <a:xfrm>
          <a:off x="1280414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156210</xdr:rowOff>
    </xdr:to>
    <xdr:cxnSp macro="">
      <xdr:nvCxnSpPr>
        <xdr:cNvPr id="438" name="直線コネクタ 437">
          <a:extLst>
            <a:ext uri="{FF2B5EF4-FFF2-40B4-BE49-F238E27FC236}">
              <a16:creationId xmlns:a16="http://schemas.microsoft.com/office/drawing/2014/main" id="{E329D8DF-6AA9-407F-A4D9-1B91580333E0}"/>
            </a:ext>
          </a:extLst>
        </xdr:cNvPr>
        <xdr:cNvCxnSpPr/>
      </xdr:nvCxnSpPr>
      <xdr:spPr>
        <a:xfrm>
          <a:off x="12854940" y="64846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118745</xdr:rowOff>
    </xdr:from>
    <xdr:to>
      <xdr:col>72</xdr:col>
      <xdr:colOff>38100</xdr:colOff>
      <xdr:row>39</xdr:row>
      <xdr:rowOff>48895</xdr:rowOff>
    </xdr:to>
    <xdr:sp macro="" textlink="">
      <xdr:nvSpPr>
        <xdr:cNvPr id="439" name="楕円 438">
          <a:extLst>
            <a:ext uri="{FF2B5EF4-FFF2-40B4-BE49-F238E27FC236}">
              <a16:creationId xmlns:a16="http://schemas.microsoft.com/office/drawing/2014/main" id="{0DD3F793-68A9-4373-9B74-5D2661C17EC4}"/>
            </a:ext>
          </a:extLst>
        </xdr:cNvPr>
        <xdr:cNvSpPr/>
      </xdr:nvSpPr>
      <xdr:spPr>
        <a:xfrm>
          <a:off x="12029440" y="648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38</xdr:row>
      <xdr:rowOff>169545</xdr:rowOff>
    </xdr:to>
    <xdr:cxnSp macro="">
      <xdr:nvCxnSpPr>
        <xdr:cNvPr id="440" name="直線コネクタ 439">
          <a:extLst>
            <a:ext uri="{FF2B5EF4-FFF2-40B4-BE49-F238E27FC236}">
              <a16:creationId xmlns:a16="http://schemas.microsoft.com/office/drawing/2014/main" id="{36EB20F1-87E1-482E-98B9-309383BD6D61}"/>
            </a:ext>
          </a:extLst>
        </xdr:cNvPr>
        <xdr:cNvCxnSpPr/>
      </xdr:nvCxnSpPr>
      <xdr:spPr>
        <a:xfrm flipV="1">
          <a:off x="12072620" y="648462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441" name="楕円 440">
          <a:extLst>
            <a:ext uri="{FF2B5EF4-FFF2-40B4-BE49-F238E27FC236}">
              <a16:creationId xmlns:a16="http://schemas.microsoft.com/office/drawing/2014/main" id="{ADE412D2-52AC-44C1-8925-9490CAC3A036}"/>
            </a:ext>
          </a:extLst>
        </xdr:cNvPr>
        <xdr:cNvSpPr/>
      </xdr:nvSpPr>
      <xdr:spPr>
        <a:xfrm>
          <a:off x="1123188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38</xdr:row>
      <xdr:rowOff>169545</xdr:rowOff>
    </xdr:to>
    <xdr:cxnSp macro="">
      <xdr:nvCxnSpPr>
        <xdr:cNvPr id="442" name="直線コネクタ 441">
          <a:extLst>
            <a:ext uri="{FF2B5EF4-FFF2-40B4-BE49-F238E27FC236}">
              <a16:creationId xmlns:a16="http://schemas.microsoft.com/office/drawing/2014/main" id="{86A9CA7F-6174-4E47-A993-EC671EA6EBC9}"/>
            </a:ext>
          </a:extLst>
        </xdr:cNvPr>
        <xdr:cNvCxnSpPr/>
      </xdr:nvCxnSpPr>
      <xdr:spPr>
        <a:xfrm>
          <a:off x="11282680" y="649986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EE7DCF6F-8250-4615-B9CD-F5CAA9BE3AB5}"/>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929C72A0-5051-4D4D-B25F-381DA79C25F2}"/>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3DCEDBE-31B1-417B-B534-084EC35F9FEE}"/>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ABB413B0-A4E0-42A2-805D-7A395C32148F}"/>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3AFCDDFC-9E5C-47E2-80E1-00AD83B50C0A}"/>
            </a:ext>
          </a:extLst>
        </xdr:cNvPr>
        <xdr:cNvSpPr txBox="1"/>
      </xdr:nvSpPr>
      <xdr:spPr>
        <a:xfrm>
          <a:off x="134372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915C4917-E690-4850-8882-1D760FA6B603}"/>
            </a:ext>
          </a:extLst>
        </xdr:cNvPr>
        <xdr:cNvSpPr txBox="1"/>
      </xdr:nvSpPr>
      <xdr:spPr>
        <a:xfrm>
          <a:off x="126752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40022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007A7BD-3BA8-4EC7-AB67-51ADDF7033C1}"/>
            </a:ext>
          </a:extLst>
        </xdr:cNvPr>
        <xdr:cNvSpPr txBox="1"/>
      </xdr:nvSpPr>
      <xdr:spPr>
        <a:xfrm>
          <a:off x="119005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49B57CE-BFE0-40D0-A619-DCCCA9C7DDCD}"/>
            </a:ext>
          </a:extLst>
        </xdr:cNvPr>
        <xdr:cNvSpPr txBox="1"/>
      </xdr:nvSpPr>
      <xdr:spPr>
        <a:xfrm>
          <a:off x="1110298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F4B34BA0-5C42-406C-8A62-1979035D6EE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7EC8A72-4574-43B8-A938-9720021DD68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6B5E2D1-4DE5-44A8-8F60-23D12B96E4E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FE9D6F2-7C5F-4CCD-B84D-27621D4A2F6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5490259F-072C-495C-B745-8532179EF17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D2115FB8-63F6-4790-A0C8-63B7D3DC8E3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8C94397-1434-4AA0-89C5-8BF4C31EF98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0A792E9-8966-4443-9C1F-7542E976DAD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10E68AF-101B-4D40-9F52-A3835790C60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D5EDE44-F959-493D-9698-FCF1737000C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FCC87344-B455-4027-B59A-02D516BE328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5BF33BD3-E247-4F8B-806C-C1E832FAFB8C}"/>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64A1BCA8-143C-4651-8579-AE2426ED508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EF071F24-7864-43B0-A765-B6D03557A241}"/>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88B531AB-1E69-46E0-AD48-8577C870E26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D1C751C8-1C20-4652-A040-481BF87E259A}"/>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B017AD9-57E5-4476-9B5B-D8FD3B36006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9D30D2CD-925A-4826-AE7E-16F24E22B93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23D6890D-E488-48CD-B02E-ADCF4DA2B70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D60B95CB-A0AD-46EC-AEDE-6B0C69648A56}"/>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E9894A0-8B1A-4D4B-81A3-1B91D27F2DF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6B44A6C9-EBFC-44AF-A3BF-F3170602F2B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50028493-F1D0-4D11-B0DF-4F9DDF09A48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23CB12A4-7A6C-4793-AF59-EEEC8A4A7AD8}"/>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98610DB-78C1-471E-866B-879AC0825D27}"/>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598AF5BE-D648-46C5-8203-492E08E38A06}"/>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FAA2D74-6D2B-430B-B0AC-224DCCDD1DC2}"/>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B649E034-E398-427D-9CAE-1F24F29CEF0C}"/>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CF6652A9-4451-459F-9BD9-C87C0386B9F2}"/>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8E4368C9-FEFB-43B5-81A7-13C1CE7D8A6C}"/>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7879C9DA-C8A4-423E-B45D-C0089EB420E4}"/>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201BEBAE-4039-4024-AAD6-5A04095DAB8C}"/>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F9F18382-244E-4629-8D6C-6E148C2F8423}"/>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174ABEAF-99ED-4606-B285-6659293BA744}"/>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66753CD-B204-4307-A0BD-D259A61A8AD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D8983D9-AE94-4DC4-BAAB-FF31A53E052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C0FB4D9-5029-4C76-8472-A83950AD197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62F5F4B-994A-4B23-8E3B-77C94D05FA3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2A57DBA-0517-4294-AE3A-634966E2016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90" name="楕円 489">
          <a:extLst>
            <a:ext uri="{FF2B5EF4-FFF2-40B4-BE49-F238E27FC236}">
              <a16:creationId xmlns:a16="http://schemas.microsoft.com/office/drawing/2014/main" id="{D12307BE-5990-4580-A9F6-E1886EE200A3}"/>
            </a:ext>
          </a:extLst>
        </xdr:cNvPr>
        <xdr:cNvSpPr/>
      </xdr:nvSpPr>
      <xdr:spPr>
        <a:xfrm>
          <a:off x="1945894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4230741-CD06-4693-BDEC-8F1D76F2751D}"/>
            </a:ext>
          </a:extLst>
        </xdr:cNvPr>
        <xdr:cNvSpPr txBox="1"/>
      </xdr:nvSpPr>
      <xdr:spPr>
        <a:xfrm>
          <a:off x="19547840"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492" name="楕円 491">
          <a:extLst>
            <a:ext uri="{FF2B5EF4-FFF2-40B4-BE49-F238E27FC236}">
              <a16:creationId xmlns:a16="http://schemas.microsoft.com/office/drawing/2014/main" id="{CC971546-44C6-42E9-BC0D-17323BBE8B3D}"/>
            </a:ext>
          </a:extLst>
        </xdr:cNvPr>
        <xdr:cNvSpPr/>
      </xdr:nvSpPr>
      <xdr:spPr>
        <a:xfrm>
          <a:off x="18735040" y="652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38100</xdr:rowOff>
    </xdr:from>
    <xdr:to>
      <xdr:col>116</xdr:col>
      <xdr:colOff>63500</xdr:colOff>
      <xdr:row>39</xdr:row>
      <xdr:rowOff>87630</xdr:rowOff>
    </xdr:to>
    <xdr:cxnSp macro="">
      <xdr:nvCxnSpPr>
        <xdr:cNvPr id="493" name="直線コネクタ 492">
          <a:extLst>
            <a:ext uri="{FF2B5EF4-FFF2-40B4-BE49-F238E27FC236}">
              <a16:creationId xmlns:a16="http://schemas.microsoft.com/office/drawing/2014/main" id="{9CC2B9B9-D0CF-44FC-AAD1-CC577B83F8AA}"/>
            </a:ext>
          </a:extLst>
        </xdr:cNvPr>
        <xdr:cNvCxnSpPr/>
      </xdr:nvCxnSpPr>
      <xdr:spPr>
        <a:xfrm>
          <a:off x="18778220" y="657606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494" name="楕円 493">
          <a:extLst>
            <a:ext uri="{FF2B5EF4-FFF2-40B4-BE49-F238E27FC236}">
              <a16:creationId xmlns:a16="http://schemas.microsoft.com/office/drawing/2014/main" id="{358DB8F8-4F41-4A97-8E03-BEBCE3B34764}"/>
            </a:ext>
          </a:extLst>
        </xdr:cNvPr>
        <xdr:cNvSpPr/>
      </xdr:nvSpPr>
      <xdr:spPr>
        <a:xfrm>
          <a:off x="1793748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38100</xdr:rowOff>
    </xdr:from>
    <xdr:to>
      <xdr:col>111</xdr:col>
      <xdr:colOff>177800</xdr:colOff>
      <xdr:row>39</xdr:row>
      <xdr:rowOff>45720</xdr:rowOff>
    </xdr:to>
    <xdr:cxnSp macro="">
      <xdr:nvCxnSpPr>
        <xdr:cNvPr id="495" name="直線コネクタ 494">
          <a:extLst>
            <a:ext uri="{FF2B5EF4-FFF2-40B4-BE49-F238E27FC236}">
              <a16:creationId xmlns:a16="http://schemas.microsoft.com/office/drawing/2014/main" id="{1D613A74-3689-44A8-A4D7-FD435CC52E4C}"/>
            </a:ext>
          </a:extLst>
        </xdr:cNvPr>
        <xdr:cNvCxnSpPr/>
      </xdr:nvCxnSpPr>
      <xdr:spPr>
        <a:xfrm flipV="1">
          <a:off x="17988280" y="65760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96" name="楕円 495">
          <a:extLst>
            <a:ext uri="{FF2B5EF4-FFF2-40B4-BE49-F238E27FC236}">
              <a16:creationId xmlns:a16="http://schemas.microsoft.com/office/drawing/2014/main" id="{00B6E213-9220-4C5A-9D42-22CB6C717710}"/>
            </a:ext>
          </a:extLst>
        </xdr:cNvPr>
        <xdr:cNvSpPr/>
      </xdr:nvSpPr>
      <xdr:spPr>
        <a:xfrm>
          <a:off x="1716278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49530</xdr:rowOff>
    </xdr:to>
    <xdr:cxnSp macro="">
      <xdr:nvCxnSpPr>
        <xdr:cNvPr id="497" name="直線コネクタ 496">
          <a:extLst>
            <a:ext uri="{FF2B5EF4-FFF2-40B4-BE49-F238E27FC236}">
              <a16:creationId xmlns:a16="http://schemas.microsoft.com/office/drawing/2014/main" id="{430379CD-9F3E-4CFA-A874-9A04B5F55DAC}"/>
            </a:ext>
          </a:extLst>
        </xdr:cNvPr>
        <xdr:cNvCxnSpPr/>
      </xdr:nvCxnSpPr>
      <xdr:spPr>
        <a:xfrm flipV="1">
          <a:off x="17213580" y="65836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6350</xdr:rowOff>
    </xdr:from>
    <xdr:to>
      <xdr:col>98</xdr:col>
      <xdr:colOff>38100</xdr:colOff>
      <xdr:row>39</xdr:row>
      <xdr:rowOff>107950</xdr:rowOff>
    </xdr:to>
    <xdr:sp macro="" textlink="">
      <xdr:nvSpPr>
        <xdr:cNvPr id="498" name="楕円 497">
          <a:extLst>
            <a:ext uri="{FF2B5EF4-FFF2-40B4-BE49-F238E27FC236}">
              <a16:creationId xmlns:a16="http://schemas.microsoft.com/office/drawing/2014/main" id="{52E1D7FF-A858-4CF4-B0FD-82C0E079E84D}"/>
            </a:ext>
          </a:extLst>
        </xdr:cNvPr>
        <xdr:cNvSpPr/>
      </xdr:nvSpPr>
      <xdr:spPr>
        <a:xfrm>
          <a:off x="1638808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57150</xdr:rowOff>
    </xdr:to>
    <xdr:cxnSp macro="">
      <xdr:nvCxnSpPr>
        <xdr:cNvPr id="499" name="直線コネクタ 498">
          <a:extLst>
            <a:ext uri="{FF2B5EF4-FFF2-40B4-BE49-F238E27FC236}">
              <a16:creationId xmlns:a16="http://schemas.microsoft.com/office/drawing/2014/main" id="{458A8B71-516A-431C-9B59-4D4F379C24FE}"/>
            </a:ext>
          </a:extLst>
        </xdr:cNvPr>
        <xdr:cNvCxnSpPr/>
      </xdr:nvCxnSpPr>
      <xdr:spPr>
        <a:xfrm flipV="1">
          <a:off x="16431260" y="65874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126993B0-982B-4713-A122-503485F3EF15}"/>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B4087832-F545-428C-A1CB-7748F1ACCEED}"/>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35CC1C0-7575-4818-B0A8-42F90383C4CF}"/>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9FD5AFB-70FB-4FB9-ABD3-C059E88910FD}"/>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80027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91E9F15-8CA4-4EB8-8001-8AE9AFBE07E6}"/>
            </a:ext>
          </a:extLst>
        </xdr:cNvPr>
        <xdr:cNvSpPr txBox="1"/>
      </xdr:nvSpPr>
      <xdr:spPr>
        <a:xfrm>
          <a:off x="185611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CA6F3C5-CCE0-421C-8247-DED66297B14B}"/>
            </a:ext>
          </a:extLst>
        </xdr:cNvPr>
        <xdr:cNvSpPr txBox="1"/>
      </xdr:nvSpPr>
      <xdr:spPr>
        <a:xfrm>
          <a:off x="1777626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D7531CE-4EE4-4BA5-9400-2631C88F64A0}"/>
            </a:ext>
          </a:extLst>
        </xdr:cNvPr>
        <xdr:cNvSpPr txBox="1"/>
      </xdr:nvSpPr>
      <xdr:spPr>
        <a:xfrm>
          <a:off x="1700156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10562E42-EA76-4C23-ADEE-3569EE82F545}"/>
            </a:ext>
          </a:extLst>
        </xdr:cNvPr>
        <xdr:cNvSpPr txBox="1"/>
      </xdr:nvSpPr>
      <xdr:spPr>
        <a:xfrm>
          <a:off x="1622686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DE31709-E809-475B-BFB0-DA290B7FC9D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F27FA41-F745-44BF-A0A8-6AD6A452313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B84AE9C-3F71-4234-82C3-5F52E797D2D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F1C4E15-C6BE-4FF0-AA4A-D2C45CA6434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0FC408A-3E69-41E8-ACF2-35952EB401C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6B3FD52-D9A5-4102-A9D6-36AF7CD4172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2EB4BF4-FBC0-4169-A922-CDA130AEA6C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83DF906-34C8-4A35-B116-06AC17DBE0A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BE4EE26-0261-4FD0-BD82-CADC651F89E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7C9A611-47C9-4601-8904-93675957F62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BC4AA2A4-99D0-4595-8B96-4F79CB2736AC}"/>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58DBC97-6ED2-4068-883E-1B55648EB3A5}"/>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810A159E-89C3-4CD7-9745-9838F6D37986}"/>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D55576B5-E330-4719-AA2E-DFAF8F1A9D9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A19223A-D220-4014-A570-F911C1F5DA9B}"/>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DBF93F1D-38D2-4030-A3E8-BFBC89AB8958}"/>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302A5929-6190-4339-9435-DBFB3CE65353}"/>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1424B0E6-55F6-44C1-A9B1-D25F1E8E581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D0BAFBF-FE6A-4031-BFFE-AA04CFF5F9E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7AFC4374-DE1B-4882-AB5D-EA480C674C9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A5749B4E-9140-46B2-A3F7-5952EA276E5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97A3EE76-9DDD-4C49-8BDE-303AE304DB6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C1827B61-F371-4B62-B37A-55EABFF4C8CB}"/>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FAA3652-FC66-47D9-90C4-713333716608}"/>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7E5BB356-D0CA-4F7D-94B6-D51BA9DB876B}"/>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4C37A3B1-9F0D-4F8A-80E3-E4FA78E82099}"/>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EDE49B33-D810-4BFE-BA85-EE93A761877E}"/>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8151534C-A1DE-4837-BEB5-6D34C06F9E20}"/>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B5426E2B-BD9F-4835-AC0E-61CD55409472}"/>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3665579D-43B8-412D-9F43-48D0F231B0C3}"/>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642BDC3E-3B97-4773-948B-26C9B2E2EBC0}"/>
            </a:ext>
          </a:extLst>
        </xdr:cNvPr>
        <xdr:cNvSpPr/>
      </xdr:nvSpPr>
      <xdr:spPr>
        <a:xfrm>
          <a:off x="128041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F2CEA03D-409F-4EED-A3EF-EF35EA8130B3}"/>
            </a:ext>
          </a:extLst>
        </xdr:cNvPr>
        <xdr:cNvSpPr/>
      </xdr:nvSpPr>
      <xdr:spPr>
        <a:xfrm>
          <a:off x="1202944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F94BAE35-A966-425E-8747-43E238CC525A}"/>
            </a:ext>
          </a:extLst>
        </xdr:cNvPr>
        <xdr:cNvSpPr/>
      </xdr:nvSpPr>
      <xdr:spPr>
        <a:xfrm>
          <a:off x="1123188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DB0EA03-18C0-4368-8998-E2ADCEB992A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18B14B0-968F-43CA-8933-9AAFC1DBD10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0F51257-1642-405C-97AC-97F649A6837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E68436F-88B3-4A55-8204-6C7C84435F9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61414A6-A486-49B6-9324-007DA012270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46" name="楕円 545">
          <a:extLst>
            <a:ext uri="{FF2B5EF4-FFF2-40B4-BE49-F238E27FC236}">
              <a16:creationId xmlns:a16="http://schemas.microsoft.com/office/drawing/2014/main" id="{4F070AA7-B9EF-4ABD-8893-977D02239831}"/>
            </a:ext>
          </a:extLst>
        </xdr:cNvPr>
        <xdr:cNvSpPr/>
      </xdr:nvSpPr>
      <xdr:spPr>
        <a:xfrm>
          <a:off x="14325600" y="10190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64CBDEF-ED58-48E5-869F-235CBC0D4F71}"/>
            </a:ext>
          </a:extLst>
        </xdr:cNvPr>
        <xdr:cNvSpPr txBox="1"/>
      </xdr:nvSpPr>
      <xdr:spPr>
        <a:xfrm>
          <a:off x="144145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548" name="楕円 547">
          <a:extLst>
            <a:ext uri="{FF2B5EF4-FFF2-40B4-BE49-F238E27FC236}">
              <a16:creationId xmlns:a16="http://schemas.microsoft.com/office/drawing/2014/main" id="{418B3D9A-1D1E-4026-BAFC-86D607848755}"/>
            </a:ext>
          </a:extLst>
        </xdr:cNvPr>
        <xdr:cNvSpPr/>
      </xdr:nvSpPr>
      <xdr:spPr>
        <a:xfrm>
          <a:off x="13578840" y="10172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11430</xdr:rowOff>
    </xdr:to>
    <xdr:cxnSp macro="">
      <xdr:nvCxnSpPr>
        <xdr:cNvPr id="549" name="直線コネクタ 548">
          <a:extLst>
            <a:ext uri="{FF2B5EF4-FFF2-40B4-BE49-F238E27FC236}">
              <a16:creationId xmlns:a16="http://schemas.microsoft.com/office/drawing/2014/main" id="{152D6430-5170-466D-8518-2B1F9C344271}"/>
            </a:ext>
          </a:extLst>
        </xdr:cNvPr>
        <xdr:cNvCxnSpPr/>
      </xdr:nvCxnSpPr>
      <xdr:spPr>
        <a:xfrm>
          <a:off x="13629640" y="10222992"/>
          <a:ext cx="7467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550" name="楕円 549">
          <a:extLst>
            <a:ext uri="{FF2B5EF4-FFF2-40B4-BE49-F238E27FC236}">
              <a16:creationId xmlns:a16="http://schemas.microsoft.com/office/drawing/2014/main" id="{2986EE60-EA79-4AE2-A6D1-7B79AF538858}"/>
            </a:ext>
          </a:extLst>
        </xdr:cNvPr>
        <xdr:cNvSpPr/>
      </xdr:nvSpPr>
      <xdr:spPr>
        <a:xfrm>
          <a:off x="12804140" y="1015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60</xdr:row>
      <xdr:rowOff>164592</xdr:rowOff>
    </xdr:to>
    <xdr:cxnSp macro="">
      <xdr:nvCxnSpPr>
        <xdr:cNvPr id="551" name="直線コネクタ 550">
          <a:extLst>
            <a:ext uri="{FF2B5EF4-FFF2-40B4-BE49-F238E27FC236}">
              <a16:creationId xmlns:a16="http://schemas.microsoft.com/office/drawing/2014/main" id="{F034B5FB-E905-42F8-A56E-B6DF0DDD6253}"/>
            </a:ext>
          </a:extLst>
        </xdr:cNvPr>
        <xdr:cNvCxnSpPr/>
      </xdr:nvCxnSpPr>
      <xdr:spPr>
        <a:xfrm>
          <a:off x="12854940" y="10209276"/>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552" name="楕円 551">
          <a:extLst>
            <a:ext uri="{FF2B5EF4-FFF2-40B4-BE49-F238E27FC236}">
              <a16:creationId xmlns:a16="http://schemas.microsoft.com/office/drawing/2014/main" id="{2EE0DA43-C8E3-42F4-A295-BC9E791CBCC3}"/>
            </a:ext>
          </a:extLst>
        </xdr:cNvPr>
        <xdr:cNvSpPr/>
      </xdr:nvSpPr>
      <xdr:spPr>
        <a:xfrm>
          <a:off x="12029440" y="10080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60</xdr:row>
      <xdr:rowOff>150876</xdr:rowOff>
    </xdr:to>
    <xdr:cxnSp macro="">
      <xdr:nvCxnSpPr>
        <xdr:cNvPr id="553" name="直線コネクタ 552">
          <a:extLst>
            <a:ext uri="{FF2B5EF4-FFF2-40B4-BE49-F238E27FC236}">
              <a16:creationId xmlns:a16="http://schemas.microsoft.com/office/drawing/2014/main" id="{2E19D0A5-9762-460E-BE88-0D6BE385ECF5}"/>
            </a:ext>
          </a:extLst>
        </xdr:cNvPr>
        <xdr:cNvCxnSpPr/>
      </xdr:nvCxnSpPr>
      <xdr:spPr>
        <a:xfrm>
          <a:off x="12072620" y="10131552"/>
          <a:ext cx="7823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554" name="楕円 553">
          <a:extLst>
            <a:ext uri="{FF2B5EF4-FFF2-40B4-BE49-F238E27FC236}">
              <a16:creationId xmlns:a16="http://schemas.microsoft.com/office/drawing/2014/main" id="{F198B8DD-3059-4FD7-BCAD-A94CF027D989}"/>
            </a:ext>
          </a:extLst>
        </xdr:cNvPr>
        <xdr:cNvSpPr/>
      </xdr:nvSpPr>
      <xdr:spPr>
        <a:xfrm>
          <a:off x="1123188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73152</xdr:rowOff>
    </xdr:from>
    <xdr:to>
      <xdr:col>71</xdr:col>
      <xdr:colOff>177800</xdr:colOff>
      <xdr:row>60</xdr:row>
      <xdr:rowOff>91440</xdr:rowOff>
    </xdr:to>
    <xdr:cxnSp macro="">
      <xdr:nvCxnSpPr>
        <xdr:cNvPr id="555" name="直線コネクタ 554">
          <a:extLst>
            <a:ext uri="{FF2B5EF4-FFF2-40B4-BE49-F238E27FC236}">
              <a16:creationId xmlns:a16="http://schemas.microsoft.com/office/drawing/2014/main" id="{0BC6333F-633A-4E8E-A0B9-10FFBC4E0BBA}"/>
            </a:ext>
          </a:extLst>
        </xdr:cNvPr>
        <xdr:cNvCxnSpPr/>
      </xdr:nvCxnSpPr>
      <xdr:spPr>
        <a:xfrm flipV="1">
          <a:off x="11282680" y="10131552"/>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94715705-F9E0-4A2D-A6C5-F780A6B05E3E}"/>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3AAA9389-C4E8-41BA-8129-4B5C0CCB4382}"/>
            </a:ext>
          </a:extLst>
        </xdr:cNvPr>
        <xdr:cNvSpPr txBox="1"/>
      </xdr:nvSpPr>
      <xdr:spPr>
        <a:xfrm>
          <a:off x="12675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7FECD8B8-8394-4D9D-A3C6-F301904D0648}"/>
            </a:ext>
          </a:extLst>
        </xdr:cNvPr>
        <xdr:cNvSpPr txBox="1"/>
      </xdr:nvSpPr>
      <xdr:spPr>
        <a:xfrm>
          <a:off x="119005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BC56EE43-D73D-4D6D-BE80-B0E4102E8B6B}"/>
            </a:ext>
          </a:extLst>
        </xdr:cNvPr>
        <xdr:cNvSpPr txBox="1"/>
      </xdr:nvSpPr>
      <xdr:spPr>
        <a:xfrm>
          <a:off x="1110298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560" name="n_1mainValue【学校施設】&#10;有形固定資産減価償却率">
          <a:extLst>
            <a:ext uri="{FF2B5EF4-FFF2-40B4-BE49-F238E27FC236}">
              <a16:creationId xmlns:a16="http://schemas.microsoft.com/office/drawing/2014/main" id="{CE0D5EBF-252A-48E8-AB7A-B4F5FF6CA828}"/>
            </a:ext>
          </a:extLst>
        </xdr:cNvPr>
        <xdr:cNvSpPr txBox="1"/>
      </xdr:nvSpPr>
      <xdr:spPr>
        <a:xfrm>
          <a:off x="13437244" y="102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561" name="n_2mainValue【学校施設】&#10;有形固定資産減価償却率">
          <a:extLst>
            <a:ext uri="{FF2B5EF4-FFF2-40B4-BE49-F238E27FC236}">
              <a16:creationId xmlns:a16="http://schemas.microsoft.com/office/drawing/2014/main" id="{04934756-DD17-4A6F-A769-9CBCA8A52313}"/>
            </a:ext>
          </a:extLst>
        </xdr:cNvPr>
        <xdr:cNvSpPr txBox="1"/>
      </xdr:nvSpPr>
      <xdr:spPr>
        <a:xfrm>
          <a:off x="1267524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115079</xdr:rowOff>
    </xdr:from>
    <xdr:ext cx="405111" cy="259045"/>
    <xdr:sp macro="" textlink="">
      <xdr:nvSpPr>
        <xdr:cNvPr id="562" name="n_3mainValue【学校施設】&#10;有形固定資産減価償却率">
          <a:extLst>
            <a:ext uri="{FF2B5EF4-FFF2-40B4-BE49-F238E27FC236}">
              <a16:creationId xmlns:a16="http://schemas.microsoft.com/office/drawing/2014/main" id="{6516DFAE-3F8B-46EA-B1C1-71CF761FBF64}"/>
            </a:ext>
          </a:extLst>
        </xdr:cNvPr>
        <xdr:cNvSpPr txBox="1"/>
      </xdr:nvSpPr>
      <xdr:spPr>
        <a:xfrm>
          <a:off x="119005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563" name="n_4mainValue【学校施設】&#10;有形固定資産減価償却率">
          <a:extLst>
            <a:ext uri="{FF2B5EF4-FFF2-40B4-BE49-F238E27FC236}">
              <a16:creationId xmlns:a16="http://schemas.microsoft.com/office/drawing/2014/main" id="{BD7607C4-E193-4F48-AC22-63EDC642B187}"/>
            </a:ext>
          </a:extLst>
        </xdr:cNvPr>
        <xdr:cNvSpPr txBox="1"/>
      </xdr:nvSpPr>
      <xdr:spPr>
        <a:xfrm>
          <a:off x="1110298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636DE420-1519-4DE8-BC35-463EA531101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4BBE797F-738B-40C4-A105-695F6724790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1A4270D-EB72-4B90-921F-45CDF41640A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9E81F32-C49D-4098-8831-6C87A23DEA4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6D84430-2CB7-4065-9124-7F37ADBAE69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5236F9D8-E0E2-4B68-951B-9B0C0C2B5AF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17307F4-E3CA-4D9C-8551-810B9A53ABD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187063F-0B92-4CBB-84A9-FD5B4644ACA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1B45E6C-829E-4DCC-9D55-E75C77C8DE4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1D6910A2-E318-47B6-958C-B3F8F7F4B9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80DAB475-F85E-452A-8EA3-3E7A08E82EB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04825F5F-4FE2-4D12-B2CA-D7DC87D2637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8B1FA9F2-109A-43BE-8FB9-C430E2A2414F}"/>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21949141-F0B7-4821-8800-EC3AFE68401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FDCB5142-F03B-4F22-85A0-1846BD1C3B25}"/>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93F023C2-E357-41AB-8BA8-6454FE3D29BC}"/>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EDCEE92E-955A-4E69-831F-344BC3D6E32D}"/>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93556452-94FF-43DE-864E-A135BE1E12D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D654F8B6-E306-41EC-B3AA-3232F6DEE11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BB635FA-822F-4DEB-A660-0A7492CCC76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6F390C54-A334-4483-8CC6-2AE01BF26626}"/>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F8F20A72-3B4E-408A-B385-C7DC336424D4}"/>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CB9C4946-CC9B-451B-9C4F-D1D9633D6076}"/>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C1875906-F355-46AD-BA66-3EB17A9CAA98}"/>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9B4DE0EA-6708-4A9C-8FC4-F419EC7043C3}"/>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2A58B2C9-496A-4773-A3EE-02214BCAFCEE}"/>
            </a:ext>
          </a:extLst>
        </xdr:cNvPr>
        <xdr:cNvSpPr txBox="1"/>
      </xdr:nvSpPr>
      <xdr:spPr>
        <a:xfrm>
          <a:off x="19547840" y="1015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1D841E92-86FF-4089-A105-9B545460695D}"/>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8AF2B492-49C7-4FD2-A41D-EB2E67F02D99}"/>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CC7F1B6A-2BC1-42B6-9748-9D7E380A201B}"/>
            </a:ext>
          </a:extLst>
        </xdr:cNvPr>
        <xdr:cNvSpPr/>
      </xdr:nvSpPr>
      <xdr:spPr>
        <a:xfrm>
          <a:off x="179374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59C656D7-70DC-49BB-9F84-9BF45183CA17}"/>
            </a:ext>
          </a:extLst>
        </xdr:cNvPr>
        <xdr:cNvSpPr/>
      </xdr:nvSpPr>
      <xdr:spPr>
        <a:xfrm>
          <a:off x="171627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600E1138-9D55-43CF-8EC5-C7497E1DD911}"/>
            </a:ext>
          </a:extLst>
        </xdr:cNvPr>
        <xdr:cNvSpPr/>
      </xdr:nvSpPr>
      <xdr:spPr>
        <a:xfrm>
          <a:off x="1638808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B4B572D-1974-4C36-A9A0-9CB3EBD1251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9F6096B-1165-4E58-A720-81EF311C7BD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DB4645F-6533-403B-BBCD-13920B16BD4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842A59C-969B-4DD0-9B2F-EFFDB10D0F2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1E52B1B-2CF3-4CDA-A965-3B63DF00558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77788</xdr:rowOff>
    </xdr:from>
    <xdr:to>
      <xdr:col>116</xdr:col>
      <xdr:colOff>114300</xdr:colOff>
      <xdr:row>61</xdr:row>
      <xdr:rowOff>7938</xdr:rowOff>
    </xdr:to>
    <xdr:sp macro="" textlink="">
      <xdr:nvSpPr>
        <xdr:cNvPr id="600" name="楕円 599">
          <a:extLst>
            <a:ext uri="{FF2B5EF4-FFF2-40B4-BE49-F238E27FC236}">
              <a16:creationId xmlns:a16="http://schemas.microsoft.com/office/drawing/2014/main" id="{E610B904-B837-4854-A434-2503E2EE9683}"/>
            </a:ext>
          </a:extLst>
        </xdr:cNvPr>
        <xdr:cNvSpPr/>
      </xdr:nvSpPr>
      <xdr:spPr>
        <a:xfrm>
          <a:off x="19458940" y="10136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100665</xdr:rowOff>
    </xdr:from>
    <xdr:ext cx="469744" cy="259045"/>
    <xdr:sp macro="" textlink="">
      <xdr:nvSpPr>
        <xdr:cNvPr id="601" name="【学校施設】&#10;一人当たり面積該当値テキスト">
          <a:extLst>
            <a:ext uri="{FF2B5EF4-FFF2-40B4-BE49-F238E27FC236}">
              <a16:creationId xmlns:a16="http://schemas.microsoft.com/office/drawing/2014/main" id="{EFF2B9C0-20A1-4830-888E-A727FF6A94FA}"/>
            </a:ext>
          </a:extLst>
        </xdr:cNvPr>
        <xdr:cNvSpPr txBox="1"/>
      </xdr:nvSpPr>
      <xdr:spPr>
        <a:xfrm>
          <a:off x="19547840" y="999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97219</xdr:rowOff>
    </xdr:from>
    <xdr:to>
      <xdr:col>112</xdr:col>
      <xdr:colOff>38100</xdr:colOff>
      <xdr:row>61</xdr:row>
      <xdr:rowOff>27369</xdr:rowOff>
    </xdr:to>
    <xdr:sp macro="" textlink="">
      <xdr:nvSpPr>
        <xdr:cNvPr id="602" name="楕円 601">
          <a:extLst>
            <a:ext uri="{FF2B5EF4-FFF2-40B4-BE49-F238E27FC236}">
              <a16:creationId xmlns:a16="http://schemas.microsoft.com/office/drawing/2014/main" id="{EA8D73AC-F72A-4BA2-AD12-3D902E9B3DE1}"/>
            </a:ext>
          </a:extLst>
        </xdr:cNvPr>
        <xdr:cNvSpPr/>
      </xdr:nvSpPr>
      <xdr:spPr>
        <a:xfrm>
          <a:off x="18735040" y="10155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128588</xdr:rowOff>
    </xdr:from>
    <xdr:to>
      <xdr:col>116</xdr:col>
      <xdr:colOff>63500</xdr:colOff>
      <xdr:row>60</xdr:row>
      <xdr:rowOff>148019</xdr:rowOff>
    </xdr:to>
    <xdr:cxnSp macro="">
      <xdr:nvCxnSpPr>
        <xdr:cNvPr id="603" name="直線コネクタ 602">
          <a:extLst>
            <a:ext uri="{FF2B5EF4-FFF2-40B4-BE49-F238E27FC236}">
              <a16:creationId xmlns:a16="http://schemas.microsoft.com/office/drawing/2014/main" id="{8666D595-FD80-47B8-8BD5-EFC41BD57DE1}"/>
            </a:ext>
          </a:extLst>
        </xdr:cNvPr>
        <xdr:cNvCxnSpPr/>
      </xdr:nvCxnSpPr>
      <xdr:spPr>
        <a:xfrm flipV="1">
          <a:off x="18778220" y="10186988"/>
          <a:ext cx="73152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40069</xdr:rowOff>
    </xdr:from>
    <xdr:to>
      <xdr:col>107</xdr:col>
      <xdr:colOff>101600</xdr:colOff>
      <xdr:row>60</xdr:row>
      <xdr:rowOff>141669</xdr:rowOff>
    </xdr:to>
    <xdr:sp macro="" textlink="">
      <xdr:nvSpPr>
        <xdr:cNvPr id="604" name="楕円 603">
          <a:extLst>
            <a:ext uri="{FF2B5EF4-FFF2-40B4-BE49-F238E27FC236}">
              <a16:creationId xmlns:a16="http://schemas.microsoft.com/office/drawing/2014/main" id="{38E961C3-0610-4C6F-B7A0-3AD1A8396001}"/>
            </a:ext>
          </a:extLst>
        </xdr:cNvPr>
        <xdr:cNvSpPr/>
      </xdr:nvSpPr>
      <xdr:spPr>
        <a:xfrm>
          <a:off x="17937480" y="100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90869</xdr:rowOff>
    </xdr:from>
    <xdr:to>
      <xdr:col>111</xdr:col>
      <xdr:colOff>177800</xdr:colOff>
      <xdr:row>60</xdr:row>
      <xdr:rowOff>148019</xdr:rowOff>
    </xdr:to>
    <xdr:cxnSp macro="">
      <xdr:nvCxnSpPr>
        <xdr:cNvPr id="605" name="直線コネクタ 604">
          <a:extLst>
            <a:ext uri="{FF2B5EF4-FFF2-40B4-BE49-F238E27FC236}">
              <a16:creationId xmlns:a16="http://schemas.microsoft.com/office/drawing/2014/main" id="{F2DB8336-1586-4DF3-89DD-DC630FD1E00A}"/>
            </a:ext>
          </a:extLst>
        </xdr:cNvPr>
        <xdr:cNvCxnSpPr/>
      </xdr:nvCxnSpPr>
      <xdr:spPr>
        <a:xfrm>
          <a:off x="17988280" y="10149269"/>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156655</xdr:rowOff>
    </xdr:from>
    <xdr:to>
      <xdr:col>102</xdr:col>
      <xdr:colOff>165100</xdr:colOff>
      <xdr:row>60</xdr:row>
      <xdr:rowOff>86805</xdr:rowOff>
    </xdr:to>
    <xdr:sp macro="" textlink="">
      <xdr:nvSpPr>
        <xdr:cNvPr id="606" name="楕円 605">
          <a:extLst>
            <a:ext uri="{FF2B5EF4-FFF2-40B4-BE49-F238E27FC236}">
              <a16:creationId xmlns:a16="http://schemas.microsoft.com/office/drawing/2014/main" id="{72006BEC-47EC-4DA3-B378-001F763B32AF}"/>
            </a:ext>
          </a:extLst>
        </xdr:cNvPr>
        <xdr:cNvSpPr/>
      </xdr:nvSpPr>
      <xdr:spPr>
        <a:xfrm>
          <a:off x="17162780" y="10047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36005</xdr:rowOff>
    </xdr:from>
    <xdr:to>
      <xdr:col>107</xdr:col>
      <xdr:colOff>50800</xdr:colOff>
      <xdr:row>60</xdr:row>
      <xdr:rowOff>90869</xdr:rowOff>
    </xdr:to>
    <xdr:cxnSp macro="">
      <xdr:nvCxnSpPr>
        <xdr:cNvPr id="607" name="直線コネクタ 606">
          <a:extLst>
            <a:ext uri="{FF2B5EF4-FFF2-40B4-BE49-F238E27FC236}">
              <a16:creationId xmlns:a16="http://schemas.microsoft.com/office/drawing/2014/main" id="{91A753D4-3635-4C9D-A48D-A78C5DA0B525}"/>
            </a:ext>
          </a:extLst>
        </xdr:cNvPr>
        <xdr:cNvCxnSpPr/>
      </xdr:nvCxnSpPr>
      <xdr:spPr>
        <a:xfrm>
          <a:off x="17213580" y="10094405"/>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168656</xdr:rowOff>
    </xdr:from>
    <xdr:to>
      <xdr:col>98</xdr:col>
      <xdr:colOff>38100</xdr:colOff>
      <xdr:row>60</xdr:row>
      <xdr:rowOff>98806</xdr:rowOff>
    </xdr:to>
    <xdr:sp macro="" textlink="">
      <xdr:nvSpPr>
        <xdr:cNvPr id="608" name="楕円 607">
          <a:extLst>
            <a:ext uri="{FF2B5EF4-FFF2-40B4-BE49-F238E27FC236}">
              <a16:creationId xmlns:a16="http://schemas.microsoft.com/office/drawing/2014/main" id="{23480862-AFB0-416D-AC03-0D85745BC52B}"/>
            </a:ext>
          </a:extLst>
        </xdr:cNvPr>
        <xdr:cNvSpPr/>
      </xdr:nvSpPr>
      <xdr:spPr>
        <a:xfrm>
          <a:off x="16388080" y="10059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36005</xdr:rowOff>
    </xdr:from>
    <xdr:to>
      <xdr:col>102</xdr:col>
      <xdr:colOff>114300</xdr:colOff>
      <xdr:row>60</xdr:row>
      <xdr:rowOff>48006</xdr:rowOff>
    </xdr:to>
    <xdr:cxnSp macro="">
      <xdr:nvCxnSpPr>
        <xdr:cNvPr id="609" name="直線コネクタ 608">
          <a:extLst>
            <a:ext uri="{FF2B5EF4-FFF2-40B4-BE49-F238E27FC236}">
              <a16:creationId xmlns:a16="http://schemas.microsoft.com/office/drawing/2014/main" id="{CAADAAB1-5A23-4F37-884C-37690A138C0C}"/>
            </a:ext>
          </a:extLst>
        </xdr:cNvPr>
        <xdr:cNvCxnSpPr/>
      </xdr:nvCxnSpPr>
      <xdr:spPr>
        <a:xfrm flipV="1">
          <a:off x="16431260" y="10094405"/>
          <a:ext cx="78232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6B4D9238-F9DE-4DCA-B3A6-2852957222F1}"/>
            </a:ext>
          </a:extLst>
        </xdr:cNvPr>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866D5687-3ABB-45D7-AC25-7C4C81B4FB48}"/>
            </a:ext>
          </a:extLst>
        </xdr:cNvPr>
        <xdr:cNvSpPr txBox="1"/>
      </xdr:nvSpPr>
      <xdr:spPr>
        <a:xfrm>
          <a:off x="17776267" y="102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B7B062B4-13A6-4DF9-8879-81EA0A89E1D5}"/>
            </a:ext>
          </a:extLst>
        </xdr:cNvPr>
        <xdr:cNvSpPr txBox="1"/>
      </xdr:nvSpPr>
      <xdr:spPr>
        <a:xfrm>
          <a:off x="17001567" y="102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a:extLst>
            <a:ext uri="{FF2B5EF4-FFF2-40B4-BE49-F238E27FC236}">
              <a16:creationId xmlns:a16="http://schemas.microsoft.com/office/drawing/2014/main" id="{BE740769-05CB-4CB9-A1AC-EB8E7126F850}"/>
            </a:ext>
          </a:extLst>
        </xdr:cNvPr>
        <xdr:cNvSpPr txBox="1"/>
      </xdr:nvSpPr>
      <xdr:spPr>
        <a:xfrm>
          <a:off x="1622686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43896</xdr:rowOff>
    </xdr:from>
    <xdr:ext cx="469744" cy="259045"/>
    <xdr:sp macro="" textlink="">
      <xdr:nvSpPr>
        <xdr:cNvPr id="614" name="n_1mainValue【学校施設】&#10;一人当たり面積">
          <a:extLst>
            <a:ext uri="{FF2B5EF4-FFF2-40B4-BE49-F238E27FC236}">
              <a16:creationId xmlns:a16="http://schemas.microsoft.com/office/drawing/2014/main" id="{BC815A38-1B04-4A98-A7ED-FEB2835926E3}"/>
            </a:ext>
          </a:extLst>
        </xdr:cNvPr>
        <xdr:cNvSpPr txBox="1"/>
      </xdr:nvSpPr>
      <xdr:spPr>
        <a:xfrm>
          <a:off x="18561127" y="993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158196</xdr:rowOff>
    </xdr:from>
    <xdr:ext cx="469744" cy="259045"/>
    <xdr:sp macro="" textlink="">
      <xdr:nvSpPr>
        <xdr:cNvPr id="615" name="n_2mainValue【学校施設】&#10;一人当たり面積">
          <a:extLst>
            <a:ext uri="{FF2B5EF4-FFF2-40B4-BE49-F238E27FC236}">
              <a16:creationId xmlns:a16="http://schemas.microsoft.com/office/drawing/2014/main" id="{7C294B2D-7C7E-426C-A02C-2B8791C075E7}"/>
            </a:ext>
          </a:extLst>
        </xdr:cNvPr>
        <xdr:cNvSpPr txBox="1"/>
      </xdr:nvSpPr>
      <xdr:spPr>
        <a:xfrm>
          <a:off x="17776267" y="988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103332</xdr:rowOff>
    </xdr:from>
    <xdr:ext cx="469744" cy="259045"/>
    <xdr:sp macro="" textlink="">
      <xdr:nvSpPr>
        <xdr:cNvPr id="616" name="n_3mainValue【学校施設】&#10;一人当たり面積">
          <a:extLst>
            <a:ext uri="{FF2B5EF4-FFF2-40B4-BE49-F238E27FC236}">
              <a16:creationId xmlns:a16="http://schemas.microsoft.com/office/drawing/2014/main" id="{0B4126BD-CCBF-4C81-9C79-BB7DCB1A00E2}"/>
            </a:ext>
          </a:extLst>
        </xdr:cNvPr>
        <xdr:cNvSpPr txBox="1"/>
      </xdr:nvSpPr>
      <xdr:spPr>
        <a:xfrm>
          <a:off x="17001567" y="982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115333</xdr:rowOff>
    </xdr:from>
    <xdr:ext cx="469744" cy="259045"/>
    <xdr:sp macro="" textlink="">
      <xdr:nvSpPr>
        <xdr:cNvPr id="617" name="n_4mainValue【学校施設】&#10;一人当たり面積">
          <a:extLst>
            <a:ext uri="{FF2B5EF4-FFF2-40B4-BE49-F238E27FC236}">
              <a16:creationId xmlns:a16="http://schemas.microsoft.com/office/drawing/2014/main" id="{2C41C105-38B9-47CC-80C4-634FF8A13CB9}"/>
            </a:ext>
          </a:extLst>
        </xdr:cNvPr>
        <xdr:cNvSpPr txBox="1"/>
      </xdr:nvSpPr>
      <xdr:spPr>
        <a:xfrm>
          <a:off x="16226867" y="98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19D125C-3209-4142-83AB-C02D6FA7BE7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AA661A5-6B8B-4347-85EF-E6B021AE7B7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7B4B312-2FB9-455A-87C7-2999112D80D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DD9B08A3-46E5-48A7-B8B9-9CB3060F768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3D07D3D-64A9-4A50-958A-06D15B792E6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2134946-7E6C-4238-9C57-1EF8294D84C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262C391-7BB2-4662-97F2-15A384D88B9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1AB0C712-3DD4-47E8-848F-7F69808B5A3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F21FE4B9-C676-40D5-BC20-3AA2E785D61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6A67EA9-9E47-47E5-B99E-7728842129E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1AD917FA-F276-40BD-ABC7-65CA9F99A18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5FF79995-24EE-4A15-B36F-DB236D99373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3FB6D19A-0C87-4940-BB3D-4A4E31D1AE7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97CCE329-6A53-4F2D-81BB-A2380A5AB94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09776F88-6CB1-4A40-A217-8D43F56FC93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71857783-0F31-4887-A21E-590B52ED0BB5}"/>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1DCCBB7-A5F5-4F62-AC38-943744BADC6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792B92D0-E49C-45F6-8F7B-C1A3BA9124E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56B4A4B-7F90-4302-A19C-60F79D94255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1E8F7E35-1C98-4E3A-B776-3F03DFC5E90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AC8157F2-C8EF-4855-A5D7-5F36CD117CF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7EBF8A7F-BAE2-4299-B682-489CCC12CF3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7BCD5111-8F6A-4D2D-9E83-CE48F7867A2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23E5658B-7A50-4706-BC0E-F97007D52B8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955CABB5-3CC4-40FE-9AF6-E59F2D21AD6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664B6DD9-D19C-499C-BF5F-24E4CBC8AB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BA2951CD-768F-4FD7-90E9-2A1342E5BE6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ECC208C8-A013-45A4-8745-29BCEFCC33A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4E35AF88-CE83-4E53-9478-24C5E77C469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F4D255A3-AB55-4735-9662-BBB292C856D6}"/>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D48E9649-B529-4B24-9D46-0DB33EA5EEF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2514352C-05D0-4C37-8BF3-17D1B8B3FFFF}"/>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B93FD81A-0912-4760-86A4-091CB58D667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949621C2-4DA4-4BB9-8789-5723DFB029C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44A58014-2542-4B46-926A-4F870BCC79F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D49A252A-788D-4717-8B9D-9DAFB24969F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C0A208AB-5D60-45EF-96B9-3B73D1CAABC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5B6906A0-5866-4952-9EF2-82DFF0E5BB1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4915D333-FFD2-4E91-871B-450A1A2E9E82}"/>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E4D17443-F081-49C2-A2D2-ED85859865F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658" name="直線コネクタ 657">
          <a:extLst>
            <a:ext uri="{FF2B5EF4-FFF2-40B4-BE49-F238E27FC236}">
              <a16:creationId xmlns:a16="http://schemas.microsoft.com/office/drawing/2014/main" id="{B555F4B2-098C-4720-967D-FB9013DFE267}"/>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659" name="【公民館】&#10;有形固定資産減価償却率最小値テキスト">
          <a:extLst>
            <a:ext uri="{FF2B5EF4-FFF2-40B4-BE49-F238E27FC236}">
              <a16:creationId xmlns:a16="http://schemas.microsoft.com/office/drawing/2014/main" id="{60FA5883-BF9E-4B5B-820A-4B0B9D82F7F4}"/>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660" name="直線コネクタ 659">
          <a:extLst>
            <a:ext uri="{FF2B5EF4-FFF2-40B4-BE49-F238E27FC236}">
              <a16:creationId xmlns:a16="http://schemas.microsoft.com/office/drawing/2014/main" id="{6CDCD224-319B-4A75-8E25-CBE0F4535477}"/>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661" name="【公民館】&#10;有形固定資産減価償却率最大値テキスト">
          <a:extLst>
            <a:ext uri="{FF2B5EF4-FFF2-40B4-BE49-F238E27FC236}">
              <a16:creationId xmlns:a16="http://schemas.microsoft.com/office/drawing/2014/main" id="{86C7A8C0-E2C5-4551-A777-B9B48594B462}"/>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662" name="直線コネクタ 661">
          <a:extLst>
            <a:ext uri="{FF2B5EF4-FFF2-40B4-BE49-F238E27FC236}">
              <a16:creationId xmlns:a16="http://schemas.microsoft.com/office/drawing/2014/main" id="{F7DF2D87-7043-487E-BC51-995FAD9A81F7}"/>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3" name="【公民館】&#10;有形固定資産減価償却率平均値テキスト">
          <a:extLst>
            <a:ext uri="{FF2B5EF4-FFF2-40B4-BE49-F238E27FC236}">
              <a16:creationId xmlns:a16="http://schemas.microsoft.com/office/drawing/2014/main" id="{625074CD-BDFC-4E21-A5F6-57F7438D3FE6}"/>
            </a:ext>
          </a:extLst>
        </xdr:cNvPr>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4" name="フローチャート: 判断 663">
          <a:extLst>
            <a:ext uri="{FF2B5EF4-FFF2-40B4-BE49-F238E27FC236}">
              <a16:creationId xmlns:a16="http://schemas.microsoft.com/office/drawing/2014/main" id="{37D23D12-0978-4AED-934B-08CF1B07A52C}"/>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65" name="フローチャート: 判断 664">
          <a:extLst>
            <a:ext uri="{FF2B5EF4-FFF2-40B4-BE49-F238E27FC236}">
              <a16:creationId xmlns:a16="http://schemas.microsoft.com/office/drawing/2014/main" id="{85857074-F4F5-4E94-828D-5AE6D0F96456}"/>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6" name="フローチャート: 判断 665">
          <a:extLst>
            <a:ext uri="{FF2B5EF4-FFF2-40B4-BE49-F238E27FC236}">
              <a16:creationId xmlns:a16="http://schemas.microsoft.com/office/drawing/2014/main" id="{3A03CD90-9825-4BB9-9E76-8F93FF3298C8}"/>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a:extLst>
            <a:ext uri="{FF2B5EF4-FFF2-40B4-BE49-F238E27FC236}">
              <a16:creationId xmlns:a16="http://schemas.microsoft.com/office/drawing/2014/main" id="{8F2E0F6C-BA1E-4B6B-A30B-341A2DCA5BAB}"/>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68" name="フローチャート: 判断 667">
          <a:extLst>
            <a:ext uri="{FF2B5EF4-FFF2-40B4-BE49-F238E27FC236}">
              <a16:creationId xmlns:a16="http://schemas.microsoft.com/office/drawing/2014/main" id="{A356CD4F-B5CF-4E56-A031-BF860247F045}"/>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79770802-F8AC-460D-8932-5EF6BF85D68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281DB37-85D3-4CC6-AB14-764F833D243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53BB923-C559-4FB2-B0E1-F954125D88F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F1BCD86C-000F-4F7F-9EF9-D3EB9F69AD3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B0B323B-61A6-4384-A2BA-CB685DAF9FB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74" name="楕円 673">
          <a:extLst>
            <a:ext uri="{FF2B5EF4-FFF2-40B4-BE49-F238E27FC236}">
              <a16:creationId xmlns:a16="http://schemas.microsoft.com/office/drawing/2014/main" id="{897E4795-5E45-4A81-A4D6-222BDAFAC932}"/>
            </a:ext>
          </a:extLst>
        </xdr:cNvPr>
        <xdr:cNvSpPr/>
      </xdr:nvSpPr>
      <xdr:spPr>
        <a:xfrm>
          <a:off x="14325600" y="17421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675" name="【公民館】&#10;有形固定資産減価償却率該当値テキスト">
          <a:extLst>
            <a:ext uri="{FF2B5EF4-FFF2-40B4-BE49-F238E27FC236}">
              <a16:creationId xmlns:a16="http://schemas.microsoft.com/office/drawing/2014/main" id="{E305D745-AF4F-41CE-B28A-2C7ECDA42B9D}"/>
            </a:ext>
          </a:extLst>
        </xdr:cNvPr>
        <xdr:cNvSpPr txBox="1"/>
      </xdr:nvSpPr>
      <xdr:spPr>
        <a:xfrm>
          <a:off x="14414500"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676" name="楕円 675">
          <a:extLst>
            <a:ext uri="{FF2B5EF4-FFF2-40B4-BE49-F238E27FC236}">
              <a16:creationId xmlns:a16="http://schemas.microsoft.com/office/drawing/2014/main" id="{55FFB10A-8C62-4DB3-AACF-19B7988DE693}"/>
            </a:ext>
          </a:extLst>
        </xdr:cNvPr>
        <xdr:cNvSpPr/>
      </xdr:nvSpPr>
      <xdr:spPr>
        <a:xfrm>
          <a:off x="1357884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34289</xdr:rowOff>
    </xdr:to>
    <xdr:cxnSp macro="">
      <xdr:nvCxnSpPr>
        <xdr:cNvPr id="677" name="直線コネクタ 676">
          <a:extLst>
            <a:ext uri="{FF2B5EF4-FFF2-40B4-BE49-F238E27FC236}">
              <a16:creationId xmlns:a16="http://schemas.microsoft.com/office/drawing/2014/main" id="{A2240748-6DC9-406F-A3E3-C88F197675DA}"/>
            </a:ext>
          </a:extLst>
        </xdr:cNvPr>
        <xdr:cNvCxnSpPr/>
      </xdr:nvCxnSpPr>
      <xdr:spPr>
        <a:xfrm>
          <a:off x="13629640" y="17453610"/>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678" name="楕円 677">
          <a:extLst>
            <a:ext uri="{FF2B5EF4-FFF2-40B4-BE49-F238E27FC236}">
              <a16:creationId xmlns:a16="http://schemas.microsoft.com/office/drawing/2014/main" id="{62A523E2-01BC-4960-92DF-22011B4B177D}"/>
            </a:ext>
          </a:extLst>
        </xdr:cNvPr>
        <xdr:cNvSpPr/>
      </xdr:nvSpPr>
      <xdr:spPr>
        <a:xfrm>
          <a:off x="12804140" y="1736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104</xdr:row>
      <xdr:rowOff>19050</xdr:rowOff>
    </xdr:to>
    <xdr:cxnSp macro="">
      <xdr:nvCxnSpPr>
        <xdr:cNvPr id="679" name="直線コネクタ 678">
          <a:extLst>
            <a:ext uri="{FF2B5EF4-FFF2-40B4-BE49-F238E27FC236}">
              <a16:creationId xmlns:a16="http://schemas.microsoft.com/office/drawing/2014/main" id="{EA4D57BA-CCFF-4697-9012-52F9627D33F2}"/>
            </a:ext>
          </a:extLst>
        </xdr:cNvPr>
        <xdr:cNvCxnSpPr/>
      </xdr:nvCxnSpPr>
      <xdr:spPr>
        <a:xfrm>
          <a:off x="12854940" y="174193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57786</xdr:rowOff>
    </xdr:from>
    <xdr:to>
      <xdr:col>72</xdr:col>
      <xdr:colOff>38100</xdr:colOff>
      <xdr:row>103</xdr:row>
      <xdr:rowOff>159386</xdr:rowOff>
    </xdr:to>
    <xdr:sp macro="" textlink="">
      <xdr:nvSpPr>
        <xdr:cNvPr id="680" name="楕円 679">
          <a:extLst>
            <a:ext uri="{FF2B5EF4-FFF2-40B4-BE49-F238E27FC236}">
              <a16:creationId xmlns:a16="http://schemas.microsoft.com/office/drawing/2014/main" id="{6D793909-2C4A-4761-B7CF-A29316799B39}"/>
            </a:ext>
          </a:extLst>
        </xdr:cNvPr>
        <xdr:cNvSpPr/>
      </xdr:nvSpPr>
      <xdr:spPr>
        <a:xfrm>
          <a:off x="12029440" y="1732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108586</xdr:rowOff>
    </xdr:from>
    <xdr:to>
      <xdr:col>76</xdr:col>
      <xdr:colOff>114300</xdr:colOff>
      <xdr:row>103</xdr:row>
      <xdr:rowOff>152400</xdr:rowOff>
    </xdr:to>
    <xdr:cxnSp macro="">
      <xdr:nvCxnSpPr>
        <xdr:cNvPr id="681" name="直線コネクタ 680">
          <a:extLst>
            <a:ext uri="{FF2B5EF4-FFF2-40B4-BE49-F238E27FC236}">
              <a16:creationId xmlns:a16="http://schemas.microsoft.com/office/drawing/2014/main" id="{0D540E60-2044-4150-BFCB-36D7DF66FFFE}"/>
            </a:ext>
          </a:extLst>
        </xdr:cNvPr>
        <xdr:cNvCxnSpPr/>
      </xdr:nvCxnSpPr>
      <xdr:spPr>
        <a:xfrm>
          <a:off x="12072620" y="17375506"/>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168275</xdr:rowOff>
    </xdr:from>
    <xdr:to>
      <xdr:col>67</xdr:col>
      <xdr:colOff>101600</xdr:colOff>
      <xdr:row>103</xdr:row>
      <xdr:rowOff>98425</xdr:rowOff>
    </xdr:to>
    <xdr:sp macro="" textlink="">
      <xdr:nvSpPr>
        <xdr:cNvPr id="682" name="楕円 681">
          <a:extLst>
            <a:ext uri="{FF2B5EF4-FFF2-40B4-BE49-F238E27FC236}">
              <a16:creationId xmlns:a16="http://schemas.microsoft.com/office/drawing/2014/main" id="{BF9DAD2F-F671-45E7-BD64-9971F300DDC3}"/>
            </a:ext>
          </a:extLst>
        </xdr:cNvPr>
        <xdr:cNvSpPr/>
      </xdr:nvSpPr>
      <xdr:spPr>
        <a:xfrm>
          <a:off x="11231880" y="1726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47625</xdr:rowOff>
    </xdr:from>
    <xdr:to>
      <xdr:col>71</xdr:col>
      <xdr:colOff>177800</xdr:colOff>
      <xdr:row>103</xdr:row>
      <xdr:rowOff>108586</xdr:rowOff>
    </xdr:to>
    <xdr:cxnSp macro="">
      <xdr:nvCxnSpPr>
        <xdr:cNvPr id="683" name="直線コネクタ 682">
          <a:extLst>
            <a:ext uri="{FF2B5EF4-FFF2-40B4-BE49-F238E27FC236}">
              <a16:creationId xmlns:a16="http://schemas.microsoft.com/office/drawing/2014/main" id="{0D45D873-6D80-4CBB-BF10-65061B819664}"/>
            </a:ext>
          </a:extLst>
        </xdr:cNvPr>
        <xdr:cNvCxnSpPr/>
      </xdr:nvCxnSpPr>
      <xdr:spPr>
        <a:xfrm>
          <a:off x="11282680" y="17314545"/>
          <a:ext cx="78994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4" name="n_1aveValue【公民館】&#10;有形固定資産減価償却率">
          <a:extLst>
            <a:ext uri="{FF2B5EF4-FFF2-40B4-BE49-F238E27FC236}">
              <a16:creationId xmlns:a16="http://schemas.microsoft.com/office/drawing/2014/main" id="{DB21F157-7447-476E-9C42-34034EFE3F9E}"/>
            </a:ext>
          </a:extLst>
        </xdr:cNvPr>
        <xdr:cNvSpPr txBox="1"/>
      </xdr:nvSpPr>
      <xdr:spPr>
        <a:xfrm>
          <a:off x="1343724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85" name="n_2aveValue【公民館】&#10;有形固定資産減価償却率">
          <a:extLst>
            <a:ext uri="{FF2B5EF4-FFF2-40B4-BE49-F238E27FC236}">
              <a16:creationId xmlns:a16="http://schemas.microsoft.com/office/drawing/2014/main" id="{F147D869-76AB-4F25-BE0F-FA4457FC89AD}"/>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86" name="n_3aveValue【公民館】&#10;有形固定資産減価償却率">
          <a:extLst>
            <a:ext uri="{FF2B5EF4-FFF2-40B4-BE49-F238E27FC236}">
              <a16:creationId xmlns:a16="http://schemas.microsoft.com/office/drawing/2014/main" id="{9D3BCA07-8BA6-448C-AFE5-9DBD38526A7C}"/>
            </a:ext>
          </a:extLst>
        </xdr:cNvPr>
        <xdr:cNvSpPr txBox="1"/>
      </xdr:nvSpPr>
      <xdr:spPr>
        <a:xfrm>
          <a:off x="1190054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87" name="n_4aveValue【公民館】&#10;有形固定資産減価償却率">
          <a:extLst>
            <a:ext uri="{FF2B5EF4-FFF2-40B4-BE49-F238E27FC236}">
              <a16:creationId xmlns:a16="http://schemas.microsoft.com/office/drawing/2014/main" id="{FFA7AB83-F2C3-43BC-97BB-0982A682C7C0}"/>
            </a:ext>
          </a:extLst>
        </xdr:cNvPr>
        <xdr:cNvSpPr txBox="1"/>
      </xdr:nvSpPr>
      <xdr:spPr>
        <a:xfrm>
          <a:off x="1110298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688" name="n_1mainValue【公民館】&#10;有形固定資産減価償却率">
          <a:extLst>
            <a:ext uri="{FF2B5EF4-FFF2-40B4-BE49-F238E27FC236}">
              <a16:creationId xmlns:a16="http://schemas.microsoft.com/office/drawing/2014/main" id="{D6323E6C-EA75-45E3-A5DB-C2E85A45255E}"/>
            </a:ext>
          </a:extLst>
        </xdr:cNvPr>
        <xdr:cNvSpPr txBox="1"/>
      </xdr:nvSpPr>
      <xdr:spPr>
        <a:xfrm>
          <a:off x="1343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48277</xdr:rowOff>
    </xdr:from>
    <xdr:ext cx="405111" cy="259045"/>
    <xdr:sp macro="" textlink="">
      <xdr:nvSpPr>
        <xdr:cNvPr id="689" name="n_2mainValue【公民館】&#10;有形固定資産減価償却率">
          <a:extLst>
            <a:ext uri="{FF2B5EF4-FFF2-40B4-BE49-F238E27FC236}">
              <a16:creationId xmlns:a16="http://schemas.microsoft.com/office/drawing/2014/main" id="{B39159DD-FFC0-4786-A489-A962502CBCD8}"/>
            </a:ext>
          </a:extLst>
        </xdr:cNvPr>
        <xdr:cNvSpPr txBox="1"/>
      </xdr:nvSpPr>
      <xdr:spPr>
        <a:xfrm>
          <a:off x="126752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4463</xdr:rowOff>
    </xdr:from>
    <xdr:ext cx="405111" cy="259045"/>
    <xdr:sp macro="" textlink="">
      <xdr:nvSpPr>
        <xdr:cNvPr id="690" name="n_3mainValue【公民館】&#10;有形固定資産減価償却率">
          <a:extLst>
            <a:ext uri="{FF2B5EF4-FFF2-40B4-BE49-F238E27FC236}">
              <a16:creationId xmlns:a16="http://schemas.microsoft.com/office/drawing/2014/main" id="{54661CC9-2050-4241-884C-6A87B49BBB32}"/>
            </a:ext>
          </a:extLst>
        </xdr:cNvPr>
        <xdr:cNvSpPr txBox="1"/>
      </xdr:nvSpPr>
      <xdr:spPr>
        <a:xfrm>
          <a:off x="11900544" y="17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114952</xdr:rowOff>
    </xdr:from>
    <xdr:ext cx="405111" cy="259045"/>
    <xdr:sp macro="" textlink="">
      <xdr:nvSpPr>
        <xdr:cNvPr id="691" name="n_4mainValue【公民館】&#10;有形固定資産減価償却率">
          <a:extLst>
            <a:ext uri="{FF2B5EF4-FFF2-40B4-BE49-F238E27FC236}">
              <a16:creationId xmlns:a16="http://schemas.microsoft.com/office/drawing/2014/main" id="{C41C1002-47C9-47FB-8A30-3FADA3097DFD}"/>
            </a:ext>
          </a:extLst>
        </xdr:cNvPr>
        <xdr:cNvSpPr txBox="1"/>
      </xdr:nvSpPr>
      <xdr:spPr>
        <a:xfrm>
          <a:off x="11102984"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8A8BAFB1-6E70-4A71-95AC-E6790740F68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5ED34A09-C9C6-47B3-857D-D584371E9A7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B5C714DE-8A10-4EA7-9118-4FD57CCC255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5FB5A5CF-A0A3-4493-8AAF-22999254B1F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CA7E3256-891E-4B05-B6A9-65F51743D7C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BC778325-43D6-4D89-8DC0-84C981CC32A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A6A2C4F3-C89E-4EC2-B3D9-4CE9B13DBAD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B811502F-61AD-41D2-BE00-F268F394768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AA0606B3-7857-42E3-8BD3-0A3CD20EF6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799876E1-EDED-4CF7-B34B-0D58EC6D2AB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a:extLst>
            <a:ext uri="{FF2B5EF4-FFF2-40B4-BE49-F238E27FC236}">
              <a16:creationId xmlns:a16="http://schemas.microsoft.com/office/drawing/2014/main" id="{92C69409-8B65-409C-8DA2-AEF1F535941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a:extLst>
            <a:ext uri="{FF2B5EF4-FFF2-40B4-BE49-F238E27FC236}">
              <a16:creationId xmlns:a16="http://schemas.microsoft.com/office/drawing/2014/main" id="{3AFA794A-3632-4D9D-AC16-D709FC06F3C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a:extLst>
            <a:ext uri="{FF2B5EF4-FFF2-40B4-BE49-F238E27FC236}">
              <a16:creationId xmlns:a16="http://schemas.microsoft.com/office/drawing/2014/main" id="{E2784E9E-3D4C-43E4-A808-D83858DC5C7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a:extLst>
            <a:ext uri="{FF2B5EF4-FFF2-40B4-BE49-F238E27FC236}">
              <a16:creationId xmlns:a16="http://schemas.microsoft.com/office/drawing/2014/main" id="{6F2214F0-33C4-4306-89FA-7777AA4834BA}"/>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a:extLst>
            <a:ext uri="{FF2B5EF4-FFF2-40B4-BE49-F238E27FC236}">
              <a16:creationId xmlns:a16="http://schemas.microsoft.com/office/drawing/2014/main" id="{B6220D63-00DB-4F95-B446-FA2F0DA5CC2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a:extLst>
            <a:ext uri="{FF2B5EF4-FFF2-40B4-BE49-F238E27FC236}">
              <a16:creationId xmlns:a16="http://schemas.microsoft.com/office/drawing/2014/main" id="{73EA7A6B-96C2-4554-870A-64DB4BB1F19D}"/>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a:extLst>
            <a:ext uri="{FF2B5EF4-FFF2-40B4-BE49-F238E27FC236}">
              <a16:creationId xmlns:a16="http://schemas.microsoft.com/office/drawing/2014/main" id="{3AA9F87B-7B1B-4716-A636-79B71364628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a:extLst>
            <a:ext uri="{FF2B5EF4-FFF2-40B4-BE49-F238E27FC236}">
              <a16:creationId xmlns:a16="http://schemas.microsoft.com/office/drawing/2014/main" id="{C4538F22-F15F-47E5-AD99-E75526F6045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2D7058C8-44EE-4C33-8AB1-33A23C0E665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E40E0E41-07B8-4D2A-AEE1-D226C7A4335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8EDF5856-E136-4A1E-A984-56717EE4B8A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713" name="直線コネクタ 712">
          <a:extLst>
            <a:ext uri="{FF2B5EF4-FFF2-40B4-BE49-F238E27FC236}">
              <a16:creationId xmlns:a16="http://schemas.microsoft.com/office/drawing/2014/main" id="{C9BD1D79-7A59-4AB6-8034-4B67E1138210}"/>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4" name="【公民館】&#10;一人当たり面積最小値テキスト">
          <a:extLst>
            <a:ext uri="{FF2B5EF4-FFF2-40B4-BE49-F238E27FC236}">
              <a16:creationId xmlns:a16="http://schemas.microsoft.com/office/drawing/2014/main" id="{7237F74C-FB4B-4488-B988-E01FE3FCA887}"/>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5" name="直線コネクタ 714">
          <a:extLst>
            <a:ext uri="{FF2B5EF4-FFF2-40B4-BE49-F238E27FC236}">
              <a16:creationId xmlns:a16="http://schemas.microsoft.com/office/drawing/2014/main" id="{C11067FF-D0BF-4E17-9D3B-84136F6EB842}"/>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6" name="【公民館】&#10;一人当たり面積最大値テキスト">
          <a:extLst>
            <a:ext uri="{FF2B5EF4-FFF2-40B4-BE49-F238E27FC236}">
              <a16:creationId xmlns:a16="http://schemas.microsoft.com/office/drawing/2014/main" id="{623BFA58-5262-4801-B471-6E4703269E96}"/>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7" name="直線コネクタ 716">
          <a:extLst>
            <a:ext uri="{FF2B5EF4-FFF2-40B4-BE49-F238E27FC236}">
              <a16:creationId xmlns:a16="http://schemas.microsoft.com/office/drawing/2014/main" id="{07D98511-880B-493E-B23C-C2A116E1788B}"/>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718" name="【公民館】&#10;一人当たり面積平均値テキスト">
          <a:extLst>
            <a:ext uri="{FF2B5EF4-FFF2-40B4-BE49-F238E27FC236}">
              <a16:creationId xmlns:a16="http://schemas.microsoft.com/office/drawing/2014/main" id="{3ADAD490-EC17-4C3A-9992-A2C1B3A329BA}"/>
            </a:ext>
          </a:extLst>
        </xdr:cNvPr>
        <xdr:cNvSpPr txBox="1"/>
      </xdr:nvSpPr>
      <xdr:spPr>
        <a:xfrm>
          <a:off x="19547840" y="17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719" name="フローチャート: 判断 718">
          <a:extLst>
            <a:ext uri="{FF2B5EF4-FFF2-40B4-BE49-F238E27FC236}">
              <a16:creationId xmlns:a16="http://schemas.microsoft.com/office/drawing/2014/main" id="{58985762-E385-4F30-92D3-3ABC26CD538F}"/>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720" name="フローチャート: 判断 719">
          <a:extLst>
            <a:ext uri="{FF2B5EF4-FFF2-40B4-BE49-F238E27FC236}">
              <a16:creationId xmlns:a16="http://schemas.microsoft.com/office/drawing/2014/main" id="{ABFFF439-93D1-487E-9272-C9E73CEDAC47}"/>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21" name="フローチャート: 判断 720">
          <a:extLst>
            <a:ext uri="{FF2B5EF4-FFF2-40B4-BE49-F238E27FC236}">
              <a16:creationId xmlns:a16="http://schemas.microsoft.com/office/drawing/2014/main" id="{A1B5E49B-D55F-4AEA-AACA-1857214E6525}"/>
            </a:ext>
          </a:extLst>
        </xdr:cNvPr>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22" name="フローチャート: 判断 721">
          <a:extLst>
            <a:ext uri="{FF2B5EF4-FFF2-40B4-BE49-F238E27FC236}">
              <a16:creationId xmlns:a16="http://schemas.microsoft.com/office/drawing/2014/main" id="{9762D87A-00FE-4A94-84A7-D04481EE6380}"/>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23" name="フローチャート: 判断 722">
          <a:extLst>
            <a:ext uri="{FF2B5EF4-FFF2-40B4-BE49-F238E27FC236}">
              <a16:creationId xmlns:a16="http://schemas.microsoft.com/office/drawing/2014/main" id="{554655C2-A57F-4D60-8ED5-DBD766A8BD22}"/>
            </a:ext>
          </a:extLst>
        </xdr:cNvPr>
        <xdr:cNvSpPr/>
      </xdr:nvSpPr>
      <xdr:spPr>
        <a:xfrm>
          <a:off x="16388080" y="17831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D1C1AE4-C301-4B36-9976-CA7AB7EFD0D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4D17FBAF-D92D-491C-BD36-E461FF5CA62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49874F01-F7A7-447B-84E4-891B366B81C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5DB33B37-BEF7-4070-9746-B18E4FB74D5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24912F8-E784-41D2-BACF-AE22203ACF2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729" name="楕円 728">
          <a:extLst>
            <a:ext uri="{FF2B5EF4-FFF2-40B4-BE49-F238E27FC236}">
              <a16:creationId xmlns:a16="http://schemas.microsoft.com/office/drawing/2014/main" id="{2FC682CC-8739-432E-BCD9-34203AD3B0D1}"/>
            </a:ext>
          </a:extLst>
        </xdr:cNvPr>
        <xdr:cNvSpPr/>
      </xdr:nvSpPr>
      <xdr:spPr>
        <a:xfrm>
          <a:off x="1945894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7129</xdr:rowOff>
    </xdr:from>
    <xdr:ext cx="469744" cy="259045"/>
    <xdr:sp macro="" textlink="">
      <xdr:nvSpPr>
        <xdr:cNvPr id="730" name="【公民館】&#10;一人当たり面積該当値テキスト">
          <a:extLst>
            <a:ext uri="{FF2B5EF4-FFF2-40B4-BE49-F238E27FC236}">
              <a16:creationId xmlns:a16="http://schemas.microsoft.com/office/drawing/2014/main" id="{5EB77AF3-BB77-4169-98E6-A312BBD1E1E7}"/>
            </a:ext>
          </a:extLst>
        </xdr:cNvPr>
        <xdr:cNvSpPr txBox="1"/>
      </xdr:nvSpPr>
      <xdr:spPr>
        <a:xfrm>
          <a:off x="19547840" y="1760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731" name="楕円 730">
          <a:extLst>
            <a:ext uri="{FF2B5EF4-FFF2-40B4-BE49-F238E27FC236}">
              <a16:creationId xmlns:a16="http://schemas.microsoft.com/office/drawing/2014/main" id="{A1645FB6-6552-4BCB-BCEB-399CDDCC72A8}"/>
            </a:ext>
          </a:extLst>
        </xdr:cNvPr>
        <xdr:cNvSpPr/>
      </xdr:nvSpPr>
      <xdr:spPr>
        <a:xfrm>
          <a:off x="18735040" y="17744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35052</xdr:rowOff>
    </xdr:to>
    <xdr:cxnSp macro="">
      <xdr:nvCxnSpPr>
        <xdr:cNvPr id="732" name="直線コネクタ 731">
          <a:extLst>
            <a:ext uri="{FF2B5EF4-FFF2-40B4-BE49-F238E27FC236}">
              <a16:creationId xmlns:a16="http://schemas.microsoft.com/office/drawing/2014/main" id="{DA12174D-32FA-484F-923D-0B8FF9050A16}"/>
            </a:ext>
          </a:extLst>
        </xdr:cNvPr>
        <xdr:cNvCxnSpPr/>
      </xdr:nvCxnSpPr>
      <xdr:spPr>
        <a:xfrm>
          <a:off x="18778220" y="17791177"/>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146558</xdr:rowOff>
    </xdr:from>
    <xdr:to>
      <xdr:col>107</xdr:col>
      <xdr:colOff>101600</xdr:colOff>
      <xdr:row>106</xdr:row>
      <xdr:rowOff>76708</xdr:rowOff>
    </xdr:to>
    <xdr:sp macro="" textlink="">
      <xdr:nvSpPr>
        <xdr:cNvPr id="733" name="楕円 732">
          <a:extLst>
            <a:ext uri="{FF2B5EF4-FFF2-40B4-BE49-F238E27FC236}">
              <a16:creationId xmlns:a16="http://schemas.microsoft.com/office/drawing/2014/main" id="{648D6947-BFB2-48A9-A6E0-E14F7A873CF8}"/>
            </a:ext>
          </a:extLst>
        </xdr:cNvPr>
        <xdr:cNvSpPr/>
      </xdr:nvSpPr>
      <xdr:spPr>
        <a:xfrm>
          <a:off x="17937480" y="1774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25908</xdr:rowOff>
    </xdr:to>
    <xdr:cxnSp macro="">
      <xdr:nvCxnSpPr>
        <xdr:cNvPr id="734" name="直線コネクタ 733">
          <a:extLst>
            <a:ext uri="{FF2B5EF4-FFF2-40B4-BE49-F238E27FC236}">
              <a16:creationId xmlns:a16="http://schemas.microsoft.com/office/drawing/2014/main" id="{A72D291C-3F19-4660-8615-E753A5665AB8}"/>
            </a:ext>
          </a:extLst>
        </xdr:cNvPr>
        <xdr:cNvCxnSpPr/>
      </xdr:nvCxnSpPr>
      <xdr:spPr>
        <a:xfrm flipV="1">
          <a:off x="17988280" y="1779117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35" name="楕円 734">
          <a:extLst>
            <a:ext uri="{FF2B5EF4-FFF2-40B4-BE49-F238E27FC236}">
              <a16:creationId xmlns:a16="http://schemas.microsoft.com/office/drawing/2014/main" id="{BEE9A0AA-B182-47F3-873E-9AA153F76AC7}"/>
            </a:ext>
          </a:extLst>
        </xdr:cNvPr>
        <xdr:cNvSpPr/>
      </xdr:nvSpPr>
      <xdr:spPr>
        <a:xfrm>
          <a:off x="171627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25908</xdr:rowOff>
    </xdr:from>
    <xdr:to>
      <xdr:col>107</xdr:col>
      <xdr:colOff>50800</xdr:colOff>
      <xdr:row>106</xdr:row>
      <xdr:rowOff>30480</xdr:rowOff>
    </xdr:to>
    <xdr:cxnSp macro="">
      <xdr:nvCxnSpPr>
        <xdr:cNvPr id="736" name="直線コネクタ 735">
          <a:extLst>
            <a:ext uri="{FF2B5EF4-FFF2-40B4-BE49-F238E27FC236}">
              <a16:creationId xmlns:a16="http://schemas.microsoft.com/office/drawing/2014/main" id="{C6E332BF-DFE5-4293-A186-345ACC77C9B0}"/>
            </a:ext>
          </a:extLst>
        </xdr:cNvPr>
        <xdr:cNvCxnSpPr/>
      </xdr:nvCxnSpPr>
      <xdr:spPr>
        <a:xfrm flipV="1">
          <a:off x="17213580" y="1779574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737" name="楕円 736">
          <a:extLst>
            <a:ext uri="{FF2B5EF4-FFF2-40B4-BE49-F238E27FC236}">
              <a16:creationId xmlns:a16="http://schemas.microsoft.com/office/drawing/2014/main" id="{286D5F6E-5775-4078-B8AE-9DA022F77D80}"/>
            </a:ext>
          </a:extLst>
        </xdr:cNvPr>
        <xdr:cNvSpPr/>
      </xdr:nvSpPr>
      <xdr:spPr>
        <a:xfrm>
          <a:off x="1638808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30480</xdr:rowOff>
    </xdr:to>
    <xdr:cxnSp macro="">
      <xdr:nvCxnSpPr>
        <xdr:cNvPr id="738" name="直線コネクタ 737">
          <a:extLst>
            <a:ext uri="{FF2B5EF4-FFF2-40B4-BE49-F238E27FC236}">
              <a16:creationId xmlns:a16="http://schemas.microsoft.com/office/drawing/2014/main" id="{F65C5F01-C3C9-4306-9204-9A19218983EE}"/>
            </a:ext>
          </a:extLst>
        </xdr:cNvPr>
        <xdr:cNvCxnSpPr/>
      </xdr:nvCxnSpPr>
      <xdr:spPr>
        <a:xfrm>
          <a:off x="16431260" y="17772888"/>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739" name="n_1aveValue【公民館】&#10;一人当たり面積">
          <a:extLst>
            <a:ext uri="{FF2B5EF4-FFF2-40B4-BE49-F238E27FC236}">
              <a16:creationId xmlns:a16="http://schemas.microsoft.com/office/drawing/2014/main" id="{B8F0C935-8045-4499-8483-9D4ABBF39BD7}"/>
            </a:ext>
          </a:extLst>
        </xdr:cNvPr>
        <xdr:cNvSpPr txBox="1"/>
      </xdr:nvSpPr>
      <xdr:spPr>
        <a:xfrm>
          <a:off x="1856112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40" name="n_2aveValue【公民館】&#10;一人当たり面積">
          <a:extLst>
            <a:ext uri="{FF2B5EF4-FFF2-40B4-BE49-F238E27FC236}">
              <a16:creationId xmlns:a16="http://schemas.microsoft.com/office/drawing/2014/main" id="{873D1362-FD92-463F-8A6A-ECA069C1EDCE}"/>
            </a:ext>
          </a:extLst>
        </xdr:cNvPr>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741" name="n_3aveValue【公民館】&#10;一人当たり面積">
          <a:extLst>
            <a:ext uri="{FF2B5EF4-FFF2-40B4-BE49-F238E27FC236}">
              <a16:creationId xmlns:a16="http://schemas.microsoft.com/office/drawing/2014/main" id="{36C5E593-FDDB-4438-AE48-37C522DAFACC}"/>
            </a:ext>
          </a:extLst>
        </xdr:cNvPr>
        <xdr:cNvSpPr txBox="1"/>
      </xdr:nvSpPr>
      <xdr:spPr>
        <a:xfrm>
          <a:off x="170015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742" name="n_4aveValue【公民館】&#10;一人当たり面積">
          <a:extLst>
            <a:ext uri="{FF2B5EF4-FFF2-40B4-BE49-F238E27FC236}">
              <a16:creationId xmlns:a16="http://schemas.microsoft.com/office/drawing/2014/main" id="{EB0EE410-7168-439F-9D2C-35676ABE57C5}"/>
            </a:ext>
          </a:extLst>
        </xdr:cNvPr>
        <xdr:cNvSpPr txBox="1"/>
      </xdr:nvSpPr>
      <xdr:spPr>
        <a:xfrm>
          <a:off x="1622686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88664</xdr:rowOff>
    </xdr:from>
    <xdr:ext cx="469744" cy="259045"/>
    <xdr:sp macro="" textlink="">
      <xdr:nvSpPr>
        <xdr:cNvPr id="743" name="n_1mainValue【公民館】&#10;一人当たり面積">
          <a:extLst>
            <a:ext uri="{FF2B5EF4-FFF2-40B4-BE49-F238E27FC236}">
              <a16:creationId xmlns:a16="http://schemas.microsoft.com/office/drawing/2014/main" id="{74F51BF2-2018-4196-A8AF-D955D676B2D0}"/>
            </a:ext>
          </a:extLst>
        </xdr:cNvPr>
        <xdr:cNvSpPr txBox="1"/>
      </xdr:nvSpPr>
      <xdr:spPr>
        <a:xfrm>
          <a:off x="18561127" y="175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93235</xdr:rowOff>
    </xdr:from>
    <xdr:ext cx="469744" cy="259045"/>
    <xdr:sp macro="" textlink="">
      <xdr:nvSpPr>
        <xdr:cNvPr id="744" name="n_2mainValue【公民館】&#10;一人当たり面積">
          <a:extLst>
            <a:ext uri="{FF2B5EF4-FFF2-40B4-BE49-F238E27FC236}">
              <a16:creationId xmlns:a16="http://schemas.microsoft.com/office/drawing/2014/main" id="{4B2D3300-0DF1-49A4-9136-CD582786E2C3}"/>
            </a:ext>
          </a:extLst>
        </xdr:cNvPr>
        <xdr:cNvSpPr txBox="1"/>
      </xdr:nvSpPr>
      <xdr:spPr>
        <a:xfrm>
          <a:off x="17776267" y="175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745" name="n_3mainValue【公民館】&#10;一人当たり面積">
          <a:extLst>
            <a:ext uri="{FF2B5EF4-FFF2-40B4-BE49-F238E27FC236}">
              <a16:creationId xmlns:a16="http://schemas.microsoft.com/office/drawing/2014/main" id="{FEA82542-391C-4819-A822-0C3AA7504A0B}"/>
            </a:ext>
          </a:extLst>
        </xdr:cNvPr>
        <xdr:cNvSpPr txBox="1"/>
      </xdr:nvSpPr>
      <xdr:spPr>
        <a:xfrm>
          <a:off x="170015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746" name="n_4mainValue【公民館】&#10;一人当たり面積">
          <a:extLst>
            <a:ext uri="{FF2B5EF4-FFF2-40B4-BE49-F238E27FC236}">
              <a16:creationId xmlns:a16="http://schemas.microsoft.com/office/drawing/2014/main" id="{27E721CB-7FE9-40FA-8437-C416E4E26A2D}"/>
            </a:ext>
          </a:extLst>
        </xdr:cNvPr>
        <xdr:cNvSpPr txBox="1"/>
      </xdr:nvSpPr>
      <xdr:spPr>
        <a:xfrm>
          <a:off x="162268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B72DF3F2-81B5-4DCE-A715-D82202EFF2D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A5E92322-B972-40D5-82AE-A00473FA6FA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EEC0B27F-2F42-48D4-986B-466F7664DE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類似団体と比較して特に有形固定資産減価償却率が高くなっている施設は、道路及び公営住宅である。</a:t>
          </a:r>
        </a:p>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８６．３％となっており、主な要因は、広大な市の面積に伴い多数の道路を整備する必要があること、昭和４０年代以降に人口が急増し、同じ時期に多くの道路を整備したことが挙げられる。引き続き予防保全型の維持管理に努める。</a:t>
          </a: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公営住宅については、有形固定資産減価償却率が９７．２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となっており、主な要因は、昭和４０年代に多くの公営住宅が建設され、耐用年数を経過しているためであり、君津市個別施設計画に基づき、集約化や民営化を進めていく。</a:t>
          </a:r>
        </a:p>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平均を上回っているため、引き続き君津市公共施設等総合管理計画、君津市公共施設再配置方針及び君津市個別施設計画に基づき、予防保全型の維持管理に努めるとともに、施設の複合化や統廃合を積極的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DE5D25-E644-4C8C-8E70-BEBCB4ADDA0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7AB45D0-79BC-4246-8E76-81E9375D7EA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4E94BC-2AAF-4369-9A3B-8C976E50BB5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28E46F-B658-4A87-BA7D-DEF478BE7BE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26D2BA-777B-484B-B07A-C570981AF65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02F23E-7169-4025-8A71-960ADCA517D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67F11E-D91D-485F-8940-1588AE78E7C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B3FB23-6F61-4BEC-8C20-A1814C54996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DCEC12-8B4F-4071-BB64-24ACC41D7B8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10EC18-29C3-4F03-BA36-06FFF95C8A2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D08259-58BB-45A5-9C75-D368F20B3AB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E8E0DA-B42A-4467-A101-9E0EEE9D786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E4EDED-9AC2-4217-9BF4-738951A9C42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764354-EC4D-411D-A4B8-F66DEFA3208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88B4C6-FA9C-4F73-A8A7-618D949B568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289BD24-FC9B-4FDC-9DC7-0D2BF574605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80302E-24CE-469A-9482-DAAD5129349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E5C037-7D5D-467C-8D49-2628BD2F893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CD8B7E-480D-412E-99D8-49BDF6023D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A573A1-B274-4BA1-B0F2-216E9F56507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E168B2-3E6B-43E8-9561-A642A0E7FDC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3E3FC5-CD03-4870-8D1E-B170EB4FE23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90BAA4-5E2A-461B-A489-B8BFC8CB73D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43B9D8-23C6-48C2-AB64-E48FF591398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1D5A0C-8F06-41D7-ACF9-7B6D096835E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D53FE3-A8ED-461A-8203-B287E7C6BA5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D6F888-AFAA-4940-A9AA-E23FB18CE4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4D5112-0AC7-4EF8-A0F8-3E192A0C4C9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763729-E679-4362-9F8A-0784BF2D929C}"/>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29DCEC-18DA-4C44-881E-7D785D24206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5B9C28-B455-494D-B1FC-31DA6E7DC1A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7B4D44-BDF2-4FE5-84FE-F47E6683727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C2DAD0-75B8-4B60-8878-3D6F9ACC8EA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CF783B-9A6C-4B97-8B09-1DF3F8DB92F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3914AE-57FA-45D2-8033-0072AF14EAE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D12394-8ED0-4E0B-87CC-FAE4F3E6702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8E1EB0-A76A-4384-85B1-369C5A1EA3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1EBB7D-0E89-44B6-B823-25428A704D6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CA4BA8-55A4-4297-9A41-CBE7D681ADF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DE32FA-1D72-4C6E-90F1-30FCD3761D4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DBE17C-1D26-4A29-ABF3-E53DE27D43F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3061D0-6FD8-43F2-902A-150A054D180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84CB19A-3601-4610-BBB3-CD8E7544DC3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8C15AB3-8EAF-404F-B95C-799E0C211E6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6EE3B63-300D-494A-B033-77CF10A66DE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4569AF-D35B-4025-8526-C043DD473D6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AEF7CE-5638-4595-8527-BDDFCB9916B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A0F472-4985-480C-8015-3CFCD157437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E7279A0-519E-43D9-8364-ED3BD90C958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4928FC8-C48F-4842-BED7-FAB19987743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89B65FA-E616-4E23-AA56-59EA7CE78C6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5D0B461-31D5-4E42-9646-D1971414EB7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BC9B628-402C-4FAF-8D44-F413796720D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6AAEA86-2F67-4FCA-BD25-0893406B4299}"/>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6B7E76D-6714-4997-997D-59BE57F77A2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047353F4-8E75-470D-9216-32206E793317}"/>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06CDE47D-3299-41F5-9CF1-D057CC562940}"/>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C4DEDD23-E8AD-4E57-83EE-84E496259A1C}"/>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8FFD6721-1647-4D24-A32B-4DA489B25AFB}"/>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C194C230-7E6C-4E35-B682-8CEC92859F2E}"/>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E8DD25A7-28EC-4150-9E8D-91F8AFD5557E}"/>
            </a:ext>
          </a:extLst>
        </xdr:cNvPr>
        <xdr:cNvSpPr txBox="1"/>
      </xdr:nvSpPr>
      <xdr:spPr>
        <a:xfrm>
          <a:off x="412496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972824C5-7AB0-4C82-B066-E33EF43E9A16}"/>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79EE5876-2576-4495-AEAF-EEE85903A6D5}"/>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20CA2AA6-3BA7-48E2-9A83-C2B1C6A48F24}"/>
            </a:ext>
          </a:extLst>
        </xdr:cNvPr>
        <xdr:cNvSpPr/>
      </xdr:nvSpPr>
      <xdr:spPr>
        <a:xfrm>
          <a:off x="251460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6909603F-545C-48B4-84E1-AD0573507622}"/>
            </a:ext>
          </a:extLst>
        </xdr:cNvPr>
        <xdr:cNvSpPr/>
      </xdr:nvSpPr>
      <xdr:spPr>
        <a:xfrm>
          <a:off x="173990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F31ACC2B-C4E8-4F9A-97CC-487472703D42}"/>
            </a:ext>
          </a:extLst>
        </xdr:cNvPr>
        <xdr:cNvSpPr/>
      </xdr:nvSpPr>
      <xdr:spPr>
        <a:xfrm>
          <a:off x="965200" y="599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966A502-66E2-4BE0-BD94-AD86EF92C3E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6CD1BC-21C2-4771-ADAD-07C42686F10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64D256-249E-47B2-8648-907A012AE52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24AA63-C586-4E40-A604-9E9BD0C47E4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FEB0E52-3769-4847-89E6-1AC2E6AABF1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73" name="楕円 72">
          <a:extLst>
            <a:ext uri="{FF2B5EF4-FFF2-40B4-BE49-F238E27FC236}">
              <a16:creationId xmlns:a16="http://schemas.microsoft.com/office/drawing/2014/main" id="{F96E5BBE-8FA8-4ADB-89D5-13F6AC452A8A}"/>
            </a:ext>
          </a:extLst>
        </xdr:cNvPr>
        <xdr:cNvSpPr/>
      </xdr:nvSpPr>
      <xdr:spPr>
        <a:xfrm>
          <a:off x="4036060" y="578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107332</xdr:rowOff>
    </xdr:from>
    <xdr:ext cx="405111" cy="259045"/>
    <xdr:sp macro="" textlink="">
      <xdr:nvSpPr>
        <xdr:cNvPr id="74" name="【図書館】&#10;有形固定資産減価償却率該当値テキスト">
          <a:extLst>
            <a:ext uri="{FF2B5EF4-FFF2-40B4-BE49-F238E27FC236}">
              <a16:creationId xmlns:a16="http://schemas.microsoft.com/office/drawing/2014/main" id="{8D950469-9D3C-4903-B3F3-CF7BD96EE24A}"/>
            </a:ext>
          </a:extLst>
        </xdr:cNvPr>
        <xdr:cNvSpPr txBox="1"/>
      </xdr:nvSpPr>
      <xdr:spPr>
        <a:xfrm>
          <a:off x="4124960"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xdr:rowOff>
    </xdr:from>
    <xdr:to>
      <xdr:col>20</xdr:col>
      <xdr:colOff>38100</xdr:colOff>
      <xdr:row>35</xdr:row>
      <xdr:rowOff>107950</xdr:rowOff>
    </xdr:to>
    <xdr:sp macro="" textlink="">
      <xdr:nvSpPr>
        <xdr:cNvPr id="75" name="楕円 74">
          <a:extLst>
            <a:ext uri="{FF2B5EF4-FFF2-40B4-BE49-F238E27FC236}">
              <a16:creationId xmlns:a16="http://schemas.microsoft.com/office/drawing/2014/main" id="{882C63B8-FB7A-4218-A7C9-7D3010E60ED8}"/>
            </a:ext>
          </a:extLst>
        </xdr:cNvPr>
        <xdr:cNvSpPr/>
      </xdr:nvSpPr>
      <xdr:spPr>
        <a:xfrm>
          <a:off x="3312160" y="587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135255</xdr:rowOff>
    </xdr:from>
    <xdr:to>
      <xdr:col>24</xdr:col>
      <xdr:colOff>63500</xdr:colOff>
      <xdr:row>35</xdr:row>
      <xdr:rowOff>57150</xdr:rowOff>
    </xdr:to>
    <xdr:cxnSp macro="">
      <xdr:nvCxnSpPr>
        <xdr:cNvPr id="76" name="直線コネクタ 75">
          <a:extLst>
            <a:ext uri="{FF2B5EF4-FFF2-40B4-BE49-F238E27FC236}">
              <a16:creationId xmlns:a16="http://schemas.microsoft.com/office/drawing/2014/main" id="{C16084D4-8B0B-4FF1-98BC-422184D0B63D}"/>
            </a:ext>
          </a:extLst>
        </xdr:cNvPr>
        <xdr:cNvCxnSpPr/>
      </xdr:nvCxnSpPr>
      <xdr:spPr>
        <a:xfrm flipV="1">
          <a:off x="3355340" y="5835015"/>
          <a:ext cx="7315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7" name="楕円 76">
          <a:extLst>
            <a:ext uri="{FF2B5EF4-FFF2-40B4-BE49-F238E27FC236}">
              <a16:creationId xmlns:a16="http://schemas.microsoft.com/office/drawing/2014/main" id="{E4429EFB-DD08-4054-B4C0-556B64719E71}"/>
            </a:ext>
          </a:extLst>
        </xdr:cNvPr>
        <xdr:cNvSpPr/>
      </xdr:nvSpPr>
      <xdr:spPr>
        <a:xfrm>
          <a:off x="251460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57150</xdr:rowOff>
    </xdr:to>
    <xdr:cxnSp macro="">
      <xdr:nvCxnSpPr>
        <xdr:cNvPr id="78" name="直線コネクタ 77">
          <a:extLst>
            <a:ext uri="{FF2B5EF4-FFF2-40B4-BE49-F238E27FC236}">
              <a16:creationId xmlns:a16="http://schemas.microsoft.com/office/drawing/2014/main" id="{246F4620-98DB-4A61-82C4-1863B4CF082A}"/>
            </a:ext>
          </a:extLst>
        </xdr:cNvPr>
        <xdr:cNvCxnSpPr/>
      </xdr:nvCxnSpPr>
      <xdr:spPr>
        <a:xfrm>
          <a:off x="2565400" y="58864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101600</xdr:rowOff>
    </xdr:from>
    <xdr:to>
      <xdr:col>10</xdr:col>
      <xdr:colOff>165100</xdr:colOff>
      <xdr:row>35</xdr:row>
      <xdr:rowOff>31750</xdr:rowOff>
    </xdr:to>
    <xdr:sp macro="" textlink="">
      <xdr:nvSpPr>
        <xdr:cNvPr id="79" name="楕円 78">
          <a:extLst>
            <a:ext uri="{FF2B5EF4-FFF2-40B4-BE49-F238E27FC236}">
              <a16:creationId xmlns:a16="http://schemas.microsoft.com/office/drawing/2014/main" id="{75336FFA-C825-4971-8AE7-63D658E45ABC}"/>
            </a:ext>
          </a:extLst>
        </xdr:cNvPr>
        <xdr:cNvSpPr/>
      </xdr:nvSpPr>
      <xdr:spPr>
        <a:xfrm>
          <a:off x="1739900" y="580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152400</xdr:rowOff>
    </xdr:from>
    <xdr:to>
      <xdr:col>15</xdr:col>
      <xdr:colOff>50800</xdr:colOff>
      <xdr:row>35</xdr:row>
      <xdr:rowOff>19050</xdr:rowOff>
    </xdr:to>
    <xdr:cxnSp macro="">
      <xdr:nvCxnSpPr>
        <xdr:cNvPr id="80" name="直線コネクタ 79">
          <a:extLst>
            <a:ext uri="{FF2B5EF4-FFF2-40B4-BE49-F238E27FC236}">
              <a16:creationId xmlns:a16="http://schemas.microsoft.com/office/drawing/2014/main" id="{89AED392-09FC-4FB6-A72B-D6E8F3388D36}"/>
            </a:ext>
          </a:extLst>
        </xdr:cNvPr>
        <xdr:cNvCxnSpPr/>
      </xdr:nvCxnSpPr>
      <xdr:spPr>
        <a:xfrm>
          <a:off x="1790700" y="58521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63500</xdr:rowOff>
    </xdr:from>
    <xdr:to>
      <xdr:col>6</xdr:col>
      <xdr:colOff>38100</xdr:colOff>
      <xdr:row>34</xdr:row>
      <xdr:rowOff>165100</xdr:rowOff>
    </xdr:to>
    <xdr:sp macro="" textlink="">
      <xdr:nvSpPr>
        <xdr:cNvPr id="81" name="楕円 80">
          <a:extLst>
            <a:ext uri="{FF2B5EF4-FFF2-40B4-BE49-F238E27FC236}">
              <a16:creationId xmlns:a16="http://schemas.microsoft.com/office/drawing/2014/main" id="{DC71B8E7-F564-4E49-97FA-1BA38974C9B9}"/>
            </a:ext>
          </a:extLst>
        </xdr:cNvPr>
        <xdr:cNvSpPr/>
      </xdr:nvSpPr>
      <xdr:spPr>
        <a:xfrm>
          <a:off x="965200" y="5763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114300</xdr:rowOff>
    </xdr:from>
    <xdr:to>
      <xdr:col>10</xdr:col>
      <xdr:colOff>114300</xdr:colOff>
      <xdr:row>34</xdr:row>
      <xdr:rowOff>152400</xdr:rowOff>
    </xdr:to>
    <xdr:cxnSp macro="">
      <xdr:nvCxnSpPr>
        <xdr:cNvPr id="82" name="直線コネクタ 81">
          <a:extLst>
            <a:ext uri="{FF2B5EF4-FFF2-40B4-BE49-F238E27FC236}">
              <a16:creationId xmlns:a16="http://schemas.microsoft.com/office/drawing/2014/main" id="{21126892-482F-49D4-8349-0C343717C92D}"/>
            </a:ext>
          </a:extLst>
        </xdr:cNvPr>
        <xdr:cNvCxnSpPr/>
      </xdr:nvCxnSpPr>
      <xdr:spPr>
        <a:xfrm>
          <a:off x="1008380" y="58140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32D4D179-ADD1-4735-B751-4C306E7983D5}"/>
            </a:ext>
          </a:extLst>
        </xdr:cNvPr>
        <xdr:cNvSpPr txBox="1"/>
      </xdr:nvSpPr>
      <xdr:spPr>
        <a:xfrm>
          <a:off x="3170564" y="613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87647</xdr:rowOff>
    </xdr:from>
    <xdr:ext cx="405111" cy="259045"/>
    <xdr:sp macro="" textlink="">
      <xdr:nvSpPr>
        <xdr:cNvPr id="84" name="n_2aveValue【図書館】&#10;有形固定資産減価償却率">
          <a:extLst>
            <a:ext uri="{FF2B5EF4-FFF2-40B4-BE49-F238E27FC236}">
              <a16:creationId xmlns:a16="http://schemas.microsoft.com/office/drawing/2014/main" id="{A5C1C23E-D3CC-49FC-BA59-751F1681C2B9}"/>
            </a:ext>
          </a:extLst>
        </xdr:cNvPr>
        <xdr:cNvSpPr txBox="1"/>
      </xdr:nvSpPr>
      <xdr:spPr>
        <a:xfrm>
          <a:off x="238570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5" name="n_3aveValue【図書館】&#10;有形固定資産減価償却率">
          <a:extLst>
            <a:ext uri="{FF2B5EF4-FFF2-40B4-BE49-F238E27FC236}">
              <a16:creationId xmlns:a16="http://schemas.microsoft.com/office/drawing/2014/main" id="{81B893E6-3CB7-4F5E-9ACF-F72121C555D6}"/>
            </a:ext>
          </a:extLst>
        </xdr:cNvPr>
        <xdr:cNvSpPr txBox="1"/>
      </xdr:nvSpPr>
      <xdr:spPr>
        <a:xfrm>
          <a:off x="161100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51452</xdr:rowOff>
    </xdr:from>
    <xdr:ext cx="405111" cy="259045"/>
    <xdr:sp macro="" textlink="">
      <xdr:nvSpPr>
        <xdr:cNvPr id="86" name="n_4aveValue【図書館】&#10;有形固定資産減価償却率">
          <a:extLst>
            <a:ext uri="{FF2B5EF4-FFF2-40B4-BE49-F238E27FC236}">
              <a16:creationId xmlns:a16="http://schemas.microsoft.com/office/drawing/2014/main" id="{7AA7FD45-474C-4226-88E3-3E19C2F9A90D}"/>
            </a:ext>
          </a:extLst>
        </xdr:cNvPr>
        <xdr:cNvSpPr txBox="1"/>
      </xdr:nvSpPr>
      <xdr:spPr>
        <a:xfrm>
          <a:off x="836304" y="608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124477</xdr:rowOff>
    </xdr:from>
    <xdr:ext cx="405111" cy="259045"/>
    <xdr:sp macro="" textlink="">
      <xdr:nvSpPr>
        <xdr:cNvPr id="87" name="n_1mainValue【図書館】&#10;有形固定資産減価償却率">
          <a:extLst>
            <a:ext uri="{FF2B5EF4-FFF2-40B4-BE49-F238E27FC236}">
              <a16:creationId xmlns:a16="http://schemas.microsoft.com/office/drawing/2014/main" id="{6406D5EF-DFEF-4638-BDCB-84D014363AF4}"/>
            </a:ext>
          </a:extLst>
        </xdr:cNvPr>
        <xdr:cNvSpPr txBox="1"/>
      </xdr:nvSpPr>
      <xdr:spPr>
        <a:xfrm>
          <a:off x="317056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8" name="n_2mainValue【図書館】&#10;有形固定資産減価償却率">
          <a:extLst>
            <a:ext uri="{FF2B5EF4-FFF2-40B4-BE49-F238E27FC236}">
              <a16:creationId xmlns:a16="http://schemas.microsoft.com/office/drawing/2014/main" id="{F9A59F4D-B9A4-4D0B-B43E-028AE14A8A19}"/>
            </a:ext>
          </a:extLst>
        </xdr:cNvPr>
        <xdr:cNvSpPr txBox="1"/>
      </xdr:nvSpPr>
      <xdr:spPr>
        <a:xfrm>
          <a:off x="238570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48277</xdr:rowOff>
    </xdr:from>
    <xdr:ext cx="405111" cy="259045"/>
    <xdr:sp macro="" textlink="">
      <xdr:nvSpPr>
        <xdr:cNvPr id="89" name="n_3mainValue【図書館】&#10;有形固定資産減価償却率">
          <a:extLst>
            <a:ext uri="{FF2B5EF4-FFF2-40B4-BE49-F238E27FC236}">
              <a16:creationId xmlns:a16="http://schemas.microsoft.com/office/drawing/2014/main" id="{0682CB5C-AB6A-4A41-92A6-81188FC84658}"/>
            </a:ext>
          </a:extLst>
        </xdr:cNvPr>
        <xdr:cNvSpPr txBox="1"/>
      </xdr:nvSpPr>
      <xdr:spPr>
        <a:xfrm>
          <a:off x="161100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90" name="n_4mainValue【図書館】&#10;有形固定資産減価償却率">
          <a:extLst>
            <a:ext uri="{FF2B5EF4-FFF2-40B4-BE49-F238E27FC236}">
              <a16:creationId xmlns:a16="http://schemas.microsoft.com/office/drawing/2014/main" id="{DBB411D9-4F5C-4AF0-A09B-29CFE5E4F724}"/>
            </a:ext>
          </a:extLst>
        </xdr:cNvPr>
        <xdr:cNvSpPr txBox="1"/>
      </xdr:nvSpPr>
      <xdr:spPr>
        <a:xfrm>
          <a:off x="83630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CA0B192-9E07-4B78-83CF-E479ED6AB45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D362237-9C1F-4164-8F47-2259EF48F77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891A8D-9A6A-4C8C-8B92-EF9F8579A25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8C3E6AE-CDA2-4DD6-9B41-1E5819DB0DE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695A80F-5DAF-4660-8C97-CA99E6F6007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6D1817E-EACD-453A-8733-074DBE49BC9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DA1EAA5-C77F-4135-AED1-E1B581F9004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25246FA-CADB-456D-8DD4-8485D40CA0B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C041DB9-EA39-4E8F-A99B-88D9F38A83F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B79CFB7-D98C-4884-9B98-4EB02F0566F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FD02A5A-4AAE-410F-BF1C-34CA8FDBD83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943836A-DBE6-444B-B6DE-59F6529D8F5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62D018C-9641-4269-9F82-982A68C2224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83B19AF-BF1B-4492-B3DB-3143E407005A}"/>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2718ECF-EADF-401D-9D8B-84569FD6DEF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E07276C-D1BA-4F0B-8A75-22D462666CD5}"/>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90A0B68-326B-49F9-95F3-DFF0493A2EC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D78B86F-B2B9-4E83-AC29-F7C39EAD56C3}"/>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027F35E-3AE2-496E-8CC1-4957E04AC66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F48BD30B-B3A3-45BE-8495-30FEC316D599}"/>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0B34184-4FAE-4C24-B651-DAB651EFD10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B447927D-3219-4B84-8DCD-10378E53E74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23298E9-CC5D-4FC7-BB0D-3267B07C7D6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8BD04352-EF72-4143-8694-5B85AC238102}"/>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50A4F6AE-9097-4A4F-8599-168A205A0A99}"/>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B07F5714-863D-4CC7-BEA2-CD26943898A0}"/>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E59B6F2F-16A4-4CDF-BC28-88542E58B9BB}"/>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8AF147E9-136D-4DC3-AA41-8A5B2B2151C2}"/>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34994636-3B76-4B5B-AC5D-A88BAFA3BD44}"/>
            </a:ext>
          </a:extLst>
        </xdr:cNvPr>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00D727F0-1BB8-4009-B64E-AC1C703D571C}"/>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605CBE84-AD73-40C1-AD65-98D139EE3CDB}"/>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F2E847B5-9160-488B-86EB-2CFFF49B693F}"/>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ECE0D53E-33ED-418C-8C7F-05404343FCF8}"/>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43E4D9A0-35FE-49FD-A696-111BE2F5B992}"/>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F8DFE0-5D28-46D0-B82C-32181197D6C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21E9926-ED08-455B-AF42-F99DA1E619D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02C965-FE55-4E9D-ABA1-440DEB5AB03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E2F8370-57B3-441B-A47F-29B79C5D68C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E9C075-9FEE-4AF7-A3F1-1EA8D9353A6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0" name="楕円 129">
          <a:extLst>
            <a:ext uri="{FF2B5EF4-FFF2-40B4-BE49-F238E27FC236}">
              <a16:creationId xmlns:a16="http://schemas.microsoft.com/office/drawing/2014/main" id="{ED532D9D-4134-4911-A90C-8BBADBBB716C}"/>
            </a:ext>
          </a:extLst>
        </xdr:cNvPr>
        <xdr:cNvSpPr/>
      </xdr:nvSpPr>
      <xdr:spPr>
        <a:xfrm>
          <a:off x="91922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1" name="【図書館】&#10;一人当たり面積該当値テキスト">
          <a:extLst>
            <a:ext uri="{FF2B5EF4-FFF2-40B4-BE49-F238E27FC236}">
              <a16:creationId xmlns:a16="http://schemas.microsoft.com/office/drawing/2014/main" id="{85797F9B-4DD1-4149-9425-9CBD5AAADEC7}"/>
            </a:ext>
          </a:extLst>
        </xdr:cNvPr>
        <xdr:cNvSpPr txBox="1"/>
      </xdr:nvSpPr>
      <xdr:spPr>
        <a:xfrm>
          <a:off x="925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2" name="楕円 131">
          <a:extLst>
            <a:ext uri="{FF2B5EF4-FFF2-40B4-BE49-F238E27FC236}">
              <a16:creationId xmlns:a16="http://schemas.microsoft.com/office/drawing/2014/main" id="{5556DE08-69F7-4CD2-A84A-080D3C7238A9}"/>
            </a:ext>
          </a:extLst>
        </xdr:cNvPr>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3" name="直線コネクタ 132">
          <a:extLst>
            <a:ext uri="{FF2B5EF4-FFF2-40B4-BE49-F238E27FC236}">
              <a16:creationId xmlns:a16="http://schemas.microsoft.com/office/drawing/2014/main" id="{79DEB353-10DF-400B-949C-052FA963060A}"/>
            </a:ext>
          </a:extLst>
        </xdr:cNvPr>
        <xdr:cNvCxnSpPr/>
      </xdr:nvCxnSpPr>
      <xdr:spPr>
        <a:xfrm>
          <a:off x="8496300" y="63360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4" name="楕円 133">
          <a:extLst>
            <a:ext uri="{FF2B5EF4-FFF2-40B4-BE49-F238E27FC236}">
              <a16:creationId xmlns:a16="http://schemas.microsoft.com/office/drawing/2014/main" id="{09287BF0-8015-44CA-9762-87BACEBE8F66}"/>
            </a:ext>
          </a:extLst>
        </xdr:cNvPr>
        <xdr:cNvSpPr/>
      </xdr:nvSpPr>
      <xdr:spPr>
        <a:xfrm>
          <a:off x="7670800" y="6297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146050</xdr:rowOff>
    </xdr:to>
    <xdr:cxnSp macro="">
      <xdr:nvCxnSpPr>
        <xdr:cNvPr id="135" name="直線コネクタ 134">
          <a:extLst>
            <a:ext uri="{FF2B5EF4-FFF2-40B4-BE49-F238E27FC236}">
              <a16:creationId xmlns:a16="http://schemas.microsoft.com/office/drawing/2014/main" id="{2E5F86E4-D7C4-4287-89BA-A78C649E6A63}"/>
            </a:ext>
          </a:extLst>
        </xdr:cNvPr>
        <xdr:cNvCxnSpPr/>
      </xdr:nvCxnSpPr>
      <xdr:spPr>
        <a:xfrm flipV="1">
          <a:off x="7713980" y="633603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6" name="楕円 135">
          <a:extLst>
            <a:ext uri="{FF2B5EF4-FFF2-40B4-BE49-F238E27FC236}">
              <a16:creationId xmlns:a16="http://schemas.microsoft.com/office/drawing/2014/main" id="{160D3829-967F-47C2-88B3-721B8CE21B54}"/>
            </a:ext>
          </a:extLst>
        </xdr:cNvPr>
        <xdr:cNvSpPr/>
      </xdr:nvSpPr>
      <xdr:spPr>
        <a:xfrm>
          <a:off x="687324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158750</xdr:rowOff>
    </xdr:to>
    <xdr:cxnSp macro="">
      <xdr:nvCxnSpPr>
        <xdr:cNvPr id="137" name="直線コネクタ 136">
          <a:extLst>
            <a:ext uri="{FF2B5EF4-FFF2-40B4-BE49-F238E27FC236}">
              <a16:creationId xmlns:a16="http://schemas.microsoft.com/office/drawing/2014/main" id="{41A9E7FF-BF9A-49A5-8042-A3475094EB77}"/>
            </a:ext>
          </a:extLst>
        </xdr:cNvPr>
        <xdr:cNvCxnSpPr/>
      </xdr:nvCxnSpPr>
      <xdr:spPr>
        <a:xfrm flipV="1">
          <a:off x="6924040" y="634873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xdr:rowOff>
    </xdr:from>
    <xdr:to>
      <xdr:col>36</xdr:col>
      <xdr:colOff>165100</xdr:colOff>
      <xdr:row>38</xdr:row>
      <xdr:rowOff>114300</xdr:rowOff>
    </xdr:to>
    <xdr:sp macro="" textlink="">
      <xdr:nvSpPr>
        <xdr:cNvPr id="138" name="楕円 137">
          <a:extLst>
            <a:ext uri="{FF2B5EF4-FFF2-40B4-BE49-F238E27FC236}">
              <a16:creationId xmlns:a16="http://schemas.microsoft.com/office/drawing/2014/main" id="{8CF412A6-6D84-40A1-B2A9-1359CE53D0EB}"/>
            </a:ext>
          </a:extLst>
        </xdr:cNvPr>
        <xdr:cNvSpPr/>
      </xdr:nvSpPr>
      <xdr:spPr>
        <a:xfrm>
          <a:off x="609854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38</xdr:row>
      <xdr:rowOff>63500</xdr:rowOff>
    </xdr:to>
    <xdr:cxnSp macro="">
      <xdr:nvCxnSpPr>
        <xdr:cNvPr id="139" name="直線コネクタ 138">
          <a:extLst>
            <a:ext uri="{FF2B5EF4-FFF2-40B4-BE49-F238E27FC236}">
              <a16:creationId xmlns:a16="http://schemas.microsoft.com/office/drawing/2014/main" id="{D5F0239A-85AE-4EED-A51A-B22CBA11C12F}"/>
            </a:ext>
          </a:extLst>
        </xdr:cNvPr>
        <xdr:cNvCxnSpPr/>
      </xdr:nvCxnSpPr>
      <xdr:spPr>
        <a:xfrm flipV="1">
          <a:off x="6149340" y="636143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F9ED8CD0-44B5-49CA-9162-30E91E993F9A}"/>
            </a:ext>
          </a:extLst>
        </xdr:cNvPr>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0C587831-8998-4E3A-8DE0-548F10DC0D59}"/>
            </a:ext>
          </a:extLst>
        </xdr:cNvPr>
        <xdr:cNvSpPr txBox="1"/>
      </xdr:nvSpPr>
      <xdr:spPr>
        <a:xfrm>
          <a:off x="7509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28E50F06-0806-4733-B375-DA96E9914F2B}"/>
            </a:ext>
          </a:extLst>
        </xdr:cNvPr>
        <xdr:cNvSpPr txBox="1"/>
      </xdr:nvSpPr>
      <xdr:spPr>
        <a:xfrm>
          <a:off x="67120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F560A2BE-DF6B-4BDD-BEE8-799223B2429C}"/>
            </a:ext>
          </a:extLst>
        </xdr:cNvPr>
        <xdr:cNvSpPr txBox="1"/>
      </xdr:nvSpPr>
      <xdr:spPr>
        <a:xfrm>
          <a:off x="59373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4" name="n_1mainValue【図書館】&#10;一人当たり面積">
          <a:extLst>
            <a:ext uri="{FF2B5EF4-FFF2-40B4-BE49-F238E27FC236}">
              <a16:creationId xmlns:a16="http://schemas.microsoft.com/office/drawing/2014/main" id="{35EE742D-D885-46EC-95C6-FCCD683799A0}"/>
            </a:ext>
          </a:extLst>
        </xdr:cNvPr>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5" name="n_2mainValue【図書館】&#10;一人当たり面積">
          <a:extLst>
            <a:ext uri="{FF2B5EF4-FFF2-40B4-BE49-F238E27FC236}">
              <a16:creationId xmlns:a16="http://schemas.microsoft.com/office/drawing/2014/main" id="{D6A3E716-F556-4834-815D-1271A4ED1C56}"/>
            </a:ext>
          </a:extLst>
        </xdr:cNvPr>
        <xdr:cNvSpPr txBox="1"/>
      </xdr:nvSpPr>
      <xdr:spPr>
        <a:xfrm>
          <a:off x="7509587"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6" name="n_3mainValue【図書館】&#10;一人当たり面積">
          <a:extLst>
            <a:ext uri="{FF2B5EF4-FFF2-40B4-BE49-F238E27FC236}">
              <a16:creationId xmlns:a16="http://schemas.microsoft.com/office/drawing/2014/main" id="{8CC258EC-C4E1-458F-B145-5CE3A43D74E7}"/>
            </a:ext>
          </a:extLst>
        </xdr:cNvPr>
        <xdr:cNvSpPr txBox="1"/>
      </xdr:nvSpPr>
      <xdr:spPr>
        <a:xfrm>
          <a:off x="6712027"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130827</xdr:rowOff>
    </xdr:from>
    <xdr:ext cx="469744" cy="259045"/>
    <xdr:sp macro="" textlink="">
      <xdr:nvSpPr>
        <xdr:cNvPr id="147" name="n_4mainValue【図書館】&#10;一人当たり面積">
          <a:extLst>
            <a:ext uri="{FF2B5EF4-FFF2-40B4-BE49-F238E27FC236}">
              <a16:creationId xmlns:a16="http://schemas.microsoft.com/office/drawing/2014/main" id="{07500D79-396E-4D6F-99A4-2A80F779EF2D}"/>
            </a:ext>
          </a:extLst>
        </xdr:cNvPr>
        <xdr:cNvSpPr txBox="1"/>
      </xdr:nvSpPr>
      <xdr:spPr>
        <a:xfrm>
          <a:off x="5937327" y="616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B9F23E9-7832-40BF-963A-6929E01596E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979E1E6-DDE9-46EB-AFB9-5010CEDAFF1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8A32B4B-EB63-43DB-8716-0182724C20B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22F1076-76F6-4F3A-A312-EDBCDDA0B84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1F9CF7C-862F-4CA4-8232-17D49D4EC38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6664A96-4971-478B-89AC-C864966F53D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966CAFC-2186-431D-80ED-F4C8A1468D6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68525B8-CA4B-43DA-A269-03743E0567C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34B3449-9CC0-4751-B3E3-7293E5E017E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C55929A-E6DC-42B0-855C-0841B58F845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0CC2AE5-EA26-42F0-8BBD-F0D51E622DC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2D8763F-62AE-42B6-ADFF-32B9C8CD1F5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503ACBA-738F-4510-B90A-4A0D1FAB330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A25B7D6-8352-4952-B10C-D2F47CC9D0C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A5B3CD57-F4B0-4BC5-B0BB-832CA63C7BE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171E3EF-43D7-46A0-B76E-7FA8FF21926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BCEF0B3-0D12-4FC8-8EEF-0C1227453C3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B6BE177-945B-4900-BEB3-FF050836E5B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62526BB-3CE1-4C35-A06C-9015FD30DEB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5FD72AA-891D-4FE6-B83A-9352B85FAC7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EEB3BDB-CADB-4FFB-B650-F031968F462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434B092-7494-4BC1-AF93-452786B8BAB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605044FD-73DC-4A6F-8390-31F44E9C8A0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CCE1EAEF-A67C-475B-A679-F6B1D0AF2DC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8377F7EE-71FB-44BA-A6C2-9603C3DA1BD8}"/>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4B8F611F-32AB-47F1-BD07-0C46A56352EB}"/>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382179C8-9462-45B5-AB35-B91EC45B0458}"/>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AACF534-E11D-4BA5-86F8-85C280C4C31D}"/>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4A89865D-771E-4205-8AF2-8CCA7466D782}"/>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2D251A1-6A7C-4634-A78B-E8E1EA6A0A3F}"/>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67A5F98C-EC49-4C46-B1AF-E16F4C4180B5}"/>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7743386A-35BF-4EBB-B7C3-25ECFA76D6E1}"/>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20A20694-ACBA-4305-B482-4CD93B8708BB}"/>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FE38F21F-C6A3-4528-B41D-0060E9F684F0}"/>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CDC0E215-1D3E-4186-A931-773ADD5098DD}"/>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7FF6FD-0270-4FFC-85D3-91F7AC7B7C1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552FC32-EA1A-41F5-8C82-5E3FCB0367A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41E549-1339-4E36-AF88-468FB18E158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CF52CAB-5DEB-452E-BA75-BD04978AB4E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8C5D3D-C2AA-4458-A298-7FEB1D4E5E9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8" name="楕円 187">
          <a:extLst>
            <a:ext uri="{FF2B5EF4-FFF2-40B4-BE49-F238E27FC236}">
              <a16:creationId xmlns:a16="http://schemas.microsoft.com/office/drawing/2014/main" id="{6790232A-F565-421B-9747-916B1079498E}"/>
            </a:ext>
          </a:extLst>
        </xdr:cNvPr>
        <xdr:cNvSpPr/>
      </xdr:nvSpPr>
      <xdr:spPr>
        <a:xfrm>
          <a:off x="4036060" y="1039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77C47B8B-487A-4A85-AEE4-5F4B34053832}"/>
            </a:ext>
          </a:extLst>
        </xdr:cNvPr>
        <xdr:cNvSpPr txBox="1"/>
      </xdr:nvSpPr>
      <xdr:spPr>
        <a:xfrm>
          <a:off x="412496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90" name="楕円 189">
          <a:extLst>
            <a:ext uri="{FF2B5EF4-FFF2-40B4-BE49-F238E27FC236}">
              <a16:creationId xmlns:a16="http://schemas.microsoft.com/office/drawing/2014/main" id="{B0FF6583-B422-43C3-BDA9-B6AB7B07F01E}"/>
            </a:ext>
          </a:extLst>
        </xdr:cNvPr>
        <xdr:cNvSpPr/>
      </xdr:nvSpPr>
      <xdr:spPr>
        <a:xfrm>
          <a:off x="3312160" y="1035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43815</xdr:rowOff>
    </xdr:to>
    <xdr:cxnSp macro="">
      <xdr:nvCxnSpPr>
        <xdr:cNvPr id="191" name="直線コネクタ 190">
          <a:extLst>
            <a:ext uri="{FF2B5EF4-FFF2-40B4-BE49-F238E27FC236}">
              <a16:creationId xmlns:a16="http://schemas.microsoft.com/office/drawing/2014/main" id="{7F3D8089-3428-4808-AA18-63DAEE8E9278}"/>
            </a:ext>
          </a:extLst>
        </xdr:cNvPr>
        <xdr:cNvCxnSpPr/>
      </xdr:nvCxnSpPr>
      <xdr:spPr>
        <a:xfrm>
          <a:off x="3355340" y="1039749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84455</xdr:rowOff>
    </xdr:from>
    <xdr:to>
      <xdr:col>15</xdr:col>
      <xdr:colOff>101600</xdr:colOff>
      <xdr:row>62</xdr:row>
      <xdr:rowOff>14605</xdr:rowOff>
    </xdr:to>
    <xdr:sp macro="" textlink="">
      <xdr:nvSpPr>
        <xdr:cNvPr id="192" name="楕円 191">
          <a:extLst>
            <a:ext uri="{FF2B5EF4-FFF2-40B4-BE49-F238E27FC236}">
              <a16:creationId xmlns:a16="http://schemas.microsoft.com/office/drawing/2014/main" id="{FCDD8A81-4C4E-4E5B-AF54-218BAA516997}"/>
            </a:ext>
          </a:extLst>
        </xdr:cNvPr>
        <xdr:cNvSpPr/>
      </xdr:nvSpPr>
      <xdr:spPr>
        <a:xfrm>
          <a:off x="251460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62</xdr:row>
      <xdr:rowOff>3810</xdr:rowOff>
    </xdr:to>
    <xdr:cxnSp macro="">
      <xdr:nvCxnSpPr>
        <xdr:cNvPr id="193" name="直線コネクタ 192">
          <a:extLst>
            <a:ext uri="{FF2B5EF4-FFF2-40B4-BE49-F238E27FC236}">
              <a16:creationId xmlns:a16="http://schemas.microsoft.com/office/drawing/2014/main" id="{D6394E9F-0363-492C-AB6C-FB383D1D87BE}"/>
            </a:ext>
          </a:extLst>
        </xdr:cNvPr>
        <xdr:cNvCxnSpPr/>
      </xdr:nvCxnSpPr>
      <xdr:spPr>
        <a:xfrm>
          <a:off x="2565400" y="1036129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94" name="楕円 193">
          <a:extLst>
            <a:ext uri="{FF2B5EF4-FFF2-40B4-BE49-F238E27FC236}">
              <a16:creationId xmlns:a16="http://schemas.microsoft.com/office/drawing/2014/main" id="{52DE36E7-426E-485B-8DA3-8F7A988E06F6}"/>
            </a:ext>
          </a:extLst>
        </xdr:cNvPr>
        <xdr:cNvSpPr/>
      </xdr:nvSpPr>
      <xdr:spPr>
        <a:xfrm>
          <a:off x="17399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135255</xdr:rowOff>
    </xdr:to>
    <xdr:cxnSp macro="">
      <xdr:nvCxnSpPr>
        <xdr:cNvPr id="195" name="直線コネクタ 194">
          <a:extLst>
            <a:ext uri="{FF2B5EF4-FFF2-40B4-BE49-F238E27FC236}">
              <a16:creationId xmlns:a16="http://schemas.microsoft.com/office/drawing/2014/main" id="{E1E63947-2870-40DA-99F9-9A233AF3FBF8}"/>
            </a:ext>
          </a:extLst>
        </xdr:cNvPr>
        <xdr:cNvCxnSpPr/>
      </xdr:nvCxnSpPr>
      <xdr:spPr>
        <a:xfrm>
          <a:off x="1790700" y="1031938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6" name="楕円 195">
          <a:extLst>
            <a:ext uri="{FF2B5EF4-FFF2-40B4-BE49-F238E27FC236}">
              <a16:creationId xmlns:a16="http://schemas.microsoft.com/office/drawing/2014/main" id="{15BC17A3-12B9-4DCC-AC08-6060A8F65795}"/>
            </a:ext>
          </a:extLst>
        </xdr:cNvPr>
        <xdr:cNvSpPr/>
      </xdr:nvSpPr>
      <xdr:spPr>
        <a:xfrm>
          <a:off x="965200" y="1022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93345</xdr:rowOff>
    </xdr:to>
    <xdr:cxnSp macro="">
      <xdr:nvCxnSpPr>
        <xdr:cNvPr id="197" name="直線コネクタ 196">
          <a:extLst>
            <a:ext uri="{FF2B5EF4-FFF2-40B4-BE49-F238E27FC236}">
              <a16:creationId xmlns:a16="http://schemas.microsoft.com/office/drawing/2014/main" id="{8D6439F9-4DE9-4164-809E-4FEED9CA9EC9}"/>
            </a:ext>
          </a:extLst>
        </xdr:cNvPr>
        <xdr:cNvCxnSpPr/>
      </xdr:nvCxnSpPr>
      <xdr:spPr>
        <a:xfrm>
          <a:off x="1008380" y="1027938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65A0EB18-2671-4BFC-A647-4934B7E569E1}"/>
            </a:ext>
          </a:extLst>
        </xdr:cNvPr>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BA17465C-353A-4A40-9565-BAB0BBC0E27B}"/>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B11B9C21-238B-492A-AAB8-ACFE7A14C3D7}"/>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8BF3D156-715C-45B8-AA2B-8513A19B58A7}"/>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202" name="n_1mainValue【体育館・プール】&#10;有形固定資産減価償却率">
          <a:extLst>
            <a:ext uri="{FF2B5EF4-FFF2-40B4-BE49-F238E27FC236}">
              <a16:creationId xmlns:a16="http://schemas.microsoft.com/office/drawing/2014/main" id="{D7710A55-A52B-487B-8DE6-151156353B0B}"/>
            </a:ext>
          </a:extLst>
        </xdr:cNvPr>
        <xdr:cNvSpPr txBox="1"/>
      </xdr:nvSpPr>
      <xdr:spPr>
        <a:xfrm>
          <a:off x="317056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5732</xdr:rowOff>
    </xdr:from>
    <xdr:ext cx="405111" cy="259045"/>
    <xdr:sp macro="" textlink="">
      <xdr:nvSpPr>
        <xdr:cNvPr id="203" name="n_2mainValue【体育館・プール】&#10;有形固定資産減価償却率">
          <a:extLst>
            <a:ext uri="{FF2B5EF4-FFF2-40B4-BE49-F238E27FC236}">
              <a16:creationId xmlns:a16="http://schemas.microsoft.com/office/drawing/2014/main" id="{DC4E2473-D901-4C6F-A7C6-87AC3F1715B4}"/>
            </a:ext>
          </a:extLst>
        </xdr:cNvPr>
        <xdr:cNvSpPr txBox="1"/>
      </xdr:nvSpPr>
      <xdr:spPr>
        <a:xfrm>
          <a:off x="238570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204" name="n_3mainValue【体育館・プール】&#10;有形固定資産減価償却率">
          <a:extLst>
            <a:ext uri="{FF2B5EF4-FFF2-40B4-BE49-F238E27FC236}">
              <a16:creationId xmlns:a16="http://schemas.microsoft.com/office/drawing/2014/main" id="{BA863944-425F-4F49-B3F3-2A0C66F35E39}"/>
            </a:ext>
          </a:extLst>
        </xdr:cNvPr>
        <xdr:cNvSpPr txBox="1"/>
      </xdr:nvSpPr>
      <xdr:spPr>
        <a:xfrm>
          <a:off x="161100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95267</xdr:rowOff>
    </xdr:from>
    <xdr:ext cx="405111" cy="259045"/>
    <xdr:sp macro="" textlink="">
      <xdr:nvSpPr>
        <xdr:cNvPr id="205" name="n_4mainValue【体育館・プール】&#10;有形固定資産減価償却率">
          <a:extLst>
            <a:ext uri="{FF2B5EF4-FFF2-40B4-BE49-F238E27FC236}">
              <a16:creationId xmlns:a16="http://schemas.microsoft.com/office/drawing/2014/main" id="{BFD383D5-7065-40ED-A6DC-46D8D7D7AB90}"/>
            </a:ext>
          </a:extLst>
        </xdr:cNvPr>
        <xdr:cNvSpPr txBox="1"/>
      </xdr:nvSpPr>
      <xdr:spPr>
        <a:xfrm>
          <a:off x="83630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E3B1205-B642-43BA-8D22-25ED2D6B71D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6E51A05-7BED-4678-84FD-10CFFB500E7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6D8CDEE-64F8-4F75-8145-A350BA1070B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4B84FC0-5C2F-442E-99BC-F20100FA66D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93C1287-8F03-44ED-923B-DDB07E7840B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1E12673-EB40-4468-9AD7-B36F09ED422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33F0C85-FB6A-4EFC-9362-9F6F1554801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FF17971-DBF7-47BB-B672-043BB394EF2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6E0C1E2-34FB-447D-AD88-75D4B96B6DC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0AEA210-64E6-4283-91AF-079A26917CC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1511DF0-EA44-4DA5-BB4B-9192EADC272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1232BDB-2569-426C-B6AB-E17DB105E2B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948F22A-33AB-46C3-948F-44C0D483D2B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31285018-E61E-47B5-B1EF-DCE7C61DCED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1DEEAF4-506E-461A-8183-685EB53CBB4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2FAC45D-4D5D-409D-8C39-3E2EF27FF48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1ED9E8A-7DD0-4D77-9B6E-9596225F622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9C73E44-EE7C-43AF-B6A2-B64FCAC1C90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86645DD-1332-4B2A-BFD6-BB3228F22D4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028F672-48BF-4156-BC15-346B9655110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D049694-60DB-4958-B49D-C829CAA7DBE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2300BF18-70E2-4DE5-A626-690C0F31F31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A6DF5471-2D5D-4AD5-9042-C81849E39C6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21063D27-5F53-4A58-971F-263298371F7A}"/>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6793ADEC-750F-4E29-843C-D7B8FF71108B}"/>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FA792EE9-859F-4243-8441-386DF5633646}"/>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CB8610ED-C1A1-40D6-ABCE-2E7DA4818BAA}"/>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86CCCACC-ECE6-4A34-A81E-413E59C1908D}"/>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11855838-C349-4298-877A-9CD4C53C5393}"/>
            </a:ext>
          </a:extLst>
        </xdr:cNvPr>
        <xdr:cNvSpPr txBox="1"/>
      </xdr:nvSpPr>
      <xdr:spPr>
        <a:xfrm>
          <a:off x="92583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59810262-1E14-4132-A31F-4BCEAB0974F3}"/>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AEA8CF78-A651-4FBA-8059-D831294CB43C}"/>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E1536840-7B5E-4D6B-BE09-0A0FA4BF75FD}"/>
            </a:ext>
          </a:extLst>
        </xdr:cNvPr>
        <xdr:cNvSpPr/>
      </xdr:nvSpPr>
      <xdr:spPr>
        <a:xfrm>
          <a:off x="767080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D450384A-F981-4311-B593-5847A099E003}"/>
            </a:ext>
          </a:extLst>
        </xdr:cNvPr>
        <xdr:cNvSpPr/>
      </xdr:nvSpPr>
      <xdr:spPr>
        <a:xfrm>
          <a:off x="68732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EAA0F8B1-5295-4A85-B16B-B0297193D90D}"/>
            </a:ext>
          </a:extLst>
        </xdr:cNvPr>
        <xdr:cNvSpPr/>
      </xdr:nvSpPr>
      <xdr:spPr>
        <a:xfrm>
          <a:off x="60985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2B5568-D091-4DDA-90C0-6DD4AFB7BEE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D285F4-B2FD-4B2C-9C6D-64E3BEB723B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7CFDF4-CDBC-4EFF-B5EF-9CE76076AA3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7EE0E8-00DE-4507-85E1-5EA10BC8E9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17666B2-8FA9-441C-85BA-1BC3AE59FA3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xdr:rowOff>
    </xdr:from>
    <xdr:to>
      <xdr:col>55</xdr:col>
      <xdr:colOff>50800</xdr:colOff>
      <xdr:row>63</xdr:row>
      <xdr:rowOff>106045</xdr:rowOff>
    </xdr:to>
    <xdr:sp macro="" textlink="">
      <xdr:nvSpPr>
        <xdr:cNvPr id="245" name="楕円 244">
          <a:extLst>
            <a:ext uri="{FF2B5EF4-FFF2-40B4-BE49-F238E27FC236}">
              <a16:creationId xmlns:a16="http://schemas.microsoft.com/office/drawing/2014/main" id="{6F37ECF5-77F8-4C1E-BE43-7A7178E3C5C6}"/>
            </a:ext>
          </a:extLst>
        </xdr:cNvPr>
        <xdr:cNvSpPr/>
      </xdr:nvSpPr>
      <xdr:spPr>
        <a:xfrm>
          <a:off x="9192260" y="10565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154322</xdr:rowOff>
    </xdr:from>
    <xdr:ext cx="469744" cy="259045"/>
    <xdr:sp macro="" textlink="">
      <xdr:nvSpPr>
        <xdr:cNvPr id="246" name="【体育館・プール】&#10;一人当たり面積該当値テキスト">
          <a:extLst>
            <a:ext uri="{FF2B5EF4-FFF2-40B4-BE49-F238E27FC236}">
              <a16:creationId xmlns:a16="http://schemas.microsoft.com/office/drawing/2014/main" id="{A14789DC-FD96-4ABD-869C-1E320D689A75}"/>
            </a:ext>
          </a:extLst>
        </xdr:cNvPr>
        <xdr:cNvSpPr txBox="1"/>
      </xdr:nvSpPr>
      <xdr:spPr>
        <a:xfrm>
          <a:off x="9258300" y="105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247" name="楕円 246">
          <a:extLst>
            <a:ext uri="{FF2B5EF4-FFF2-40B4-BE49-F238E27FC236}">
              <a16:creationId xmlns:a16="http://schemas.microsoft.com/office/drawing/2014/main" id="{DCFA6688-3C34-4BEC-ADC6-A96021531763}"/>
            </a:ext>
          </a:extLst>
        </xdr:cNvPr>
        <xdr:cNvSpPr/>
      </xdr:nvSpPr>
      <xdr:spPr>
        <a:xfrm>
          <a:off x="844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55245</xdr:rowOff>
    </xdr:from>
    <xdr:to>
      <xdr:col>55</xdr:col>
      <xdr:colOff>0</xdr:colOff>
      <xdr:row>63</xdr:row>
      <xdr:rowOff>57150</xdr:rowOff>
    </xdr:to>
    <xdr:cxnSp macro="">
      <xdr:nvCxnSpPr>
        <xdr:cNvPr id="248" name="直線コネクタ 247">
          <a:extLst>
            <a:ext uri="{FF2B5EF4-FFF2-40B4-BE49-F238E27FC236}">
              <a16:creationId xmlns:a16="http://schemas.microsoft.com/office/drawing/2014/main" id="{BB30198D-9AB0-4A1C-A958-C6BEBD2C8B2D}"/>
            </a:ext>
          </a:extLst>
        </xdr:cNvPr>
        <xdr:cNvCxnSpPr/>
      </xdr:nvCxnSpPr>
      <xdr:spPr>
        <a:xfrm flipV="1">
          <a:off x="8496300" y="1061656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xdr:rowOff>
    </xdr:from>
    <xdr:to>
      <xdr:col>46</xdr:col>
      <xdr:colOff>38100</xdr:colOff>
      <xdr:row>63</xdr:row>
      <xdr:rowOff>109855</xdr:rowOff>
    </xdr:to>
    <xdr:sp macro="" textlink="">
      <xdr:nvSpPr>
        <xdr:cNvPr id="249" name="楕円 248">
          <a:extLst>
            <a:ext uri="{FF2B5EF4-FFF2-40B4-BE49-F238E27FC236}">
              <a16:creationId xmlns:a16="http://schemas.microsoft.com/office/drawing/2014/main" id="{143AFECB-6C35-43CD-893E-EB3A9F9E3F9A}"/>
            </a:ext>
          </a:extLst>
        </xdr:cNvPr>
        <xdr:cNvSpPr/>
      </xdr:nvSpPr>
      <xdr:spPr>
        <a:xfrm>
          <a:off x="7670800" y="1056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59055</xdr:rowOff>
    </xdr:to>
    <xdr:cxnSp macro="">
      <xdr:nvCxnSpPr>
        <xdr:cNvPr id="250" name="直線コネクタ 249">
          <a:extLst>
            <a:ext uri="{FF2B5EF4-FFF2-40B4-BE49-F238E27FC236}">
              <a16:creationId xmlns:a16="http://schemas.microsoft.com/office/drawing/2014/main" id="{A16C72BC-0AD3-439D-9B84-E52D659A77AA}"/>
            </a:ext>
          </a:extLst>
        </xdr:cNvPr>
        <xdr:cNvCxnSpPr/>
      </xdr:nvCxnSpPr>
      <xdr:spPr>
        <a:xfrm flipV="1">
          <a:off x="7713980" y="1061847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10160</xdr:rowOff>
    </xdr:from>
    <xdr:to>
      <xdr:col>41</xdr:col>
      <xdr:colOff>101600</xdr:colOff>
      <xdr:row>63</xdr:row>
      <xdr:rowOff>111760</xdr:rowOff>
    </xdr:to>
    <xdr:sp macro="" textlink="">
      <xdr:nvSpPr>
        <xdr:cNvPr id="251" name="楕円 250">
          <a:extLst>
            <a:ext uri="{FF2B5EF4-FFF2-40B4-BE49-F238E27FC236}">
              <a16:creationId xmlns:a16="http://schemas.microsoft.com/office/drawing/2014/main" id="{E7302BFF-B863-4D2A-BC99-86DAB405894F}"/>
            </a:ext>
          </a:extLst>
        </xdr:cNvPr>
        <xdr:cNvSpPr/>
      </xdr:nvSpPr>
      <xdr:spPr>
        <a:xfrm>
          <a:off x="687324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60960</xdr:rowOff>
    </xdr:to>
    <xdr:cxnSp macro="">
      <xdr:nvCxnSpPr>
        <xdr:cNvPr id="252" name="直線コネクタ 251">
          <a:extLst>
            <a:ext uri="{FF2B5EF4-FFF2-40B4-BE49-F238E27FC236}">
              <a16:creationId xmlns:a16="http://schemas.microsoft.com/office/drawing/2014/main" id="{09400C19-9CE2-47EF-A8A8-02DF71AF2C42}"/>
            </a:ext>
          </a:extLst>
        </xdr:cNvPr>
        <xdr:cNvCxnSpPr/>
      </xdr:nvCxnSpPr>
      <xdr:spPr>
        <a:xfrm flipV="1">
          <a:off x="6924040" y="1062037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xdr:rowOff>
    </xdr:from>
    <xdr:to>
      <xdr:col>36</xdr:col>
      <xdr:colOff>165100</xdr:colOff>
      <xdr:row>63</xdr:row>
      <xdr:rowOff>113665</xdr:rowOff>
    </xdr:to>
    <xdr:sp macro="" textlink="">
      <xdr:nvSpPr>
        <xdr:cNvPr id="253" name="楕円 252">
          <a:extLst>
            <a:ext uri="{FF2B5EF4-FFF2-40B4-BE49-F238E27FC236}">
              <a16:creationId xmlns:a16="http://schemas.microsoft.com/office/drawing/2014/main" id="{5740D198-B6FF-4114-A8DF-E9480A92B344}"/>
            </a:ext>
          </a:extLst>
        </xdr:cNvPr>
        <xdr:cNvSpPr/>
      </xdr:nvSpPr>
      <xdr:spPr>
        <a:xfrm>
          <a:off x="609854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62865</xdr:rowOff>
    </xdr:to>
    <xdr:cxnSp macro="">
      <xdr:nvCxnSpPr>
        <xdr:cNvPr id="254" name="直線コネクタ 253">
          <a:extLst>
            <a:ext uri="{FF2B5EF4-FFF2-40B4-BE49-F238E27FC236}">
              <a16:creationId xmlns:a16="http://schemas.microsoft.com/office/drawing/2014/main" id="{73921824-9D8D-40A6-86C3-715AE5BF29F1}"/>
            </a:ext>
          </a:extLst>
        </xdr:cNvPr>
        <xdr:cNvCxnSpPr/>
      </xdr:nvCxnSpPr>
      <xdr:spPr>
        <a:xfrm flipV="1">
          <a:off x="6149340" y="1062228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C38C034B-478C-4D78-B889-8CFA7BD28E5E}"/>
            </a:ext>
          </a:extLst>
        </xdr:cNvPr>
        <xdr:cNvSpPr txBox="1"/>
      </xdr:nvSpPr>
      <xdr:spPr>
        <a:xfrm>
          <a:off x="8271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694DAB96-F1ED-4C2E-8FCB-6EC538D2479D}"/>
            </a:ext>
          </a:extLst>
        </xdr:cNvPr>
        <xdr:cNvSpPr txBox="1"/>
      </xdr:nvSpPr>
      <xdr:spPr>
        <a:xfrm>
          <a:off x="7509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C3490C01-2F79-4E0D-A73B-D1E42A7884F7}"/>
            </a:ext>
          </a:extLst>
        </xdr:cNvPr>
        <xdr:cNvSpPr txBox="1"/>
      </xdr:nvSpPr>
      <xdr:spPr>
        <a:xfrm>
          <a:off x="67120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A5FB6E51-429A-4F6D-9B14-2444EBAEB914}"/>
            </a:ext>
          </a:extLst>
        </xdr:cNvPr>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259" name="n_1mainValue【体育館・プール】&#10;一人当たり面積">
          <a:extLst>
            <a:ext uri="{FF2B5EF4-FFF2-40B4-BE49-F238E27FC236}">
              <a16:creationId xmlns:a16="http://schemas.microsoft.com/office/drawing/2014/main" id="{65C7F372-E383-4402-B95B-C306C4ACBE22}"/>
            </a:ext>
          </a:extLst>
        </xdr:cNvPr>
        <xdr:cNvSpPr txBox="1"/>
      </xdr:nvSpPr>
      <xdr:spPr>
        <a:xfrm>
          <a:off x="827158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100982</xdr:rowOff>
    </xdr:from>
    <xdr:ext cx="469744" cy="259045"/>
    <xdr:sp macro="" textlink="">
      <xdr:nvSpPr>
        <xdr:cNvPr id="260" name="n_2mainValue【体育館・プール】&#10;一人当たり面積">
          <a:extLst>
            <a:ext uri="{FF2B5EF4-FFF2-40B4-BE49-F238E27FC236}">
              <a16:creationId xmlns:a16="http://schemas.microsoft.com/office/drawing/2014/main" id="{95D0FAA2-F4F3-4F21-B248-3A7C735EB5B6}"/>
            </a:ext>
          </a:extLst>
        </xdr:cNvPr>
        <xdr:cNvSpPr txBox="1"/>
      </xdr:nvSpPr>
      <xdr:spPr>
        <a:xfrm>
          <a:off x="7509587"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61" name="n_3mainValue【体育館・プール】&#10;一人当たり面積">
          <a:extLst>
            <a:ext uri="{FF2B5EF4-FFF2-40B4-BE49-F238E27FC236}">
              <a16:creationId xmlns:a16="http://schemas.microsoft.com/office/drawing/2014/main" id="{5B08E023-48C3-4C98-8467-6FC8FB2FD118}"/>
            </a:ext>
          </a:extLst>
        </xdr:cNvPr>
        <xdr:cNvSpPr txBox="1"/>
      </xdr:nvSpPr>
      <xdr:spPr>
        <a:xfrm>
          <a:off x="67120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104792</xdr:rowOff>
    </xdr:from>
    <xdr:ext cx="469744" cy="259045"/>
    <xdr:sp macro="" textlink="">
      <xdr:nvSpPr>
        <xdr:cNvPr id="262" name="n_4mainValue【体育館・プール】&#10;一人当たり面積">
          <a:extLst>
            <a:ext uri="{FF2B5EF4-FFF2-40B4-BE49-F238E27FC236}">
              <a16:creationId xmlns:a16="http://schemas.microsoft.com/office/drawing/2014/main" id="{09264348-F52C-4788-9BEB-4DADE489E6EB}"/>
            </a:ext>
          </a:extLst>
        </xdr:cNvPr>
        <xdr:cNvSpPr txBox="1"/>
      </xdr:nvSpPr>
      <xdr:spPr>
        <a:xfrm>
          <a:off x="59373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8F2429C-646A-4A18-9AEB-00BA1367A5B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354E2C5-6566-4B70-A06D-0E36B9440DE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4E9E4E8-B474-4669-BE22-8EE4EC81F64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E53E11A-C300-4352-9AAF-61D393A7F80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8673AE9-6090-41E9-895B-1C9CD91C287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941D8ED-92F3-4569-96EB-845E4BD8EC9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24EF140-C4B0-41B0-851C-986EB32D79F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4913428-C55A-4AC0-96D6-480CDA075DF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30325C7-B0C4-4D9C-9E62-04CBA9975BA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0785717-E4B4-4DAF-A326-D2706772001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98E403A-79BF-445E-B5E9-6A5456D46B0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252C4C8-B9F5-4923-A5B7-23F9EB59368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34AAB12-9D10-4464-8C9C-5B245A066BC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50C9705D-9C0D-4634-B7B2-AB53048626D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6E4FAC50-63F4-474C-AFC9-6A1B44FFC45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456440FA-13A0-4F8C-A4AA-8478EE87A99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77D3DE2-4773-4795-A15F-0F2AC494DDB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678E581-83D5-4B09-9555-02016D9487B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90A5940-E23A-4B35-9C87-C3C4AA16D8A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1C725086-8B14-40AC-B0D1-BF41B3E3C8A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409C0F7-DEA2-40CB-942B-C53FEB65B9C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19C2E75-4A9C-4EA9-A3FE-EC2D2B96378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CD3A393C-16FD-4F28-AF5F-4E716130691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EC1D9825-0B7B-4263-B0CD-1F3AA0616E5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92F08108-EFBB-43AE-B1DF-5470BA8CDA75}"/>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BDF573A8-4916-4098-8C33-E1FB42B2BED3}"/>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7DA7E989-B532-4707-B0BE-09A7ACE11208}"/>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38956A0-49E7-481A-90E0-212E611C9280}"/>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4E3BBEEB-5CA5-4A8E-A404-F4E586662250}"/>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6296366-8895-4638-82C8-5282FCC1279F}"/>
            </a:ext>
          </a:extLst>
        </xdr:cNvPr>
        <xdr:cNvSpPr txBox="1"/>
      </xdr:nvSpPr>
      <xdr:spPr>
        <a:xfrm>
          <a:off x="4124960" y="1366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0A8AD9DF-5F77-44D1-9D0F-F7C7F80C0764}"/>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B9BDFE61-65DF-41F3-8295-D08653B02B0F}"/>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D2766A09-49CA-4F23-93A4-1DC91D4E9A21}"/>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4A99EEE0-7F23-4EEA-A6CC-3E32222A677A}"/>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73F31386-790B-4E5F-8556-746A7E5A6B9A}"/>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A0D57E-3E16-4210-BF31-DE479602A1E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B23A440-C41B-4C28-B7DB-A1062B4877A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41BFD1-2340-4A2E-963F-9429DE54A71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514A3FA-B75D-44C7-B9DE-E7D1D9230FC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4A945A-6CB8-489E-9546-EB8C71E7EAA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57786</xdr:rowOff>
    </xdr:from>
    <xdr:to>
      <xdr:col>24</xdr:col>
      <xdr:colOff>114300</xdr:colOff>
      <xdr:row>86</xdr:row>
      <xdr:rowOff>159386</xdr:rowOff>
    </xdr:to>
    <xdr:sp macro="" textlink="">
      <xdr:nvSpPr>
        <xdr:cNvPr id="303" name="楕円 302">
          <a:extLst>
            <a:ext uri="{FF2B5EF4-FFF2-40B4-BE49-F238E27FC236}">
              <a16:creationId xmlns:a16="http://schemas.microsoft.com/office/drawing/2014/main" id="{6F26B036-103A-4158-961C-7E659C88C6B0}"/>
            </a:ext>
          </a:extLst>
        </xdr:cNvPr>
        <xdr:cNvSpPr/>
      </xdr:nvSpPr>
      <xdr:spPr>
        <a:xfrm>
          <a:off x="4036060" y="144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144163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8EE7925-0CAF-406C-9CD8-813D99BF759D}"/>
            </a:ext>
          </a:extLst>
        </xdr:cNvPr>
        <xdr:cNvSpPr txBox="1"/>
      </xdr:nvSpPr>
      <xdr:spPr>
        <a:xfrm>
          <a:off x="4124960" y="1439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57786</xdr:rowOff>
    </xdr:from>
    <xdr:to>
      <xdr:col>20</xdr:col>
      <xdr:colOff>38100</xdr:colOff>
      <xdr:row>86</xdr:row>
      <xdr:rowOff>159386</xdr:rowOff>
    </xdr:to>
    <xdr:sp macro="" textlink="">
      <xdr:nvSpPr>
        <xdr:cNvPr id="305" name="楕円 304">
          <a:extLst>
            <a:ext uri="{FF2B5EF4-FFF2-40B4-BE49-F238E27FC236}">
              <a16:creationId xmlns:a16="http://schemas.microsoft.com/office/drawing/2014/main" id="{35708878-1D5C-46BF-8C38-B5ACF245AEF5}"/>
            </a:ext>
          </a:extLst>
        </xdr:cNvPr>
        <xdr:cNvSpPr/>
      </xdr:nvSpPr>
      <xdr:spPr>
        <a:xfrm>
          <a:off x="3312160" y="14474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108586</xdr:rowOff>
    </xdr:from>
    <xdr:to>
      <xdr:col>24</xdr:col>
      <xdr:colOff>63500</xdr:colOff>
      <xdr:row>86</xdr:row>
      <xdr:rowOff>108586</xdr:rowOff>
    </xdr:to>
    <xdr:cxnSp macro="">
      <xdr:nvCxnSpPr>
        <xdr:cNvPr id="306" name="直線コネクタ 305">
          <a:extLst>
            <a:ext uri="{FF2B5EF4-FFF2-40B4-BE49-F238E27FC236}">
              <a16:creationId xmlns:a16="http://schemas.microsoft.com/office/drawing/2014/main" id="{0F4828B1-9AA6-4541-AD82-40E6C25CB0E8}"/>
            </a:ext>
          </a:extLst>
        </xdr:cNvPr>
        <xdr:cNvCxnSpPr/>
      </xdr:nvCxnSpPr>
      <xdr:spPr>
        <a:xfrm>
          <a:off x="3355340" y="145256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307" name="楕円 306">
          <a:extLst>
            <a:ext uri="{FF2B5EF4-FFF2-40B4-BE49-F238E27FC236}">
              <a16:creationId xmlns:a16="http://schemas.microsoft.com/office/drawing/2014/main" id="{4D74E4B3-B534-4953-9CB7-3D0324605AF9}"/>
            </a:ext>
          </a:extLst>
        </xdr:cNvPr>
        <xdr:cNvSpPr/>
      </xdr:nvSpPr>
      <xdr:spPr>
        <a:xfrm>
          <a:off x="25146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108586</xdr:rowOff>
    </xdr:to>
    <xdr:cxnSp macro="">
      <xdr:nvCxnSpPr>
        <xdr:cNvPr id="308" name="直線コネクタ 307">
          <a:extLst>
            <a:ext uri="{FF2B5EF4-FFF2-40B4-BE49-F238E27FC236}">
              <a16:creationId xmlns:a16="http://schemas.microsoft.com/office/drawing/2014/main" id="{2DB61106-43CB-419F-81E5-E898313E1927}"/>
            </a:ext>
          </a:extLst>
        </xdr:cNvPr>
        <xdr:cNvCxnSpPr/>
      </xdr:nvCxnSpPr>
      <xdr:spPr>
        <a:xfrm>
          <a:off x="2565400" y="14523720"/>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53975</xdr:rowOff>
    </xdr:from>
    <xdr:to>
      <xdr:col>10</xdr:col>
      <xdr:colOff>165100</xdr:colOff>
      <xdr:row>86</xdr:row>
      <xdr:rowOff>155575</xdr:rowOff>
    </xdr:to>
    <xdr:sp macro="" textlink="">
      <xdr:nvSpPr>
        <xdr:cNvPr id="309" name="楕円 308">
          <a:extLst>
            <a:ext uri="{FF2B5EF4-FFF2-40B4-BE49-F238E27FC236}">
              <a16:creationId xmlns:a16="http://schemas.microsoft.com/office/drawing/2014/main" id="{00078065-7876-4F13-B2BD-D06C75A7FE9D}"/>
            </a:ext>
          </a:extLst>
        </xdr:cNvPr>
        <xdr:cNvSpPr/>
      </xdr:nvSpPr>
      <xdr:spPr>
        <a:xfrm>
          <a:off x="17399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104775</xdr:rowOff>
    </xdr:from>
    <xdr:to>
      <xdr:col>15</xdr:col>
      <xdr:colOff>50800</xdr:colOff>
      <xdr:row>86</xdr:row>
      <xdr:rowOff>106680</xdr:rowOff>
    </xdr:to>
    <xdr:cxnSp macro="">
      <xdr:nvCxnSpPr>
        <xdr:cNvPr id="310" name="直線コネクタ 309">
          <a:extLst>
            <a:ext uri="{FF2B5EF4-FFF2-40B4-BE49-F238E27FC236}">
              <a16:creationId xmlns:a16="http://schemas.microsoft.com/office/drawing/2014/main" id="{4FFC4E8D-C1A0-49F5-B032-4821D10B04A1}"/>
            </a:ext>
          </a:extLst>
        </xdr:cNvPr>
        <xdr:cNvCxnSpPr/>
      </xdr:nvCxnSpPr>
      <xdr:spPr>
        <a:xfrm>
          <a:off x="1790700" y="1452181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53975</xdr:rowOff>
    </xdr:from>
    <xdr:to>
      <xdr:col>6</xdr:col>
      <xdr:colOff>38100</xdr:colOff>
      <xdr:row>86</xdr:row>
      <xdr:rowOff>155575</xdr:rowOff>
    </xdr:to>
    <xdr:sp macro="" textlink="">
      <xdr:nvSpPr>
        <xdr:cNvPr id="311" name="楕円 310">
          <a:extLst>
            <a:ext uri="{FF2B5EF4-FFF2-40B4-BE49-F238E27FC236}">
              <a16:creationId xmlns:a16="http://schemas.microsoft.com/office/drawing/2014/main" id="{DE68DA98-96AA-45C1-8D92-6AD987E8A809}"/>
            </a:ext>
          </a:extLst>
        </xdr:cNvPr>
        <xdr:cNvSpPr/>
      </xdr:nvSpPr>
      <xdr:spPr>
        <a:xfrm>
          <a:off x="965200" y="14471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104775</xdr:rowOff>
    </xdr:from>
    <xdr:to>
      <xdr:col>10</xdr:col>
      <xdr:colOff>114300</xdr:colOff>
      <xdr:row>86</xdr:row>
      <xdr:rowOff>104775</xdr:rowOff>
    </xdr:to>
    <xdr:cxnSp macro="">
      <xdr:nvCxnSpPr>
        <xdr:cNvPr id="312" name="直線コネクタ 311">
          <a:extLst>
            <a:ext uri="{FF2B5EF4-FFF2-40B4-BE49-F238E27FC236}">
              <a16:creationId xmlns:a16="http://schemas.microsoft.com/office/drawing/2014/main" id="{70BE5F39-C74D-4892-8DDB-FF96E5DEC3B9}"/>
            </a:ext>
          </a:extLst>
        </xdr:cNvPr>
        <xdr:cNvCxnSpPr/>
      </xdr:nvCxnSpPr>
      <xdr:spPr>
        <a:xfrm>
          <a:off x="1008380" y="145218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2062F8C-6284-4313-9A1F-27234D6E8B15}"/>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9D59C5F3-B0BB-4169-9A38-BCEC7DC2E5FD}"/>
            </a:ext>
          </a:extLst>
        </xdr:cNvPr>
        <xdr:cNvSpPr txBox="1"/>
      </xdr:nvSpPr>
      <xdr:spPr>
        <a:xfrm>
          <a:off x="238570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D2676A4C-00F2-4794-AF08-0C8C8DA9A2BA}"/>
            </a:ext>
          </a:extLst>
        </xdr:cNvPr>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2F801F58-FAD9-4A1D-BF50-A87512C228F3}"/>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150513</xdr:rowOff>
    </xdr:from>
    <xdr:ext cx="405111" cy="259045"/>
    <xdr:sp macro="" textlink="">
      <xdr:nvSpPr>
        <xdr:cNvPr id="317" name="n_1mainValue【福祉施設】&#10;有形固定資産減価償却率">
          <a:extLst>
            <a:ext uri="{FF2B5EF4-FFF2-40B4-BE49-F238E27FC236}">
              <a16:creationId xmlns:a16="http://schemas.microsoft.com/office/drawing/2014/main" id="{EB8C7CA7-AAF6-4AA7-BDB2-C447A84DAEDF}"/>
            </a:ext>
          </a:extLst>
        </xdr:cNvPr>
        <xdr:cNvSpPr txBox="1"/>
      </xdr:nvSpPr>
      <xdr:spPr>
        <a:xfrm>
          <a:off x="3170564" y="1456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318" name="n_2mainValue【福祉施設】&#10;有形固定資産減価償却率">
          <a:extLst>
            <a:ext uri="{FF2B5EF4-FFF2-40B4-BE49-F238E27FC236}">
              <a16:creationId xmlns:a16="http://schemas.microsoft.com/office/drawing/2014/main" id="{DF2302E0-D4BE-4966-95AE-C09ECCCE38F6}"/>
            </a:ext>
          </a:extLst>
        </xdr:cNvPr>
        <xdr:cNvSpPr txBox="1"/>
      </xdr:nvSpPr>
      <xdr:spPr>
        <a:xfrm>
          <a:off x="238570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146702</xdr:rowOff>
    </xdr:from>
    <xdr:ext cx="405111" cy="259045"/>
    <xdr:sp macro="" textlink="">
      <xdr:nvSpPr>
        <xdr:cNvPr id="319" name="n_3mainValue【福祉施設】&#10;有形固定資産減価償却率">
          <a:extLst>
            <a:ext uri="{FF2B5EF4-FFF2-40B4-BE49-F238E27FC236}">
              <a16:creationId xmlns:a16="http://schemas.microsoft.com/office/drawing/2014/main" id="{0637E827-D604-4B8E-9616-6CEC850E45D7}"/>
            </a:ext>
          </a:extLst>
        </xdr:cNvPr>
        <xdr:cNvSpPr txBox="1"/>
      </xdr:nvSpPr>
      <xdr:spPr>
        <a:xfrm>
          <a:off x="1611004" y="1456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146702</xdr:rowOff>
    </xdr:from>
    <xdr:ext cx="405111" cy="259045"/>
    <xdr:sp macro="" textlink="">
      <xdr:nvSpPr>
        <xdr:cNvPr id="320" name="n_4mainValue【福祉施設】&#10;有形固定資産減価償却率">
          <a:extLst>
            <a:ext uri="{FF2B5EF4-FFF2-40B4-BE49-F238E27FC236}">
              <a16:creationId xmlns:a16="http://schemas.microsoft.com/office/drawing/2014/main" id="{BAF68A08-D33D-45AB-9BA4-1B4F82E66B74}"/>
            </a:ext>
          </a:extLst>
        </xdr:cNvPr>
        <xdr:cNvSpPr txBox="1"/>
      </xdr:nvSpPr>
      <xdr:spPr>
        <a:xfrm>
          <a:off x="836304" y="1456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E266999-99F8-45D8-AF0A-67CDCC1A9B1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B99FF43-7EAC-47F9-909E-9773456D9B9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64CB29A-F380-44FF-93C8-A1011C9CD2C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A8EF6C2-EB8C-4707-B0F3-1FF1F83EFEB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6D86C9B-5978-48D8-B87F-2984C2BBFAC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4708DFF-A28E-4B3D-9F49-EE46D634ABF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05A4921-B6AD-409F-9047-2D59CDDF1B0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C6519CB-909C-42CA-A5B9-5074DFEDAF5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750063D-2D10-4068-8881-37FEBFE2201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A245EE2-7336-4D8C-A451-3FACA63F12E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74B9222-C59D-4412-8ACF-5A4BAC0987C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C9A73AF2-9F0B-4C39-A3A1-034377F5ED7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823BF215-201D-44D9-B26C-6459F9DE29F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7678DD45-B588-46D9-9485-C63FBD94765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856AFBC5-D134-45A1-9775-BA58EA790EA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479AB34-EACE-4B4D-B25C-D5A78E4995A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DBAE6FB8-1711-4B18-A769-EE5C2EB5AD6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96785A7-4D29-426C-B54A-E0CE1185341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03AE30F-58AB-42B1-8958-5B272BF7E2E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63C9570F-A8F2-4794-8DAB-A629D9852A6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AF5D9E4-2861-4AFF-8669-3A3DD336C0E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4DCED37-7447-4262-A82B-462C00ACCEC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C33981A-9BFD-4A29-BB9A-2F6A5D4B7B1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D5AEB0B5-CDCE-466B-B0BA-CD00D3EBE3BC}"/>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1B817127-99FB-45C1-9D9B-7DCD6286782A}"/>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9AF0D05A-7C7F-42EC-A8D9-57407FA10DC4}"/>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1F832BB4-8644-4117-9D99-A1C1DF513EC4}"/>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8082BDD3-A17A-486D-8A58-190697BF3381}"/>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B49E785F-DCF7-4533-9503-6C682464E100}"/>
            </a:ext>
          </a:extLst>
        </xdr:cNvPr>
        <xdr:cNvSpPr txBox="1"/>
      </xdr:nvSpPr>
      <xdr:spPr>
        <a:xfrm>
          <a:off x="9258300" y="1403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F012E9E2-EC53-4165-A96B-D748477E674D}"/>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CE7B2CF0-E87F-4768-894A-D23AD60D8CC9}"/>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EAE93A22-C843-4C8A-8292-F7B9D01FE986}"/>
            </a:ext>
          </a:extLst>
        </xdr:cNvPr>
        <xdr:cNvSpPr/>
      </xdr:nvSpPr>
      <xdr:spPr>
        <a:xfrm>
          <a:off x="7670800" y="1419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3F22C200-8F10-4B00-8EB8-F8B53B6F1A2A}"/>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8D389C4C-5F28-4D94-8654-638C36796F3E}"/>
            </a:ext>
          </a:extLst>
        </xdr:cNvPr>
        <xdr:cNvSpPr/>
      </xdr:nvSpPr>
      <xdr:spPr>
        <a:xfrm>
          <a:off x="609854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9E1C026-3AFA-4FCC-87E8-5455BE70702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61E0F5F-CD61-4EB5-8297-B8B7C892A58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CC692F4-E4DB-425B-A215-69A3F54A536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AA32D9C-861F-4BB3-A1CA-C4F7A631234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CBFAD6C-A9CB-47AB-B305-18FC606D094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60" name="楕円 359">
          <a:extLst>
            <a:ext uri="{FF2B5EF4-FFF2-40B4-BE49-F238E27FC236}">
              <a16:creationId xmlns:a16="http://schemas.microsoft.com/office/drawing/2014/main" id="{DDC12291-CC30-4C08-80B4-DF0631E0E9A9}"/>
            </a:ext>
          </a:extLst>
        </xdr:cNvPr>
        <xdr:cNvSpPr/>
      </xdr:nvSpPr>
      <xdr:spPr>
        <a:xfrm>
          <a:off x="9192260" y="14453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361" name="【福祉施設】&#10;一人当たり面積該当値テキスト">
          <a:extLst>
            <a:ext uri="{FF2B5EF4-FFF2-40B4-BE49-F238E27FC236}">
              <a16:creationId xmlns:a16="http://schemas.microsoft.com/office/drawing/2014/main" id="{FFF4629E-CD83-419E-835F-D1EEFE46FA4E}"/>
            </a:ext>
          </a:extLst>
        </xdr:cNvPr>
        <xdr:cNvSpPr txBox="1"/>
      </xdr:nvSpPr>
      <xdr:spPr>
        <a:xfrm>
          <a:off x="92583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2" name="楕円 361">
          <a:extLst>
            <a:ext uri="{FF2B5EF4-FFF2-40B4-BE49-F238E27FC236}">
              <a16:creationId xmlns:a16="http://schemas.microsoft.com/office/drawing/2014/main" id="{9AD22D44-34F2-463D-8AE5-C3EF70FEB35B}"/>
            </a:ext>
          </a:extLst>
        </xdr:cNvPr>
        <xdr:cNvSpPr/>
      </xdr:nvSpPr>
      <xdr:spPr>
        <a:xfrm>
          <a:off x="8445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63" name="直線コネクタ 362">
          <a:extLst>
            <a:ext uri="{FF2B5EF4-FFF2-40B4-BE49-F238E27FC236}">
              <a16:creationId xmlns:a16="http://schemas.microsoft.com/office/drawing/2014/main" id="{D2B5272A-CFDD-4DAB-9381-169B31565A75}"/>
            </a:ext>
          </a:extLst>
        </xdr:cNvPr>
        <xdr:cNvCxnSpPr/>
      </xdr:nvCxnSpPr>
      <xdr:spPr>
        <a:xfrm>
          <a:off x="8496300" y="145046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364" name="楕円 363">
          <a:extLst>
            <a:ext uri="{FF2B5EF4-FFF2-40B4-BE49-F238E27FC236}">
              <a16:creationId xmlns:a16="http://schemas.microsoft.com/office/drawing/2014/main" id="{533D667E-A4E8-4282-AE36-F7F70F2FE7CC}"/>
            </a:ext>
          </a:extLst>
        </xdr:cNvPr>
        <xdr:cNvSpPr/>
      </xdr:nvSpPr>
      <xdr:spPr>
        <a:xfrm>
          <a:off x="7670800" y="14453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87630</xdr:rowOff>
    </xdr:to>
    <xdr:cxnSp macro="">
      <xdr:nvCxnSpPr>
        <xdr:cNvPr id="365" name="直線コネクタ 364">
          <a:extLst>
            <a:ext uri="{FF2B5EF4-FFF2-40B4-BE49-F238E27FC236}">
              <a16:creationId xmlns:a16="http://schemas.microsoft.com/office/drawing/2014/main" id="{FD56082A-0C75-4028-A535-26ABF243A89E}"/>
            </a:ext>
          </a:extLst>
        </xdr:cNvPr>
        <xdr:cNvCxnSpPr/>
      </xdr:nvCxnSpPr>
      <xdr:spPr>
        <a:xfrm>
          <a:off x="7713980" y="145046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36830</xdr:rowOff>
    </xdr:from>
    <xdr:to>
      <xdr:col>41</xdr:col>
      <xdr:colOff>101600</xdr:colOff>
      <xdr:row>86</xdr:row>
      <xdr:rowOff>138430</xdr:rowOff>
    </xdr:to>
    <xdr:sp macro="" textlink="">
      <xdr:nvSpPr>
        <xdr:cNvPr id="366" name="楕円 365">
          <a:extLst>
            <a:ext uri="{FF2B5EF4-FFF2-40B4-BE49-F238E27FC236}">
              <a16:creationId xmlns:a16="http://schemas.microsoft.com/office/drawing/2014/main" id="{A2FF6929-7864-4D5A-9675-EFDEBF5AFC85}"/>
            </a:ext>
          </a:extLst>
        </xdr:cNvPr>
        <xdr:cNvSpPr/>
      </xdr:nvSpPr>
      <xdr:spPr>
        <a:xfrm>
          <a:off x="687324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87630</xdr:rowOff>
    </xdr:to>
    <xdr:cxnSp macro="">
      <xdr:nvCxnSpPr>
        <xdr:cNvPr id="367" name="直線コネクタ 366">
          <a:extLst>
            <a:ext uri="{FF2B5EF4-FFF2-40B4-BE49-F238E27FC236}">
              <a16:creationId xmlns:a16="http://schemas.microsoft.com/office/drawing/2014/main" id="{8F6E642B-5518-4078-BEE6-BD895D62AA92}"/>
            </a:ext>
          </a:extLst>
        </xdr:cNvPr>
        <xdr:cNvCxnSpPr/>
      </xdr:nvCxnSpPr>
      <xdr:spPr>
        <a:xfrm>
          <a:off x="6924040" y="14504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36830</xdr:rowOff>
    </xdr:from>
    <xdr:to>
      <xdr:col>36</xdr:col>
      <xdr:colOff>165100</xdr:colOff>
      <xdr:row>86</xdr:row>
      <xdr:rowOff>138430</xdr:rowOff>
    </xdr:to>
    <xdr:sp macro="" textlink="">
      <xdr:nvSpPr>
        <xdr:cNvPr id="368" name="楕円 367">
          <a:extLst>
            <a:ext uri="{FF2B5EF4-FFF2-40B4-BE49-F238E27FC236}">
              <a16:creationId xmlns:a16="http://schemas.microsoft.com/office/drawing/2014/main" id="{A52D3C67-2FE0-4E6F-91C6-FA40981A477D}"/>
            </a:ext>
          </a:extLst>
        </xdr:cNvPr>
        <xdr:cNvSpPr/>
      </xdr:nvSpPr>
      <xdr:spPr>
        <a:xfrm>
          <a:off x="609854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87630</xdr:rowOff>
    </xdr:from>
    <xdr:to>
      <xdr:col>41</xdr:col>
      <xdr:colOff>50800</xdr:colOff>
      <xdr:row>86</xdr:row>
      <xdr:rowOff>87630</xdr:rowOff>
    </xdr:to>
    <xdr:cxnSp macro="">
      <xdr:nvCxnSpPr>
        <xdr:cNvPr id="369" name="直線コネクタ 368">
          <a:extLst>
            <a:ext uri="{FF2B5EF4-FFF2-40B4-BE49-F238E27FC236}">
              <a16:creationId xmlns:a16="http://schemas.microsoft.com/office/drawing/2014/main" id="{66370B6C-D7B0-4113-B166-EE7D5AE7621E}"/>
            </a:ext>
          </a:extLst>
        </xdr:cNvPr>
        <xdr:cNvCxnSpPr/>
      </xdr:nvCxnSpPr>
      <xdr:spPr>
        <a:xfrm>
          <a:off x="6149340" y="14504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C4F233F0-A0CB-4408-BDE8-1BF838E74DAD}"/>
            </a:ext>
          </a:extLst>
        </xdr:cNvPr>
        <xdr:cNvSpPr txBox="1"/>
      </xdr:nvSpPr>
      <xdr:spPr>
        <a:xfrm>
          <a:off x="8271587"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38F94845-C11C-496E-9AB8-6030365C7A05}"/>
            </a:ext>
          </a:extLst>
        </xdr:cNvPr>
        <xdr:cNvSpPr txBox="1"/>
      </xdr:nvSpPr>
      <xdr:spPr>
        <a:xfrm>
          <a:off x="7509587" y="139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0A95475A-625E-4F2F-B665-5FCECD0055B2}"/>
            </a:ext>
          </a:extLst>
        </xdr:cNvPr>
        <xdr:cNvSpPr txBox="1"/>
      </xdr:nvSpPr>
      <xdr:spPr>
        <a:xfrm>
          <a:off x="67120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D270CA46-9C59-421E-AA00-87F99DB574AE}"/>
            </a:ext>
          </a:extLst>
        </xdr:cNvPr>
        <xdr:cNvSpPr txBox="1"/>
      </xdr:nvSpPr>
      <xdr:spPr>
        <a:xfrm>
          <a:off x="59373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129557</xdr:rowOff>
    </xdr:from>
    <xdr:ext cx="469744" cy="259045"/>
    <xdr:sp macro="" textlink="">
      <xdr:nvSpPr>
        <xdr:cNvPr id="374" name="n_1mainValue【福祉施設】&#10;一人当たり面積">
          <a:extLst>
            <a:ext uri="{FF2B5EF4-FFF2-40B4-BE49-F238E27FC236}">
              <a16:creationId xmlns:a16="http://schemas.microsoft.com/office/drawing/2014/main" id="{7874C171-4786-4D58-8325-C3905EDCAB6F}"/>
            </a:ext>
          </a:extLst>
        </xdr:cNvPr>
        <xdr:cNvSpPr txBox="1"/>
      </xdr:nvSpPr>
      <xdr:spPr>
        <a:xfrm>
          <a:off x="827158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375" name="n_2mainValue【福祉施設】&#10;一人当たり面積">
          <a:extLst>
            <a:ext uri="{FF2B5EF4-FFF2-40B4-BE49-F238E27FC236}">
              <a16:creationId xmlns:a16="http://schemas.microsoft.com/office/drawing/2014/main" id="{36CB05EA-96FE-4BDB-95FA-B4BAEA74590F}"/>
            </a:ext>
          </a:extLst>
        </xdr:cNvPr>
        <xdr:cNvSpPr txBox="1"/>
      </xdr:nvSpPr>
      <xdr:spPr>
        <a:xfrm>
          <a:off x="750958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129557</xdr:rowOff>
    </xdr:from>
    <xdr:ext cx="469744" cy="259045"/>
    <xdr:sp macro="" textlink="">
      <xdr:nvSpPr>
        <xdr:cNvPr id="376" name="n_3mainValue【福祉施設】&#10;一人当たり面積">
          <a:extLst>
            <a:ext uri="{FF2B5EF4-FFF2-40B4-BE49-F238E27FC236}">
              <a16:creationId xmlns:a16="http://schemas.microsoft.com/office/drawing/2014/main" id="{8755C893-9D76-4579-A43F-002A4A5CD094}"/>
            </a:ext>
          </a:extLst>
        </xdr:cNvPr>
        <xdr:cNvSpPr txBox="1"/>
      </xdr:nvSpPr>
      <xdr:spPr>
        <a:xfrm>
          <a:off x="67120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129557</xdr:rowOff>
    </xdr:from>
    <xdr:ext cx="469744" cy="259045"/>
    <xdr:sp macro="" textlink="">
      <xdr:nvSpPr>
        <xdr:cNvPr id="377" name="n_4mainValue【福祉施設】&#10;一人当たり面積">
          <a:extLst>
            <a:ext uri="{FF2B5EF4-FFF2-40B4-BE49-F238E27FC236}">
              <a16:creationId xmlns:a16="http://schemas.microsoft.com/office/drawing/2014/main" id="{095E1C52-B9EE-400D-B050-DC6E9D0039D7}"/>
            </a:ext>
          </a:extLst>
        </xdr:cNvPr>
        <xdr:cNvSpPr txBox="1"/>
      </xdr:nvSpPr>
      <xdr:spPr>
        <a:xfrm>
          <a:off x="59373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62888E0-B32F-4EE6-8579-2CB133B1C4A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203514E-DD2C-40B5-8BB4-07F97D6CA13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41C19EF-8536-4842-A2EF-255E65FEC22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0A0FDD1-B3F3-4071-B59E-0294D146A77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BDC1873-303C-46AA-9D37-AA0F8A7C0F0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032E3E7-5D78-4E9B-9C1A-CD7F73D9751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BFC2F55-8497-4D40-9BA4-68824F71CE2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C62B44A-ED8A-405F-B4EE-C67B7C1E4B8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19A7456-7983-447C-9EC9-3BD2A3C8A44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95F549D-2FDF-440A-A05E-CF1ACD021F8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52EF97A9-4987-4642-8591-9EC03230EA4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B1A92F2-6468-4555-ADDE-663723A6A8B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1C60250-6042-453F-89BC-D1C6FDB0BA3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F8140B07-0AC6-4CF5-8576-A974C932019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C9F5FB0-C7F4-4995-8271-16788619ACF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4B9FBF02-45EB-4499-8FCA-4E11D7FC5FF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80B22491-E50C-48DA-A3CF-AF801EDAB8A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5FE183FC-8C41-45CC-8662-ACD9E6DC60E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A484A7CD-562D-4A5C-AACE-A666C0F83BF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B15D978-69F8-4F0E-B325-4C8C661584C8}"/>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77B219B0-68CF-48CA-AF79-6589BD3ACF2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3411652B-91B5-4424-A7CA-F406159C349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2E5FA5C5-00A4-433A-B06C-1251CCB12A2C}"/>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851EA560-B739-4F0F-9D56-21CFC4D9AB3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9DB350B-C327-45D9-B674-8594C337B71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70387431-9AE0-43B7-B371-4D24645CFC12}"/>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FB7C46D9-744D-4970-A724-D3E589779E2E}"/>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F18AFBB7-A516-41C7-8308-6DC9A403AEDB}"/>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D3E8A7E0-1EAF-4ABE-88BA-188930CBA595}"/>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295F2B2C-F16A-4BEF-B0A2-584264F6E37E}"/>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B58098B1-E729-4FB7-998B-FF3290E9CB49}"/>
            </a:ext>
          </a:extLst>
        </xdr:cNvPr>
        <xdr:cNvSpPr txBox="1"/>
      </xdr:nvSpPr>
      <xdr:spPr>
        <a:xfrm>
          <a:off x="4124960" y="17405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CDB6BFC4-436A-4550-9E58-C009D3AE8DB1}"/>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87B3FB28-0A03-4D0E-8251-41CF9AA39E2F}"/>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9F021899-4AD1-478B-B1E0-9F9F81415326}"/>
            </a:ext>
          </a:extLst>
        </xdr:cNvPr>
        <xdr:cNvSpPr/>
      </xdr:nvSpPr>
      <xdr:spPr>
        <a:xfrm>
          <a:off x="251460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B01E4FCE-FF94-44A4-AA81-602FAF29F77E}"/>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0CCC1D89-325D-43B6-9D88-5CBBB928996A}"/>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2D9CEA9-1C47-45E1-969E-071E5D753EA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2840C51-87AD-4F6B-9E3E-4593C8D8D09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E6ED127-70AF-416C-8227-B0F8BB25062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8F9CF15-F714-4E07-85EF-E38CA20C7D9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CC28A3F-E12B-4461-82DF-0D2C69D88FC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419" name="楕円 418">
          <a:extLst>
            <a:ext uri="{FF2B5EF4-FFF2-40B4-BE49-F238E27FC236}">
              <a16:creationId xmlns:a16="http://schemas.microsoft.com/office/drawing/2014/main" id="{F840F74C-ED2C-4858-AB6A-AF307D261D70}"/>
            </a:ext>
          </a:extLst>
        </xdr:cNvPr>
        <xdr:cNvSpPr/>
      </xdr:nvSpPr>
      <xdr:spPr>
        <a:xfrm>
          <a:off x="403606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95266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FA3945F1-3F10-4A73-830A-F89CBD492297}"/>
            </a:ext>
          </a:extLst>
        </xdr:cNvPr>
        <xdr:cNvSpPr txBox="1"/>
      </xdr:nvSpPr>
      <xdr:spPr>
        <a:xfrm>
          <a:off x="4124960"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105411</xdr:rowOff>
    </xdr:from>
    <xdr:to>
      <xdr:col>20</xdr:col>
      <xdr:colOff>38100</xdr:colOff>
      <xdr:row>107</xdr:row>
      <xdr:rowOff>35561</xdr:rowOff>
    </xdr:to>
    <xdr:sp macro="" textlink="">
      <xdr:nvSpPr>
        <xdr:cNvPr id="421" name="楕円 420">
          <a:extLst>
            <a:ext uri="{FF2B5EF4-FFF2-40B4-BE49-F238E27FC236}">
              <a16:creationId xmlns:a16="http://schemas.microsoft.com/office/drawing/2014/main" id="{F8181A52-FFBA-45E1-AE2C-5A59D360C099}"/>
            </a:ext>
          </a:extLst>
        </xdr:cNvPr>
        <xdr:cNvSpPr/>
      </xdr:nvSpPr>
      <xdr:spPr>
        <a:xfrm>
          <a:off x="331216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156211</xdr:rowOff>
    </xdr:from>
    <xdr:to>
      <xdr:col>24</xdr:col>
      <xdr:colOff>63500</xdr:colOff>
      <xdr:row>106</xdr:row>
      <xdr:rowOff>167639</xdr:rowOff>
    </xdr:to>
    <xdr:cxnSp macro="">
      <xdr:nvCxnSpPr>
        <xdr:cNvPr id="422" name="直線コネクタ 421">
          <a:extLst>
            <a:ext uri="{FF2B5EF4-FFF2-40B4-BE49-F238E27FC236}">
              <a16:creationId xmlns:a16="http://schemas.microsoft.com/office/drawing/2014/main" id="{BDBBF81D-B7E8-4BB3-9173-59B7EAA8941F}"/>
            </a:ext>
          </a:extLst>
        </xdr:cNvPr>
        <xdr:cNvCxnSpPr/>
      </xdr:nvCxnSpPr>
      <xdr:spPr>
        <a:xfrm>
          <a:off x="3355340" y="17926051"/>
          <a:ext cx="7315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82550</xdr:rowOff>
    </xdr:from>
    <xdr:to>
      <xdr:col>15</xdr:col>
      <xdr:colOff>101600</xdr:colOff>
      <xdr:row>107</xdr:row>
      <xdr:rowOff>12700</xdr:rowOff>
    </xdr:to>
    <xdr:sp macro="" textlink="">
      <xdr:nvSpPr>
        <xdr:cNvPr id="423" name="楕円 422">
          <a:extLst>
            <a:ext uri="{FF2B5EF4-FFF2-40B4-BE49-F238E27FC236}">
              <a16:creationId xmlns:a16="http://schemas.microsoft.com/office/drawing/2014/main" id="{9950CC22-2AA6-4BDF-BECC-E282F1C5D6E0}"/>
            </a:ext>
          </a:extLst>
        </xdr:cNvPr>
        <xdr:cNvSpPr/>
      </xdr:nvSpPr>
      <xdr:spPr>
        <a:xfrm>
          <a:off x="2514600" y="1785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133350</xdr:rowOff>
    </xdr:from>
    <xdr:to>
      <xdr:col>19</xdr:col>
      <xdr:colOff>177800</xdr:colOff>
      <xdr:row>106</xdr:row>
      <xdr:rowOff>156211</xdr:rowOff>
    </xdr:to>
    <xdr:cxnSp macro="">
      <xdr:nvCxnSpPr>
        <xdr:cNvPr id="424" name="直線コネクタ 423">
          <a:extLst>
            <a:ext uri="{FF2B5EF4-FFF2-40B4-BE49-F238E27FC236}">
              <a16:creationId xmlns:a16="http://schemas.microsoft.com/office/drawing/2014/main" id="{9AE5FC36-C017-440E-A634-9F019C50C318}"/>
            </a:ext>
          </a:extLst>
        </xdr:cNvPr>
        <xdr:cNvCxnSpPr/>
      </xdr:nvCxnSpPr>
      <xdr:spPr>
        <a:xfrm>
          <a:off x="2565400" y="17903190"/>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54792</xdr:rowOff>
    </xdr:from>
    <xdr:to>
      <xdr:col>10</xdr:col>
      <xdr:colOff>165100</xdr:colOff>
      <xdr:row>106</xdr:row>
      <xdr:rowOff>156392</xdr:rowOff>
    </xdr:to>
    <xdr:sp macro="" textlink="">
      <xdr:nvSpPr>
        <xdr:cNvPr id="425" name="楕円 424">
          <a:extLst>
            <a:ext uri="{FF2B5EF4-FFF2-40B4-BE49-F238E27FC236}">
              <a16:creationId xmlns:a16="http://schemas.microsoft.com/office/drawing/2014/main" id="{86D90E1C-0FB3-41EB-80F2-240503B81F7E}"/>
            </a:ext>
          </a:extLst>
        </xdr:cNvPr>
        <xdr:cNvSpPr/>
      </xdr:nvSpPr>
      <xdr:spPr>
        <a:xfrm>
          <a:off x="173990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105592</xdr:rowOff>
    </xdr:from>
    <xdr:to>
      <xdr:col>15</xdr:col>
      <xdr:colOff>50800</xdr:colOff>
      <xdr:row>106</xdr:row>
      <xdr:rowOff>133350</xdr:rowOff>
    </xdr:to>
    <xdr:cxnSp macro="">
      <xdr:nvCxnSpPr>
        <xdr:cNvPr id="426" name="直線コネクタ 425">
          <a:extLst>
            <a:ext uri="{FF2B5EF4-FFF2-40B4-BE49-F238E27FC236}">
              <a16:creationId xmlns:a16="http://schemas.microsoft.com/office/drawing/2014/main" id="{BE800276-286B-4D99-A21D-9026E8291B5E}"/>
            </a:ext>
          </a:extLst>
        </xdr:cNvPr>
        <xdr:cNvCxnSpPr/>
      </xdr:nvCxnSpPr>
      <xdr:spPr>
        <a:xfrm>
          <a:off x="1790700" y="17875432"/>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27" name="楕円 426">
          <a:extLst>
            <a:ext uri="{FF2B5EF4-FFF2-40B4-BE49-F238E27FC236}">
              <a16:creationId xmlns:a16="http://schemas.microsoft.com/office/drawing/2014/main" id="{0A9529C1-6C85-4D4A-BEF3-5C59A15659F1}"/>
            </a:ext>
          </a:extLst>
        </xdr:cNvPr>
        <xdr:cNvSpPr/>
      </xdr:nvSpPr>
      <xdr:spPr>
        <a:xfrm>
          <a:off x="96520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76200</xdr:rowOff>
    </xdr:from>
    <xdr:to>
      <xdr:col>10</xdr:col>
      <xdr:colOff>114300</xdr:colOff>
      <xdr:row>106</xdr:row>
      <xdr:rowOff>105592</xdr:rowOff>
    </xdr:to>
    <xdr:cxnSp macro="">
      <xdr:nvCxnSpPr>
        <xdr:cNvPr id="428" name="直線コネクタ 427">
          <a:extLst>
            <a:ext uri="{FF2B5EF4-FFF2-40B4-BE49-F238E27FC236}">
              <a16:creationId xmlns:a16="http://schemas.microsoft.com/office/drawing/2014/main" id="{913DD995-1DB7-4406-9178-B0ECD3B81518}"/>
            </a:ext>
          </a:extLst>
        </xdr:cNvPr>
        <xdr:cNvCxnSpPr/>
      </xdr:nvCxnSpPr>
      <xdr:spPr>
        <a:xfrm>
          <a:off x="1008380" y="17846040"/>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CC316AFB-2587-4666-B254-415687112D2E}"/>
            </a:ext>
          </a:extLst>
        </xdr:cNvPr>
        <xdr:cNvSpPr txBox="1"/>
      </xdr:nvSpPr>
      <xdr:spPr>
        <a:xfrm>
          <a:off x="317056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A7E129D8-4A49-4DE3-ADE0-FF21B31DAEA7}"/>
            </a:ext>
          </a:extLst>
        </xdr:cNvPr>
        <xdr:cNvSpPr txBox="1"/>
      </xdr:nvSpPr>
      <xdr:spPr>
        <a:xfrm>
          <a:off x="238570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1D4C73A5-6F4A-4DF8-AC54-CE788EA01EF5}"/>
            </a:ext>
          </a:extLst>
        </xdr:cNvPr>
        <xdr:cNvSpPr txBox="1"/>
      </xdr:nvSpPr>
      <xdr:spPr>
        <a:xfrm>
          <a:off x="16110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8A5EF892-4A42-4CCF-AC81-31592B13F58D}"/>
            </a:ext>
          </a:extLst>
        </xdr:cNvPr>
        <xdr:cNvSpPr txBox="1"/>
      </xdr:nvSpPr>
      <xdr:spPr>
        <a:xfrm>
          <a:off x="8363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26688</xdr:rowOff>
    </xdr:from>
    <xdr:ext cx="405111" cy="259045"/>
    <xdr:sp macro="" textlink="">
      <xdr:nvSpPr>
        <xdr:cNvPr id="433" name="n_1mainValue【市民会館】&#10;有形固定資産減価償却率">
          <a:extLst>
            <a:ext uri="{FF2B5EF4-FFF2-40B4-BE49-F238E27FC236}">
              <a16:creationId xmlns:a16="http://schemas.microsoft.com/office/drawing/2014/main" id="{A6299751-D4A5-47A1-BDEA-C0828228A090}"/>
            </a:ext>
          </a:extLst>
        </xdr:cNvPr>
        <xdr:cNvSpPr txBox="1"/>
      </xdr:nvSpPr>
      <xdr:spPr>
        <a:xfrm>
          <a:off x="3170564" y="1796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434" name="n_2mainValue【市民会館】&#10;有形固定資産減価償却率">
          <a:extLst>
            <a:ext uri="{FF2B5EF4-FFF2-40B4-BE49-F238E27FC236}">
              <a16:creationId xmlns:a16="http://schemas.microsoft.com/office/drawing/2014/main" id="{343BA7A6-FEA9-4FB1-B331-FFB03070D91A}"/>
            </a:ext>
          </a:extLst>
        </xdr:cNvPr>
        <xdr:cNvSpPr txBox="1"/>
      </xdr:nvSpPr>
      <xdr:spPr>
        <a:xfrm>
          <a:off x="238570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147519</xdr:rowOff>
    </xdr:from>
    <xdr:ext cx="405111" cy="259045"/>
    <xdr:sp macro="" textlink="">
      <xdr:nvSpPr>
        <xdr:cNvPr id="435" name="n_3mainValue【市民会館】&#10;有形固定資産減価償却率">
          <a:extLst>
            <a:ext uri="{FF2B5EF4-FFF2-40B4-BE49-F238E27FC236}">
              <a16:creationId xmlns:a16="http://schemas.microsoft.com/office/drawing/2014/main" id="{A24D6547-0B72-4561-B6B1-1E0FD77FFEFA}"/>
            </a:ext>
          </a:extLst>
        </xdr:cNvPr>
        <xdr:cNvSpPr txBox="1"/>
      </xdr:nvSpPr>
      <xdr:spPr>
        <a:xfrm>
          <a:off x="161100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macro="" textlink="">
      <xdr:nvSpPr>
        <xdr:cNvPr id="436" name="n_4mainValue【市民会館】&#10;有形固定資産減価償却率">
          <a:extLst>
            <a:ext uri="{FF2B5EF4-FFF2-40B4-BE49-F238E27FC236}">
              <a16:creationId xmlns:a16="http://schemas.microsoft.com/office/drawing/2014/main" id="{F4EC4641-4A39-49C8-A3CC-EA253E2E92C8}"/>
            </a:ext>
          </a:extLst>
        </xdr:cNvPr>
        <xdr:cNvSpPr txBox="1"/>
      </xdr:nvSpPr>
      <xdr:spPr>
        <a:xfrm>
          <a:off x="83630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BA9EEAA-A921-4DDE-9A78-D57FCB4455D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B72D6A8C-B3B3-4C32-8702-0DCAA884E5B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E699CAE-85A1-4F73-8095-61064568C98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A503B1B-47A9-4463-B2BA-3AD6C47CE44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7E77479-946B-49DE-A797-1D798392206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A10D1F9A-5D8C-4F1D-B445-24CFAC3205C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92BEF385-A401-4A46-BAEF-33A4C36EAC2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2DF1572-D959-405D-809D-B270BF55922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9729F96-E7F7-44AF-99AA-9A21EE3B86B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86800E3-AF03-4E58-A4C9-D12AECB430E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A76645D8-5C92-4F9F-AF60-1EF8940A1D9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2CDF1E88-1F4D-4F0B-A645-3AF7F4ED9A3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4400D51-B750-4F59-8B2D-08B36DF9CE8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74D0C4BB-3ED2-49AB-B0F6-58DC50EA5CB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93983248-C930-4917-A900-7B1EECE7BBA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6D99F43F-BE32-484B-8BA1-8111CD1F144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CAF085EF-F68E-4E55-AD2A-0B69879E587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E1948352-A9E1-4CAC-A310-60C634A6280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609EC21-DA0E-4CAF-A2FD-7F5F7140406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245F68B4-C26F-4260-9ECE-C6F4DBB5F51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48443DC-0393-4D23-8D72-09E53917A2A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C5E3C8C-7099-45C1-9E04-027A2EC87E53}"/>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CC589E71-6C8D-4757-AF2D-3FA37D5D436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AA5F887F-443F-4C9A-9CE9-29333C6F3CFF}"/>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421C9262-AFEF-4990-AFEB-45233FAD0F8C}"/>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94E8CE2D-1FF6-4129-9350-B70886CE98F2}"/>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D25C4471-5B2C-4967-B3B0-BCEAA2CAFBEB}"/>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362F1D18-EFED-4C9A-AE9C-2C7592E3021C}"/>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4B1615C8-AACD-427C-B0BD-A28BA41FF12C}"/>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23BC8B14-7715-47CB-8F6F-563E14170E15}"/>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4C3A7F12-9E1E-48F5-8F5A-2E48A73EFA38}"/>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A5EEA514-C4A9-4376-91F8-C5F2CD0A68F1}"/>
            </a:ext>
          </a:extLst>
        </xdr:cNvPr>
        <xdr:cNvSpPr/>
      </xdr:nvSpPr>
      <xdr:spPr>
        <a:xfrm>
          <a:off x="767080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9CCEFC44-97B7-4E81-AC66-C380A9833F04}"/>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C960470C-E686-46F2-89E4-85690A6999F5}"/>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16D22C8-DB61-4ADC-A4DC-7F9D0C751CF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2C81FB7-1E74-430E-8ED9-500ABA47CD6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4F151D2-7FD7-4883-80F3-1517A91FD7D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897B5D6-4440-4EED-89BD-53FA61EC6FB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4882B22-456B-4544-A57D-EE1708E799E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6" name="楕円 475">
          <a:extLst>
            <a:ext uri="{FF2B5EF4-FFF2-40B4-BE49-F238E27FC236}">
              <a16:creationId xmlns:a16="http://schemas.microsoft.com/office/drawing/2014/main" id="{85D5271A-0108-4519-A666-364BDF2E58C1}"/>
            </a:ext>
          </a:extLst>
        </xdr:cNvPr>
        <xdr:cNvSpPr/>
      </xdr:nvSpPr>
      <xdr:spPr>
        <a:xfrm>
          <a:off x="9192260" y="1780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7" name="【市民会館】&#10;一人当たり面積該当値テキスト">
          <a:extLst>
            <a:ext uri="{FF2B5EF4-FFF2-40B4-BE49-F238E27FC236}">
              <a16:creationId xmlns:a16="http://schemas.microsoft.com/office/drawing/2014/main" id="{BCCF1659-31EE-4BC4-A072-E38DE9173D21}"/>
            </a:ext>
          </a:extLst>
        </xdr:cNvPr>
        <xdr:cNvSpPr txBox="1"/>
      </xdr:nvSpPr>
      <xdr:spPr>
        <a:xfrm>
          <a:off x="9258300"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478" name="楕円 477">
          <a:extLst>
            <a:ext uri="{FF2B5EF4-FFF2-40B4-BE49-F238E27FC236}">
              <a16:creationId xmlns:a16="http://schemas.microsoft.com/office/drawing/2014/main" id="{9B4CFC57-9DCB-4239-BF50-8962EEA8D8EB}"/>
            </a:ext>
          </a:extLst>
        </xdr:cNvPr>
        <xdr:cNvSpPr/>
      </xdr:nvSpPr>
      <xdr:spPr>
        <a:xfrm>
          <a:off x="8445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87630</xdr:rowOff>
    </xdr:to>
    <xdr:cxnSp macro="">
      <xdr:nvCxnSpPr>
        <xdr:cNvPr id="479" name="直線コネクタ 478">
          <a:extLst>
            <a:ext uri="{FF2B5EF4-FFF2-40B4-BE49-F238E27FC236}">
              <a16:creationId xmlns:a16="http://schemas.microsoft.com/office/drawing/2014/main" id="{132DE0E4-D5FC-43C9-85F3-7984A9477F0E}"/>
            </a:ext>
          </a:extLst>
        </xdr:cNvPr>
        <xdr:cNvCxnSpPr/>
      </xdr:nvCxnSpPr>
      <xdr:spPr>
        <a:xfrm flipV="1">
          <a:off x="8496300" y="1785366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80" name="楕円 479">
          <a:extLst>
            <a:ext uri="{FF2B5EF4-FFF2-40B4-BE49-F238E27FC236}">
              <a16:creationId xmlns:a16="http://schemas.microsoft.com/office/drawing/2014/main" id="{1710E2F6-1202-4EEA-9634-55BB55538C86}"/>
            </a:ext>
          </a:extLst>
        </xdr:cNvPr>
        <xdr:cNvSpPr/>
      </xdr:nvSpPr>
      <xdr:spPr>
        <a:xfrm>
          <a:off x="7670800" y="17810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87630</xdr:rowOff>
    </xdr:from>
    <xdr:to>
      <xdr:col>50</xdr:col>
      <xdr:colOff>114300</xdr:colOff>
      <xdr:row>106</xdr:row>
      <xdr:rowOff>91439</xdr:rowOff>
    </xdr:to>
    <xdr:cxnSp macro="">
      <xdr:nvCxnSpPr>
        <xdr:cNvPr id="481" name="直線コネクタ 480">
          <a:extLst>
            <a:ext uri="{FF2B5EF4-FFF2-40B4-BE49-F238E27FC236}">
              <a16:creationId xmlns:a16="http://schemas.microsoft.com/office/drawing/2014/main" id="{37CDA674-E291-4338-A7BC-F83E1B85BCED}"/>
            </a:ext>
          </a:extLst>
        </xdr:cNvPr>
        <xdr:cNvCxnSpPr/>
      </xdr:nvCxnSpPr>
      <xdr:spPr>
        <a:xfrm flipV="1">
          <a:off x="7713980" y="1785747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44450</xdr:rowOff>
    </xdr:from>
    <xdr:to>
      <xdr:col>41</xdr:col>
      <xdr:colOff>101600</xdr:colOff>
      <xdr:row>106</xdr:row>
      <xdr:rowOff>146050</xdr:rowOff>
    </xdr:to>
    <xdr:sp macro="" textlink="">
      <xdr:nvSpPr>
        <xdr:cNvPr id="482" name="楕円 481">
          <a:extLst>
            <a:ext uri="{FF2B5EF4-FFF2-40B4-BE49-F238E27FC236}">
              <a16:creationId xmlns:a16="http://schemas.microsoft.com/office/drawing/2014/main" id="{66749007-F1C9-405B-BF3C-7FF377A9C543}"/>
            </a:ext>
          </a:extLst>
        </xdr:cNvPr>
        <xdr:cNvSpPr/>
      </xdr:nvSpPr>
      <xdr:spPr>
        <a:xfrm>
          <a:off x="687324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95250</xdr:rowOff>
    </xdr:to>
    <xdr:cxnSp macro="">
      <xdr:nvCxnSpPr>
        <xdr:cNvPr id="483" name="直線コネクタ 482">
          <a:extLst>
            <a:ext uri="{FF2B5EF4-FFF2-40B4-BE49-F238E27FC236}">
              <a16:creationId xmlns:a16="http://schemas.microsoft.com/office/drawing/2014/main" id="{34987E1B-8993-4FE5-BB7D-554F5C45CA88}"/>
            </a:ext>
          </a:extLst>
        </xdr:cNvPr>
        <xdr:cNvCxnSpPr/>
      </xdr:nvCxnSpPr>
      <xdr:spPr>
        <a:xfrm flipV="1">
          <a:off x="6924040" y="1786127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48261</xdr:rowOff>
    </xdr:from>
    <xdr:to>
      <xdr:col>36</xdr:col>
      <xdr:colOff>165100</xdr:colOff>
      <xdr:row>106</xdr:row>
      <xdr:rowOff>149861</xdr:rowOff>
    </xdr:to>
    <xdr:sp macro="" textlink="">
      <xdr:nvSpPr>
        <xdr:cNvPr id="484" name="楕円 483">
          <a:extLst>
            <a:ext uri="{FF2B5EF4-FFF2-40B4-BE49-F238E27FC236}">
              <a16:creationId xmlns:a16="http://schemas.microsoft.com/office/drawing/2014/main" id="{2B3902B1-D839-4127-879A-01E411A75051}"/>
            </a:ext>
          </a:extLst>
        </xdr:cNvPr>
        <xdr:cNvSpPr/>
      </xdr:nvSpPr>
      <xdr:spPr>
        <a:xfrm>
          <a:off x="60985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95250</xdr:rowOff>
    </xdr:from>
    <xdr:to>
      <xdr:col>41</xdr:col>
      <xdr:colOff>50800</xdr:colOff>
      <xdr:row>106</xdr:row>
      <xdr:rowOff>99061</xdr:rowOff>
    </xdr:to>
    <xdr:cxnSp macro="">
      <xdr:nvCxnSpPr>
        <xdr:cNvPr id="485" name="直線コネクタ 484">
          <a:extLst>
            <a:ext uri="{FF2B5EF4-FFF2-40B4-BE49-F238E27FC236}">
              <a16:creationId xmlns:a16="http://schemas.microsoft.com/office/drawing/2014/main" id="{492E1591-2D42-485A-910F-067CE7B9ED7F}"/>
            </a:ext>
          </a:extLst>
        </xdr:cNvPr>
        <xdr:cNvCxnSpPr/>
      </xdr:nvCxnSpPr>
      <xdr:spPr>
        <a:xfrm flipV="1">
          <a:off x="6149340" y="1786509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124964BF-2768-47F7-9849-86126AC2B4E4}"/>
            </a:ext>
          </a:extLst>
        </xdr:cNvPr>
        <xdr:cNvSpPr txBox="1"/>
      </xdr:nvSpPr>
      <xdr:spPr>
        <a:xfrm>
          <a:off x="827158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ECBB547B-9482-462A-BBDF-C51B57B8435C}"/>
            </a:ext>
          </a:extLst>
        </xdr:cNvPr>
        <xdr:cNvSpPr txBox="1"/>
      </xdr:nvSpPr>
      <xdr:spPr>
        <a:xfrm>
          <a:off x="750958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F185AE0A-E8CC-46FD-B0BE-7EBDD32D278D}"/>
            </a:ext>
          </a:extLst>
        </xdr:cNvPr>
        <xdr:cNvSpPr txBox="1"/>
      </xdr:nvSpPr>
      <xdr:spPr>
        <a:xfrm>
          <a:off x="67120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4467159B-4C77-40C8-9A67-724DEEAB1C04}"/>
            </a:ext>
          </a:extLst>
        </xdr:cNvPr>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490" name="n_1mainValue【市民会館】&#10;一人当たり面積">
          <a:extLst>
            <a:ext uri="{FF2B5EF4-FFF2-40B4-BE49-F238E27FC236}">
              <a16:creationId xmlns:a16="http://schemas.microsoft.com/office/drawing/2014/main" id="{22E21E9E-D7A3-42C4-9E7A-DE4BB26C87A3}"/>
            </a:ext>
          </a:extLst>
        </xdr:cNvPr>
        <xdr:cNvSpPr txBox="1"/>
      </xdr:nvSpPr>
      <xdr:spPr>
        <a:xfrm>
          <a:off x="827158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91" name="n_2mainValue【市民会館】&#10;一人当たり面積">
          <a:extLst>
            <a:ext uri="{FF2B5EF4-FFF2-40B4-BE49-F238E27FC236}">
              <a16:creationId xmlns:a16="http://schemas.microsoft.com/office/drawing/2014/main" id="{FDCB2402-4856-4AE7-88DD-AECB80A72137}"/>
            </a:ext>
          </a:extLst>
        </xdr:cNvPr>
        <xdr:cNvSpPr txBox="1"/>
      </xdr:nvSpPr>
      <xdr:spPr>
        <a:xfrm>
          <a:off x="7509587" y="1790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137177</xdr:rowOff>
    </xdr:from>
    <xdr:ext cx="469744" cy="259045"/>
    <xdr:sp macro="" textlink="">
      <xdr:nvSpPr>
        <xdr:cNvPr id="492" name="n_3mainValue【市民会館】&#10;一人当たり面積">
          <a:extLst>
            <a:ext uri="{FF2B5EF4-FFF2-40B4-BE49-F238E27FC236}">
              <a16:creationId xmlns:a16="http://schemas.microsoft.com/office/drawing/2014/main" id="{9FA7E4A1-F747-4E7F-8CF7-C93957EA67CB}"/>
            </a:ext>
          </a:extLst>
        </xdr:cNvPr>
        <xdr:cNvSpPr txBox="1"/>
      </xdr:nvSpPr>
      <xdr:spPr>
        <a:xfrm>
          <a:off x="6712027" y="1790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140988</xdr:rowOff>
    </xdr:from>
    <xdr:ext cx="469744" cy="259045"/>
    <xdr:sp macro="" textlink="">
      <xdr:nvSpPr>
        <xdr:cNvPr id="493" name="n_4mainValue【市民会館】&#10;一人当たり面積">
          <a:extLst>
            <a:ext uri="{FF2B5EF4-FFF2-40B4-BE49-F238E27FC236}">
              <a16:creationId xmlns:a16="http://schemas.microsoft.com/office/drawing/2014/main" id="{B736A24E-00F0-47BD-8D65-FE1E0D8C0166}"/>
            </a:ext>
          </a:extLst>
        </xdr:cNvPr>
        <xdr:cNvSpPr txBox="1"/>
      </xdr:nvSpPr>
      <xdr:spPr>
        <a:xfrm>
          <a:off x="59373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AB6CD18-F2B5-466A-B7AE-5369E41F1F8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DB85C05D-B21C-4A73-9F19-2AF45B2FC43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A23A332-ACBB-49A0-B733-A3E43C97CE6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B6F1FC3-ED43-42A4-92BE-87E9B39F7DF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48CB1C2-BF0F-4499-898C-AC5F59D45EC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E347720-7A9F-4FE8-B3E8-2C70CED5A24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2791B54F-78E4-47DF-A64D-E3254BC1E96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21D61859-A4FE-49FA-B876-9D51E29E952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1D26737A-5ACF-4F72-A33B-53529CFB349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EAC17B1-AF07-4BBB-B7FC-455FC27005D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7FC11108-287A-4B22-BC05-3412A4712D0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9FDD6654-37D7-4AE7-B4B0-9A68B8762CA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7897D698-7F3F-4DD2-80EB-298BF33A34D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645D744-0216-4163-B739-9E0FE25A0E6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5B49A656-3E2F-4928-901E-E66408D79A1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2E03F8D8-E98B-41D0-A34D-4135AE37AAE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2B8AB0C4-4D8F-4F8A-8215-82EE69723FD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5A08974F-F5DF-40C1-B9DB-F5B3CA85D08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FCA5D5E-D16A-4CFA-8461-6B189132DB8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BDEB753C-3841-4D3F-A673-FA0D6C35D05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1C32AD4A-BB1C-4622-B883-785E19E044C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EBF4A05C-E535-4763-84D0-C96F5F46777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20AAB099-CE87-47C3-A931-4696865F4F9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C764C17A-B0FB-4545-88FA-0521EAA65E7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330C8F8-3FC1-46AD-BF93-1B8DA3DD2FD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C9201831-0BFD-4CCA-B42D-6BE8427ABCDF}"/>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9B2FDEE-F033-49BD-B1B9-62638E0D47F5}"/>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63B6FEEF-4805-48A0-9901-9C20B0F68371}"/>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E383ABFB-21DC-4F7D-B4CD-CC4AE13C96AC}"/>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B98FA936-CF19-447A-AA02-06D705086C02}"/>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ECA435B-AD48-47E6-84AB-7ED4AFE6A441}"/>
            </a:ext>
          </a:extLst>
        </xdr:cNvPr>
        <xdr:cNvSpPr txBox="1"/>
      </xdr:nvSpPr>
      <xdr:spPr>
        <a:xfrm>
          <a:off x="14414500" y="642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D5B22BC4-FCAD-43D7-B43A-DDF5D3703DF4}"/>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71A27727-5979-4512-9188-8D27CB56BD8A}"/>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6BCED4CB-3185-448D-80AC-2D395555A6FF}"/>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4302CF0A-3086-4136-B4F5-2E0223FA8543}"/>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38739EF5-825C-4D67-A596-D6099ECA25A9}"/>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6DD104-2D23-4FAE-9EC3-040243BC7D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7E363A-B047-4616-A4C5-A63F6E974EE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D65C8A7-1FCA-49E1-A5F0-D6E4563E82F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F79E1CD-ED88-4F68-A08A-62C07FE62F0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5538A5C-F76B-400C-BEED-CC1EB4CB7ED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138067</xdr:rowOff>
    </xdr:from>
    <xdr:to>
      <xdr:col>85</xdr:col>
      <xdr:colOff>177800</xdr:colOff>
      <xdr:row>36</xdr:row>
      <xdr:rowOff>68217</xdr:rowOff>
    </xdr:to>
    <xdr:sp macro="" textlink="">
      <xdr:nvSpPr>
        <xdr:cNvPr id="535" name="楕円 534">
          <a:extLst>
            <a:ext uri="{FF2B5EF4-FFF2-40B4-BE49-F238E27FC236}">
              <a16:creationId xmlns:a16="http://schemas.microsoft.com/office/drawing/2014/main" id="{F37D3100-79D3-494A-9899-F2036B0EFB51}"/>
            </a:ext>
          </a:extLst>
        </xdr:cNvPr>
        <xdr:cNvSpPr/>
      </xdr:nvSpPr>
      <xdr:spPr>
        <a:xfrm>
          <a:off x="14325600" y="60054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160944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C36927F-F141-4DD3-AABF-54384E1E6116}"/>
            </a:ext>
          </a:extLst>
        </xdr:cNvPr>
        <xdr:cNvSpPr txBox="1"/>
      </xdr:nvSpPr>
      <xdr:spPr>
        <a:xfrm>
          <a:off x="14414500" y="58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537" name="楕円 536">
          <a:extLst>
            <a:ext uri="{FF2B5EF4-FFF2-40B4-BE49-F238E27FC236}">
              <a16:creationId xmlns:a16="http://schemas.microsoft.com/office/drawing/2014/main" id="{1DFD1620-3D95-40C0-B24A-FE6AA1E03824}"/>
            </a:ext>
          </a:extLst>
        </xdr:cNvPr>
        <xdr:cNvSpPr/>
      </xdr:nvSpPr>
      <xdr:spPr>
        <a:xfrm>
          <a:off x="13578840" y="6368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38</xdr:row>
      <xdr:rowOff>45176</xdr:rowOff>
    </xdr:to>
    <xdr:cxnSp macro="">
      <xdr:nvCxnSpPr>
        <xdr:cNvPr id="538" name="直線コネクタ 537">
          <a:extLst>
            <a:ext uri="{FF2B5EF4-FFF2-40B4-BE49-F238E27FC236}">
              <a16:creationId xmlns:a16="http://schemas.microsoft.com/office/drawing/2014/main" id="{CD704A61-D98F-4BAA-97CD-C5611E222787}"/>
            </a:ext>
          </a:extLst>
        </xdr:cNvPr>
        <xdr:cNvCxnSpPr/>
      </xdr:nvCxnSpPr>
      <xdr:spPr>
        <a:xfrm flipV="1">
          <a:off x="13629640" y="6052457"/>
          <a:ext cx="746760" cy="36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9" name="楕円 538">
          <a:extLst>
            <a:ext uri="{FF2B5EF4-FFF2-40B4-BE49-F238E27FC236}">
              <a16:creationId xmlns:a16="http://schemas.microsoft.com/office/drawing/2014/main" id="{E639031B-BF19-400A-8AEF-5E9D032E2CF1}"/>
            </a:ext>
          </a:extLst>
        </xdr:cNvPr>
        <xdr:cNvSpPr/>
      </xdr:nvSpPr>
      <xdr:spPr>
        <a:xfrm>
          <a:off x="1280414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110490</xdr:rowOff>
    </xdr:to>
    <xdr:cxnSp macro="">
      <xdr:nvCxnSpPr>
        <xdr:cNvPr id="540" name="直線コネクタ 539">
          <a:extLst>
            <a:ext uri="{FF2B5EF4-FFF2-40B4-BE49-F238E27FC236}">
              <a16:creationId xmlns:a16="http://schemas.microsoft.com/office/drawing/2014/main" id="{E6A1B1F6-C46B-417B-9336-09FBD1557EFA}"/>
            </a:ext>
          </a:extLst>
        </xdr:cNvPr>
        <xdr:cNvCxnSpPr/>
      </xdr:nvCxnSpPr>
      <xdr:spPr>
        <a:xfrm flipV="1">
          <a:off x="12854940" y="6415496"/>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41" name="楕円 540">
          <a:extLst>
            <a:ext uri="{FF2B5EF4-FFF2-40B4-BE49-F238E27FC236}">
              <a16:creationId xmlns:a16="http://schemas.microsoft.com/office/drawing/2014/main" id="{CCE30011-57C3-473B-867A-631153B78FC6}"/>
            </a:ext>
          </a:extLst>
        </xdr:cNvPr>
        <xdr:cNvSpPr/>
      </xdr:nvSpPr>
      <xdr:spPr>
        <a:xfrm>
          <a:off x="12029440" y="6397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110490</xdr:rowOff>
    </xdr:to>
    <xdr:cxnSp macro="">
      <xdr:nvCxnSpPr>
        <xdr:cNvPr id="542" name="直線コネクタ 541">
          <a:extLst>
            <a:ext uri="{FF2B5EF4-FFF2-40B4-BE49-F238E27FC236}">
              <a16:creationId xmlns:a16="http://schemas.microsoft.com/office/drawing/2014/main" id="{31B0F12B-E9CD-4FC6-A6AF-AFFF06A24C27}"/>
            </a:ext>
          </a:extLst>
        </xdr:cNvPr>
        <xdr:cNvCxnSpPr/>
      </xdr:nvCxnSpPr>
      <xdr:spPr>
        <a:xfrm>
          <a:off x="12072620" y="644815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159294</xdr:rowOff>
    </xdr:from>
    <xdr:to>
      <xdr:col>67</xdr:col>
      <xdr:colOff>101600</xdr:colOff>
      <xdr:row>38</xdr:row>
      <xdr:rowOff>89444</xdr:rowOff>
    </xdr:to>
    <xdr:sp macro="" textlink="">
      <xdr:nvSpPr>
        <xdr:cNvPr id="543" name="楕円 542">
          <a:extLst>
            <a:ext uri="{FF2B5EF4-FFF2-40B4-BE49-F238E27FC236}">
              <a16:creationId xmlns:a16="http://schemas.microsoft.com/office/drawing/2014/main" id="{C33AE1BA-AC98-432C-A97C-0D01CAD82576}"/>
            </a:ext>
          </a:extLst>
        </xdr:cNvPr>
        <xdr:cNvSpPr/>
      </xdr:nvSpPr>
      <xdr:spPr>
        <a:xfrm>
          <a:off x="11231880" y="636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38644</xdr:rowOff>
    </xdr:from>
    <xdr:to>
      <xdr:col>71</xdr:col>
      <xdr:colOff>177800</xdr:colOff>
      <xdr:row>38</xdr:row>
      <xdr:rowOff>77833</xdr:rowOff>
    </xdr:to>
    <xdr:cxnSp macro="">
      <xdr:nvCxnSpPr>
        <xdr:cNvPr id="544" name="直線コネクタ 543">
          <a:extLst>
            <a:ext uri="{FF2B5EF4-FFF2-40B4-BE49-F238E27FC236}">
              <a16:creationId xmlns:a16="http://schemas.microsoft.com/office/drawing/2014/main" id="{A748B741-7697-4D35-98E8-CF1E74599506}"/>
            </a:ext>
          </a:extLst>
        </xdr:cNvPr>
        <xdr:cNvCxnSpPr/>
      </xdr:nvCxnSpPr>
      <xdr:spPr>
        <a:xfrm>
          <a:off x="11282680" y="6408964"/>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FCFB21C-065F-4800-8578-95656991A1EA}"/>
            </a:ext>
          </a:extLst>
        </xdr:cNvPr>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59C3566-3CA7-47C6-8EDD-414F7461A713}"/>
            </a:ext>
          </a:extLst>
        </xdr:cNvPr>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EFA8D97-6021-40C7-BF73-A3CBD7BB47A9}"/>
            </a:ext>
          </a:extLst>
        </xdr:cNvPr>
        <xdr:cNvSpPr txBox="1"/>
      </xdr:nvSpPr>
      <xdr:spPr>
        <a:xfrm>
          <a:off x="119005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85F322A-2857-4B46-BED1-0C5C792395BD}"/>
            </a:ext>
          </a:extLst>
        </xdr:cNvPr>
        <xdr:cNvSpPr txBox="1"/>
      </xdr:nvSpPr>
      <xdr:spPr>
        <a:xfrm>
          <a:off x="1110298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112503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3060A3F-28A1-4C91-9D3B-DFAFE80FCB67}"/>
            </a:ext>
          </a:extLst>
        </xdr:cNvPr>
        <xdr:cNvSpPr txBox="1"/>
      </xdr:nvSpPr>
      <xdr:spPr>
        <a:xfrm>
          <a:off x="134372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007F02B-0F39-4E81-AE53-9E3A42EEE82D}"/>
            </a:ext>
          </a:extLst>
        </xdr:cNvPr>
        <xdr:cNvSpPr txBox="1"/>
      </xdr:nvSpPr>
      <xdr:spPr>
        <a:xfrm>
          <a:off x="126752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1CEA77E-9934-49C6-9A48-75E70AA9BCB6}"/>
            </a:ext>
          </a:extLst>
        </xdr:cNvPr>
        <xdr:cNvSpPr txBox="1"/>
      </xdr:nvSpPr>
      <xdr:spPr>
        <a:xfrm>
          <a:off x="119005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105971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E31E34E-D285-412F-BDDC-0659B99C0773}"/>
            </a:ext>
          </a:extLst>
        </xdr:cNvPr>
        <xdr:cNvSpPr txBox="1"/>
      </xdr:nvSpPr>
      <xdr:spPr>
        <a:xfrm>
          <a:off x="1110298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06224BC-179B-438B-AB61-822C69D8DCE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17D4C7BB-4910-412E-B0A7-FF6EA328CF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D4C6D5E-8334-486F-BF72-74CAAC81BAD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7516986-B5E7-45D3-BD28-B0ADCFB999F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B92B040-0DC9-4BDF-9B4A-96CFACD1A3D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9581FDB-2E28-485F-97D2-6583791F634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AC61F10-0F47-445F-B616-5908EB1F335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99C5C66-BA4B-4B4E-8574-D3C6F87C244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B196B8E-C871-4843-B2C3-7B3F537BBBD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A4657481-BB4A-4441-86E0-477E5590C0F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B30A308A-B4F5-463E-807B-7940261A586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694A302C-7778-411B-9AD2-25ED578E11AD}"/>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37434DA3-D26C-414C-8ADF-C14E8E5B8CF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78494EDD-6811-4779-BBDF-4042808FAA9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15A9E011-8127-469A-8B40-0846D8D2EA3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67E815CB-7A96-4910-9060-9406207F084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1F0148DC-2B19-4D3C-B711-04346DD5F6C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4543E20-3E1B-4EBC-B077-527C8A5DBD7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48917277-C163-4227-99B7-EEFAC102E19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8EF4DBD7-5ED6-4814-B261-B46A2907DA6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6DA2F35-C68A-49C4-B100-DDE5F9C93A6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F856396-1515-4331-BA2D-F0217A377C2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65CCD204-F67E-4575-AE6E-704D8F8DF51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4784AA54-4315-4CC1-A16F-A61296FA0800}"/>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FFE6E1BE-4F08-4977-9071-558F52DEE578}"/>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5ECDF985-A14B-436A-90C0-EB8F60ADC847}"/>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A8B1BE21-114F-401E-B2E5-FF48B02FA381}"/>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BBC209C2-FD2C-4FAC-9034-A91CDDF76A33}"/>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47A4B24-03E4-469B-BFC1-DAD3F21565DA}"/>
            </a:ext>
          </a:extLst>
        </xdr:cNvPr>
        <xdr:cNvSpPr txBox="1"/>
      </xdr:nvSpPr>
      <xdr:spPr>
        <a:xfrm>
          <a:off x="19547840" y="653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E15ED3B3-4768-4483-82CD-EF76B3878FC2}"/>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1A7F8BC2-EE70-4CE0-86DF-56BA311F9580}"/>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237133A9-7D49-41F5-9199-B798C542E220}"/>
            </a:ext>
          </a:extLst>
        </xdr:cNvPr>
        <xdr:cNvSpPr/>
      </xdr:nvSpPr>
      <xdr:spPr>
        <a:xfrm>
          <a:off x="179374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9ECCEE80-DA88-415B-A743-2D0206C38CE0}"/>
            </a:ext>
          </a:extLst>
        </xdr:cNvPr>
        <xdr:cNvSpPr/>
      </xdr:nvSpPr>
      <xdr:spPr>
        <a:xfrm>
          <a:off x="17162780" y="668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07BDE76D-8027-489C-9CE4-FFB09CAD566C}"/>
            </a:ext>
          </a:extLst>
        </xdr:cNvPr>
        <xdr:cNvSpPr/>
      </xdr:nvSpPr>
      <xdr:spPr>
        <a:xfrm>
          <a:off x="16388080" y="6687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F457706-801C-4483-A2E0-E7F1590956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2652EBA-FB61-40E6-931B-7EC2B99CD16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26BF4C5-AEB9-4921-9B7F-AC3B54AE044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5BF4285-6392-4613-9E6C-62E29B49153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BA94C02-E4FA-4C11-95A2-896016FA6C7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171289</xdr:rowOff>
    </xdr:from>
    <xdr:to>
      <xdr:col>116</xdr:col>
      <xdr:colOff>114300</xdr:colOff>
      <xdr:row>40</xdr:row>
      <xdr:rowOff>101439</xdr:rowOff>
    </xdr:to>
    <xdr:sp macro="" textlink="">
      <xdr:nvSpPr>
        <xdr:cNvPr id="592" name="楕円 591">
          <a:extLst>
            <a:ext uri="{FF2B5EF4-FFF2-40B4-BE49-F238E27FC236}">
              <a16:creationId xmlns:a16="http://schemas.microsoft.com/office/drawing/2014/main" id="{0FA58CC5-0AF1-4936-984A-624F99AF08ED}"/>
            </a:ext>
          </a:extLst>
        </xdr:cNvPr>
        <xdr:cNvSpPr/>
      </xdr:nvSpPr>
      <xdr:spPr>
        <a:xfrm>
          <a:off x="19458940" y="6709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149716</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1F61B23E-AC95-4D7B-96B9-6FE7CA53CC0C}"/>
            </a:ext>
          </a:extLst>
        </xdr:cNvPr>
        <xdr:cNvSpPr txBox="1"/>
      </xdr:nvSpPr>
      <xdr:spPr>
        <a:xfrm>
          <a:off x="19547840" y="66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121732</xdr:rowOff>
    </xdr:from>
    <xdr:to>
      <xdr:col>112</xdr:col>
      <xdr:colOff>38100</xdr:colOff>
      <xdr:row>41</xdr:row>
      <xdr:rowOff>51882</xdr:rowOff>
    </xdr:to>
    <xdr:sp macro="" textlink="">
      <xdr:nvSpPr>
        <xdr:cNvPr id="594" name="楕円 593">
          <a:extLst>
            <a:ext uri="{FF2B5EF4-FFF2-40B4-BE49-F238E27FC236}">
              <a16:creationId xmlns:a16="http://schemas.microsoft.com/office/drawing/2014/main" id="{38C899BA-1C25-486D-98A7-5D2F6FE4ADD3}"/>
            </a:ext>
          </a:extLst>
        </xdr:cNvPr>
        <xdr:cNvSpPr/>
      </xdr:nvSpPr>
      <xdr:spPr>
        <a:xfrm>
          <a:off x="18735040" y="6827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50639</xdr:rowOff>
    </xdr:from>
    <xdr:to>
      <xdr:col>116</xdr:col>
      <xdr:colOff>63500</xdr:colOff>
      <xdr:row>41</xdr:row>
      <xdr:rowOff>1082</xdr:rowOff>
    </xdr:to>
    <xdr:cxnSp macro="">
      <xdr:nvCxnSpPr>
        <xdr:cNvPr id="595" name="直線コネクタ 594">
          <a:extLst>
            <a:ext uri="{FF2B5EF4-FFF2-40B4-BE49-F238E27FC236}">
              <a16:creationId xmlns:a16="http://schemas.microsoft.com/office/drawing/2014/main" id="{68FAE068-6D6A-4119-BA27-9D30696FAC1C}"/>
            </a:ext>
          </a:extLst>
        </xdr:cNvPr>
        <xdr:cNvCxnSpPr/>
      </xdr:nvCxnSpPr>
      <xdr:spPr>
        <a:xfrm flipV="1">
          <a:off x="18778220" y="6756239"/>
          <a:ext cx="731520" cy="1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48523</xdr:rowOff>
    </xdr:from>
    <xdr:to>
      <xdr:col>107</xdr:col>
      <xdr:colOff>101600</xdr:colOff>
      <xdr:row>41</xdr:row>
      <xdr:rowOff>150123</xdr:rowOff>
    </xdr:to>
    <xdr:sp macro="" textlink="">
      <xdr:nvSpPr>
        <xdr:cNvPr id="596" name="楕円 595">
          <a:extLst>
            <a:ext uri="{FF2B5EF4-FFF2-40B4-BE49-F238E27FC236}">
              <a16:creationId xmlns:a16="http://schemas.microsoft.com/office/drawing/2014/main" id="{B2FE671D-6727-4FFB-BBDB-883A03663683}"/>
            </a:ext>
          </a:extLst>
        </xdr:cNvPr>
        <xdr:cNvSpPr/>
      </xdr:nvSpPr>
      <xdr:spPr>
        <a:xfrm>
          <a:off x="17937480" y="69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1082</xdr:rowOff>
    </xdr:from>
    <xdr:to>
      <xdr:col>111</xdr:col>
      <xdr:colOff>177800</xdr:colOff>
      <xdr:row>41</xdr:row>
      <xdr:rowOff>99323</xdr:rowOff>
    </xdr:to>
    <xdr:cxnSp macro="">
      <xdr:nvCxnSpPr>
        <xdr:cNvPr id="597" name="直線コネクタ 596">
          <a:extLst>
            <a:ext uri="{FF2B5EF4-FFF2-40B4-BE49-F238E27FC236}">
              <a16:creationId xmlns:a16="http://schemas.microsoft.com/office/drawing/2014/main" id="{24479E95-177F-4AC0-879D-00BAF0F27D7B}"/>
            </a:ext>
          </a:extLst>
        </xdr:cNvPr>
        <xdr:cNvCxnSpPr/>
      </xdr:nvCxnSpPr>
      <xdr:spPr>
        <a:xfrm flipV="1">
          <a:off x="17988280" y="6874322"/>
          <a:ext cx="78994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48740</xdr:rowOff>
    </xdr:from>
    <xdr:to>
      <xdr:col>102</xdr:col>
      <xdr:colOff>165100</xdr:colOff>
      <xdr:row>41</xdr:row>
      <xdr:rowOff>150340</xdr:rowOff>
    </xdr:to>
    <xdr:sp macro="" textlink="">
      <xdr:nvSpPr>
        <xdr:cNvPr id="598" name="楕円 597">
          <a:extLst>
            <a:ext uri="{FF2B5EF4-FFF2-40B4-BE49-F238E27FC236}">
              <a16:creationId xmlns:a16="http://schemas.microsoft.com/office/drawing/2014/main" id="{79FA2CB6-FD33-42AF-A63D-EBF3F7FE6DEA}"/>
            </a:ext>
          </a:extLst>
        </xdr:cNvPr>
        <xdr:cNvSpPr/>
      </xdr:nvSpPr>
      <xdr:spPr>
        <a:xfrm>
          <a:off x="17162780" y="69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99323</xdr:rowOff>
    </xdr:from>
    <xdr:to>
      <xdr:col>107</xdr:col>
      <xdr:colOff>50800</xdr:colOff>
      <xdr:row>41</xdr:row>
      <xdr:rowOff>99540</xdr:rowOff>
    </xdr:to>
    <xdr:cxnSp macro="">
      <xdr:nvCxnSpPr>
        <xdr:cNvPr id="599" name="直線コネクタ 598">
          <a:extLst>
            <a:ext uri="{FF2B5EF4-FFF2-40B4-BE49-F238E27FC236}">
              <a16:creationId xmlns:a16="http://schemas.microsoft.com/office/drawing/2014/main" id="{EE0BE7FE-2B79-49D0-AFE9-E6DAC5B028E5}"/>
            </a:ext>
          </a:extLst>
        </xdr:cNvPr>
        <xdr:cNvCxnSpPr/>
      </xdr:nvCxnSpPr>
      <xdr:spPr>
        <a:xfrm flipV="1">
          <a:off x="17213580" y="6972563"/>
          <a:ext cx="7747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49940</xdr:rowOff>
    </xdr:from>
    <xdr:to>
      <xdr:col>98</xdr:col>
      <xdr:colOff>38100</xdr:colOff>
      <xdr:row>41</xdr:row>
      <xdr:rowOff>151540</xdr:rowOff>
    </xdr:to>
    <xdr:sp macro="" textlink="">
      <xdr:nvSpPr>
        <xdr:cNvPr id="600" name="楕円 599">
          <a:extLst>
            <a:ext uri="{FF2B5EF4-FFF2-40B4-BE49-F238E27FC236}">
              <a16:creationId xmlns:a16="http://schemas.microsoft.com/office/drawing/2014/main" id="{FBCEBACD-7335-49DF-ACAF-1F9783C632F3}"/>
            </a:ext>
          </a:extLst>
        </xdr:cNvPr>
        <xdr:cNvSpPr/>
      </xdr:nvSpPr>
      <xdr:spPr>
        <a:xfrm>
          <a:off x="16388080" y="6923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99540</xdr:rowOff>
    </xdr:from>
    <xdr:to>
      <xdr:col>102</xdr:col>
      <xdr:colOff>114300</xdr:colOff>
      <xdr:row>41</xdr:row>
      <xdr:rowOff>100740</xdr:rowOff>
    </xdr:to>
    <xdr:cxnSp macro="">
      <xdr:nvCxnSpPr>
        <xdr:cNvPr id="601" name="直線コネクタ 600">
          <a:extLst>
            <a:ext uri="{FF2B5EF4-FFF2-40B4-BE49-F238E27FC236}">
              <a16:creationId xmlns:a16="http://schemas.microsoft.com/office/drawing/2014/main" id="{86C2BDF8-777C-4FD1-BD20-8D37A930B24F}"/>
            </a:ext>
          </a:extLst>
        </xdr:cNvPr>
        <xdr:cNvCxnSpPr/>
      </xdr:nvCxnSpPr>
      <xdr:spPr>
        <a:xfrm flipV="1">
          <a:off x="16431260" y="6972780"/>
          <a:ext cx="78232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AF8AB5D1-4DAA-4D8A-96D5-D16BE1CD0C1B}"/>
            </a:ext>
          </a:extLst>
        </xdr:cNvPr>
        <xdr:cNvSpPr txBox="1"/>
      </xdr:nvSpPr>
      <xdr:spPr>
        <a:xfrm>
          <a:off x="18528811" y="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92812C8B-F31D-4208-8C32-464FC486723D}"/>
            </a:ext>
          </a:extLst>
        </xdr:cNvPr>
        <xdr:cNvSpPr txBox="1"/>
      </xdr:nvSpPr>
      <xdr:spPr>
        <a:xfrm>
          <a:off x="177668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8B4FC5F0-C02F-4501-BED7-7FE702ED66A0}"/>
            </a:ext>
          </a:extLst>
        </xdr:cNvPr>
        <xdr:cNvSpPr txBox="1"/>
      </xdr:nvSpPr>
      <xdr:spPr>
        <a:xfrm>
          <a:off x="16969251" y="64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4252BD08-3897-411A-A69A-17C9F845C8C8}"/>
            </a:ext>
          </a:extLst>
        </xdr:cNvPr>
        <xdr:cNvSpPr txBox="1"/>
      </xdr:nvSpPr>
      <xdr:spPr>
        <a:xfrm>
          <a:off x="16194551" y="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43009</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2E23E0AB-1835-4A0A-A03E-8E570C450569}"/>
            </a:ext>
          </a:extLst>
        </xdr:cNvPr>
        <xdr:cNvSpPr txBox="1"/>
      </xdr:nvSpPr>
      <xdr:spPr>
        <a:xfrm>
          <a:off x="18528811" y="69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141250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B9F4FA3-3C02-43C9-A98B-9FCCF9586BF0}"/>
            </a:ext>
          </a:extLst>
        </xdr:cNvPr>
        <xdr:cNvSpPr txBox="1"/>
      </xdr:nvSpPr>
      <xdr:spPr>
        <a:xfrm>
          <a:off x="17766811" y="7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141467</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83E4A3B-9072-402C-A748-6DAA28897F47}"/>
            </a:ext>
          </a:extLst>
        </xdr:cNvPr>
        <xdr:cNvSpPr txBox="1"/>
      </xdr:nvSpPr>
      <xdr:spPr>
        <a:xfrm>
          <a:off x="16969251" y="70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142667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8CC0E417-2389-4A27-8AED-F22DFB804E5C}"/>
            </a:ext>
          </a:extLst>
        </xdr:cNvPr>
        <xdr:cNvSpPr txBox="1"/>
      </xdr:nvSpPr>
      <xdr:spPr>
        <a:xfrm>
          <a:off x="16194551" y="70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4C2E6AA5-3116-4260-85A8-D2B089D7785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C13E9C3-3E1F-472E-848D-0C666808294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FEC5D05-9316-4FAC-ABD2-706C8F8B41E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749543FE-1C43-4254-8221-0A06A1FED31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9E7BB04-0D59-4406-97BB-D1F4B21B29D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FAA73E44-C456-4C37-8226-B5E4336CD73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D669DFE7-D73D-4D62-889A-24DEBE840A7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ECF4B2AF-0C63-494E-862F-0E4D7A5A07E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452078C-04C2-49A4-AA19-8B919EC0D0F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268FC8F-34CA-4ACD-B272-AA33B0D8673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BD55C81-F879-4374-9887-5D1BBA59262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EC14EA88-9DAF-4BAA-A82F-D0AEB41B0C8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768DB927-DD84-45C5-844D-AD757024805B}"/>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C86B1E6E-B1ED-4D59-A58A-9634C335626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91D89C92-C7C5-489C-B5DB-1C97DFCF5F64}"/>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F0E25C3-5252-4983-BC37-CAE30921AD7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44EECC64-EAC6-4027-9FB7-4D0596FECB5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455A238C-0F78-4A28-AE39-7045E110663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1759A609-7637-409D-8D02-B9A7CA4D0FA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F62F3047-DC58-4A5B-9A6C-B17A51F328B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2B46974D-7E1E-4C83-A751-BF2DDFCD889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F2A06CDF-D846-4388-9B3F-F7F7A3D0C88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C190F849-48B5-4A65-8BFB-D8945A97B10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E3C12A59-E44F-40F1-9D92-A3474F67916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EC089A26-8845-48C0-B551-ED657C8F6E3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4E8E71BF-5B7D-4A26-89EC-3D449B356252}"/>
            </a:ext>
          </a:extLst>
        </xdr:cNvPr>
        <xdr:cNvCxnSpPr/>
      </xdr:nvCxnSpPr>
      <xdr:spPr>
        <a:xfrm flipV="1">
          <a:off x="14375764" y="929857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DE0BB35A-BE56-4AAF-8901-EC832664B32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8901DEEC-EE03-4625-BA53-34002080EE9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439A3855-3D41-40A6-B00C-5F7341088188}"/>
            </a:ext>
          </a:extLst>
        </xdr:cNvPr>
        <xdr:cNvSpPr txBox="1"/>
      </xdr:nvSpPr>
      <xdr:spPr>
        <a:xfrm>
          <a:off x="1441450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F5B0D2AE-65AE-4585-A9D6-6D263B7B2A46}"/>
            </a:ext>
          </a:extLst>
        </xdr:cNvPr>
        <xdr:cNvCxnSpPr/>
      </xdr:nvCxnSpPr>
      <xdr:spPr>
        <a:xfrm>
          <a:off x="1428750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8CB5F1B5-1580-48EF-9C37-BB6E2218C2F5}"/>
            </a:ext>
          </a:extLst>
        </xdr:cNvPr>
        <xdr:cNvSpPr txBox="1"/>
      </xdr:nvSpPr>
      <xdr:spPr>
        <a:xfrm>
          <a:off x="14414500" y="99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2CBDBC8C-892B-42DA-BD4A-4B4B191CBE5C}"/>
            </a:ext>
          </a:extLst>
        </xdr:cNvPr>
        <xdr:cNvSpPr/>
      </xdr:nvSpPr>
      <xdr:spPr>
        <a:xfrm>
          <a:off x="14325600" y="100843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4A25C55D-75D4-457A-935D-86927AD31EB1}"/>
            </a:ext>
          </a:extLst>
        </xdr:cNvPr>
        <xdr:cNvSpPr/>
      </xdr:nvSpPr>
      <xdr:spPr>
        <a:xfrm>
          <a:off x="135788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7EA8D1D8-995C-4967-A879-C2D7B430A8AE}"/>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FF9E41AF-3A95-425D-A068-D9B6F065E920}"/>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8F178A86-735C-45F6-A775-234641D8CF2E}"/>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DFC7EB1-405B-4905-9081-7B1BC869914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18938FB-89F0-420B-AD42-4CC127B69F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119E52C-7460-41A5-9F55-DD3734CF7A7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F26F483-6FB5-4C59-AC96-4FC9137D6C2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0B30320-41D1-42FF-B2A5-A14FDACEE9B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651" name="楕円 650">
          <a:extLst>
            <a:ext uri="{FF2B5EF4-FFF2-40B4-BE49-F238E27FC236}">
              <a16:creationId xmlns:a16="http://schemas.microsoft.com/office/drawing/2014/main" id="{C4351440-1F13-4799-824F-180F82CCE652}"/>
            </a:ext>
          </a:extLst>
        </xdr:cNvPr>
        <xdr:cNvSpPr/>
      </xdr:nvSpPr>
      <xdr:spPr>
        <a:xfrm>
          <a:off x="14325600" y="102002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78D70693-B285-4EC1-AF43-52E010744ECF}"/>
            </a:ext>
          </a:extLst>
        </xdr:cNvPr>
        <xdr:cNvSpPr txBox="1"/>
      </xdr:nvSpPr>
      <xdr:spPr>
        <a:xfrm>
          <a:off x="144145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653" name="楕円 652">
          <a:extLst>
            <a:ext uri="{FF2B5EF4-FFF2-40B4-BE49-F238E27FC236}">
              <a16:creationId xmlns:a16="http://schemas.microsoft.com/office/drawing/2014/main" id="{DA9D7F35-0B84-40B0-A554-3F330C2B6112}"/>
            </a:ext>
          </a:extLst>
        </xdr:cNvPr>
        <xdr:cNvSpPr/>
      </xdr:nvSpPr>
      <xdr:spPr>
        <a:xfrm>
          <a:off x="1357884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21227</xdr:rowOff>
    </xdr:to>
    <xdr:cxnSp macro="">
      <xdr:nvCxnSpPr>
        <xdr:cNvPr id="654" name="直線コネクタ 653">
          <a:extLst>
            <a:ext uri="{FF2B5EF4-FFF2-40B4-BE49-F238E27FC236}">
              <a16:creationId xmlns:a16="http://schemas.microsoft.com/office/drawing/2014/main" id="{51A3415C-529D-49F4-B6AE-AEF5F358BC2B}"/>
            </a:ext>
          </a:extLst>
        </xdr:cNvPr>
        <xdr:cNvCxnSpPr/>
      </xdr:nvCxnSpPr>
      <xdr:spPr>
        <a:xfrm>
          <a:off x="13629640" y="10228217"/>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94524</xdr:rowOff>
    </xdr:from>
    <xdr:to>
      <xdr:col>76</xdr:col>
      <xdr:colOff>165100</xdr:colOff>
      <xdr:row>61</xdr:row>
      <xdr:rowOff>24674</xdr:rowOff>
    </xdr:to>
    <xdr:sp macro="" textlink="">
      <xdr:nvSpPr>
        <xdr:cNvPr id="655" name="楕円 654">
          <a:extLst>
            <a:ext uri="{FF2B5EF4-FFF2-40B4-BE49-F238E27FC236}">
              <a16:creationId xmlns:a16="http://schemas.microsoft.com/office/drawing/2014/main" id="{C820A8F6-2A5D-4E86-8920-597C7D6BEFB0}"/>
            </a:ext>
          </a:extLst>
        </xdr:cNvPr>
        <xdr:cNvSpPr/>
      </xdr:nvSpPr>
      <xdr:spPr>
        <a:xfrm>
          <a:off x="12804140" y="1015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145324</xdr:rowOff>
    </xdr:from>
    <xdr:to>
      <xdr:col>81</xdr:col>
      <xdr:colOff>50800</xdr:colOff>
      <xdr:row>60</xdr:row>
      <xdr:rowOff>169817</xdr:rowOff>
    </xdr:to>
    <xdr:cxnSp macro="">
      <xdr:nvCxnSpPr>
        <xdr:cNvPr id="656" name="直線コネクタ 655">
          <a:extLst>
            <a:ext uri="{FF2B5EF4-FFF2-40B4-BE49-F238E27FC236}">
              <a16:creationId xmlns:a16="http://schemas.microsoft.com/office/drawing/2014/main" id="{B31F073F-4F75-4A12-BB76-9C4A8645D2E2}"/>
            </a:ext>
          </a:extLst>
        </xdr:cNvPr>
        <xdr:cNvCxnSpPr/>
      </xdr:nvCxnSpPr>
      <xdr:spPr>
        <a:xfrm>
          <a:off x="12854940" y="1020372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657" name="楕円 656">
          <a:extLst>
            <a:ext uri="{FF2B5EF4-FFF2-40B4-BE49-F238E27FC236}">
              <a16:creationId xmlns:a16="http://schemas.microsoft.com/office/drawing/2014/main" id="{B8BC9D55-E6B8-421A-8DF3-6313CBB451AC}"/>
            </a:ext>
          </a:extLst>
        </xdr:cNvPr>
        <xdr:cNvSpPr/>
      </xdr:nvSpPr>
      <xdr:spPr>
        <a:xfrm>
          <a:off x="1202944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145324</xdr:rowOff>
    </xdr:to>
    <xdr:cxnSp macro="">
      <xdr:nvCxnSpPr>
        <xdr:cNvPr id="658" name="直線コネクタ 657">
          <a:extLst>
            <a:ext uri="{FF2B5EF4-FFF2-40B4-BE49-F238E27FC236}">
              <a16:creationId xmlns:a16="http://schemas.microsoft.com/office/drawing/2014/main" id="{4F452C00-1ABF-4AA8-ADB7-6098C3856713}"/>
            </a:ext>
          </a:extLst>
        </xdr:cNvPr>
        <xdr:cNvCxnSpPr/>
      </xdr:nvCxnSpPr>
      <xdr:spPr>
        <a:xfrm>
          <a:off x="12072620" y="10182497"/>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50437</xdr:rowOff>
    </xdr:from>
    <xdr:to>
      <xdr:col>67</xdr:col>
      <xdr:colOff>101600</xdr:colOff>
      <xdr:row>60</xdr:row>
      <xdr:rowOff>152037</xdr:rowOff>
    </xdr:to>
    <xdr:sp macro="" textlink="">
      <xdr:nvSpPr>
        <xdr:cNvPr id="659" name="楕円 658">
          <a:extLst>
            <a:ext uri="{FF2B5EF4-FFF2-40B4-BE49-F238E27FC236}">
              <a16:creationId xmlns:a16="http://schemas.microsoft.com/office/drawing/2014/main" id="{CD26796E-9ECF-4E5F-98E2-22FA29205395}"/>
            </a:ext>
          </a:extLst>
        </xdr:cNvPr>
        <xdr:cNvSpPr/>
      </xdr:nvSpPr>
      <xdr:spPr>
        <a:xfrm>
          <a:off x="1123188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101237</xdr:rowOff>
    </xdr:from>
    <xdr:to>
      <xdr:col>71</xdr:col>
      <xdr:colOff>177800</xdr:colOff>
      <xdr:row>60</xdr:row>
      <xdr:rowOff>124097</xdr:rowOff>
    </xdr:to>
    <xdr:cxnSp macro="">
      <xdr:nvCxnSpPr>
        <xdr:cNvPr id="660" name="直線コネクタ 659">
          <a:extLst>
            <a:ext uri="{FF2B5EF4-FFF2-40B4-BE49-F238E27FC236}">
              <a16:creationId xmlns:a16="http://schemas.microsoft.com/office/drawing/2014/main" id="{27874B17-1616-4F1B-86D7-CD2784017598}"/>
            </a:ext>
          </a:extLst>
        </xdr:cNvPr>
        <xdr:cNvCxnSpPr/>
      </xdr:nvCxnSpPr>
      <xdr:spPr>
        <a:xfrm>
          <a:off x="11282680" y="1015963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3319909A-B632-41E2-AF75-855A19B4EDA1}"/>
            </a:ext>
          </a:extLst>
        </xdr:cNvPr>
        <xdr:cNvSpPr txBox="1"/>
      </xdr:nvSpPr>
      <xdr:spPr>
        <a:xfrm>
          <a:off x="1343724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1A66D877-8469-4FC6-9A7B-30EFA0128F81}"/>
            </a:ext>
          </a:extLst>
        </xdr:cNvPr>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B635FF-FBE9-4A24-A98C-14E30AA5666C}"/>
            </a:ext>
          </a:extLst>
        </xdr:cNvPr>
        <xdr:cNvSpPr txBox="1"/>
      </xdr:nvSpPr>
      <xdr:spPr>
        <a:xfrm>
          <a:off x="119005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B1151724-AD26-4DA4-8E5B-A8B9F823EE80}"/>
            </a:ext>
          </a:extLst>
        </xdr:cNvPr>
        <xdr:cNvSpPr txBox="1"/>
      </xdr:nvSpPr>
      <xdr:spPr>
        <a:xfrm>
          <a:off x="1110298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1002FD63-B7A7-4E82-90AB-EB72B5706930}"/>
            </a:ext>
          </a:extLst>
        </xdr:cNvPr>
        <xdr:cNvSpPr txBox="1"/>
      </xdr:nvSpPr>
      <xdr:spPr>
        <a:xfrm>
          <a:off x="1343724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2569446A-25AC-46F8-8900-16E68CBC49A5}"/>
            </a:ext>
          </a:extLst>
        </xdr:cNvPr>
        <xdr:cNvSpPr txBox="1"/>
      </xdr:nvSpPr>
      <xdr:spPr>
        <a:xfrm>
          <a:off x="1267524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166024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FA62DCE-2F4F-46AB-8860-6F78D2C9450E}"/>
            </a:ext>
          </a:extLst>
        </xdr:cNvPr>
        <xdr:cNvSpPr txBox="1"/>
      </xdr:nvSpPr>
      <xdr:spPr>
        <a:xfrm>
          <a:off x="119005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143164</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BFDD7E4C-8153-4AAA-9609-4F894CFCD340}"/>
            </a:ext>
          </a:extLst>
        </xdr:cNvPr>
        <xdr:cNvSpPr txBox="1"/>
      </xdr:nvSpPr>
      <xdr:spPr>
        <a:xfrm>
          <a:off x="1110298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88B3C4B-628E-4903-86A7-13F14AF5AA5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923D4E82-64E9-461F-8AE2-A88E5A7A4C8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8CFEDA5-C42E-4730-B546-847F2F90E27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C471B380-B757-4A27-A0AA-82CEE368AEB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77C20CF1-8CE0-416D-9FFC-A2F58150551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4458DB3-4FCD-4A61-A794-031D883E2CF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1582E9E-751D-4FEE-8F00-5651D9AB6E4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93B37298-5940-4AAE-A654-641FA9B8FDA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A9693A3-0F13-4932-B98E-8C0BDC2E936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A4785D9-38A2-4B78-9CF1-1330ECF519B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BFB041DF-85D7-4845-95B9-AC17846C2573}"/>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2F00EA4C-FAAA-451E-A943-A4292E990D8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5E0AB51F-51C4-45E6-96A3-9F63F0C8E09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0B9AA0F0-F4A0-413A-A091-B6D0D41DAAA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D1ADD8F5-91ED-462F-869A-F659E63632CD}"/>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3938DC60-E993-46E4-81E7-6B8DC026BE3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C8601FF0-F275-4202-88C5-DA2EA1FF64E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324C730D-85E5-4DFF-8ECA-20D95B24BE5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7485546C-02BD-475F-A3BF-41593B8A4D1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BA778DA9-3C97-4D4E-A0CD-6F1F86B12B18}"/>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C202A162-57F9-49BD-8E15-45C07D6094C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B0FD3E90-A37D-4C4F-85E9-1B3DDF923AF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9E08DE52-118C-46C6-A399-169DFA1E338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5A699C0-D55A-44ED-BA24-D3C698E1731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1A078AF9-3B0A-49C6-B800-5BA690C6261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1E31670E-99A5-4481-9AE1-B74F855349CB}"/>
            </a:ext>
          </a:extLst>
        </xdr:cNvPr>
        <xdr:cNvCxnSpPr/>
      </xdr:nvCxnSpPr>
      <xdr:spPr>
        <a:xfrm flipV="1">
          <a:off x="19509104" y="942049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16C151B6-F4A0-48A4-8594-8776FFE2AAFE}"/>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772FE197-9F07-461E-BE26-6CAF4488165D}"/>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187903AD-DDA6-4364-958A-635238262247}"/>
            </a:ext>
          </a:extLst>
        </xdr:cNvPr>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A3D93ECB-33F2-49BE-9D86-3E9514861B22}"/>
            </a:ext>
          </a:extLst>
        </xdr:cNvPr>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4AE58514-8C90-4513-B2B5-20150EE2977F}"/>
            </a:ext>
          </a:extLst>
        </xdr:cNvPr>
        <xdr:cNvSpPr txBox="1"/>
      </xdr:nvSpPr>
      <xdr:spPr>
        <a:xfrm>
          <a:off x="19547840" y="1035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08AC8008-15CF-48AD-9201-7D320A6BFF52}"/>
            </a:ext>
          </a:extLst>
        </xdr:cNvPr>
        <xdr:cNvSpPr/>
      </xdr:nvSpPr>
      <xdr:spPr>
        <a:xfrm>
          <a:off x="1945894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CD3DAEDD-D9EB-42CD-92F6-AA7DE577E316}"/>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8D409850-8C6B-4CF1-8BF1-BB018853DF26}"/>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2EF0BC0C-072F-4B35-87ED-97F8AED6FCFE}"/>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5BD0E12C-BA95-4E67-BF69-FFEA15BC3271}"/>
            </a:ext>
          </a:extLst>
        </xdr:cNvPr>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EE21696-DAD8-4384-B527-379ACB03B48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B18F99A-126A-4875-94C2-D2F3909387E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C20A3B8-8457-475C-8F81-69489D975DF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A605D7A-C558-47F4-AE57-F692F722834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E302EABF-CDB3-4F9D-BA9C-2B16F9CF535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166915</xdr:rowOff>
    </xdr:from>
    <xdr:to>
      <xdr:col>116</xdr:col>
      <xdr:colOff>114300</xdr:colOff>
      <xdr:row>61</xdr:row>
      <xdr:rowOff>97065</xdr:rowOff>
    </xdr:to>
    <xdr:sp macro="" textlink="">
      <xdr:nvSpPr>
        <xdr:cNvPr id="710" name="楕円 709">
          <a:extLst>
            <a:ext uri="{FF2B5EF4-FFF2-40B4-BE49-F238E27FC236}">
              <a16:creationId xmlns:a16="http://schemas.microsoft.com/office/drawing/2014/main" id="{580885C9-CB33-4EAB-8909-265C01DF06B1}"/>
            </a:ext>
          </a:extLst>
        </xdr:cNvPr>
        <xdr:cNvSpPr/>
      </xdr:nvSpPr>
      <xdr:spPr>
        <a:xfrm>
          <a:off x="19458940" y="10225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18342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746C91A8-F860-4007-8756-9A4AB6A857F8}"/>
            </a:ext>
          </a:extLst>
        </xdr:cNvPr>
        <xdr:cNvSpPr txBox="1"/>
      </xdr:nvSpPr>
      <xdr:spPr>
        <a:xfrm>
          <a:off x="19547840"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166915</xdr:rowOff>
    </xdr:from>
    <xdr:to>
      <xdr:col>112</xdr:col>
      <xdr:colOff>38100</xdr:colOff>
      <xdr:row>61</xdr:row>
      <xdr:rowOff>97065</xdr:rowOff>
    </xdr:to>
    <xdr:sp macro="" textlink="">
      <xdr:nvSpPr>
        <xdr:cNvPr id="712" name="楕円 711">
          <a:extLst>
            <a:ext uri="{FF2B5EF4-FFF2-40B4-BE49-F238E27FC236}">
              <a16:creationId xmlns:a16="http://schemas.microsoft.com/office/drawing/2014/main" id="{A115337F-048F-4E95-85F7-14947D49D59F}"/>
            </a:ext>
          </a:extLst>
        </xdr:cNvPr>
        <xdr:cNvSpPr/>
      </xdr:nvSpPr>
      <xdr:spPr>
        <a:xfrm>
          <a:off x="18735040" y="10225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46265</xdr:rowOff>
    </xdr:from>
    <xdr:to>
      <xdr:col>116</xdr:col>
      <xdr:colOff>63500</xdr:colOff>
      <xdr:row>61</xdr:row>
      <xdr:rowOff>46265</xdr:rowOff>
    </xdr:to>
    <xdr:cxnSp macro="">
      <xdr:nvCxnSpPr>
        <xdr:cNvPr id="713" name="直線コネクタ 712">
          <a:extLst>
            <a:ext uri="{FF2B5EF4-FFF2-40B4-BE49-F238E27FC236}">
              <a16:creationId xmlns:a16="http://schemas.microsoft.com/office/drawing/2014/main" id="{1CB986E5-9B25-4D72-B68B-2AF123014A31}"/>
            </a:ext>
          </a:extLst>
        </xdr:cNvPr>
        <xdr:cNvCxnSpPr/>
      </xdr:nvCxnSpPr>
      <xdr:spPr>
        <a:xfrm>
          <a:off x="18778220" y="1027230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714" name="楕円 713">
          <a:extLst>
            <a:ext uri="{FF2B5EF4-FFF2-40B4-BE49-F238E27FC236}">
              <a16:creationId xmlns:a16="http://schemas.microsoft.com/office/drawing/2014/main" id="{828D077A-D32D-4B88-A4AF-4547E5A5E49B}"/>
            </a:ext>
          </a:extLst>
        </xdr:cNvPr>
        <xdr:cNvSpPr/>
      </xdr:nvSpPr>
      <xdr:spPr>
        <a:xfrm>
          <a:off x="179374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46265</xdr:rowOff>
    </xdr:from>
    <xdr:to>
      <xdr:col>111</xdr:col>
      <xdr:colOff>177800</xdr:colOff>
      <xdr:row>61</xdr:row>
      <xdr:rowOff>57150</xdr:rowOff>
    </xdr:to>
    <xdr:cxnSp macro="">
      <xdr:nvCxnSpPr>
        <xdr:cNvPr id="715" name="直線コネクタ 714">
          <a:extLst>
            <a:ext uri="{FF2B5EF4-FFF2-40B4-BE49-F238E27FC236}">
              <a16:creationId xmlns:a16="http://schemas.microsoft.com/office/drawing/2014/main" id="{6D14E40B-E6A6-4CC6-9A96-5B386ECAF065}"/>
            </a:ext>
          </a:extLst>
        </xdr:cNvPr>
        <xdr:cNvCxnSpPr/>
      </xdr:nvCxnSpPr>
      <xdr:spPr>
        <a:xfrm flipV="1">
          <a:off x="17988280" y="10272305"/>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16" name="楕円 715">
          <a:extLst>
            <a:ext uri="{FF2B5EF4-FFF2-40B4-BE49-F238E27FC236}">
              <a16:creationId xmlns:a16="http://schemas.microsoft.com/office/drawing/2014/main" id="{F53A11AA-4C7C-4066-BA3A-D62ED70D56D3}"/>
            </a:ext>
          </a:extLst>
        </xdr:cNvPr>
        <xdr:cNvSpPr/>
      </xdr:nvSpPr>
      <xdr:spPr>
        <a:xfrm>
          <a:off x="17162780" y="102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68035</xdr:rowOff>
    </xdr:to>
    <xdr:cxnSp macro="">
      <xdr:nvCxnSpPr>
        <xdr:cNvPr id="717" name="直線コネクタ 716">
          <a:extLst>
            <a:ext uri="{FF2B5EF4-FFF2-40B4-BE49-F238E27FC236}">
              <a16:creationId xmlns:a16="http://schemas.microsoft.com/office/drawing/2014/main" id="{BB8F433B-FFAF-44F7-A338-9ACE8410C833}"/>
            </a:ext>
          </a:extLst>
        </xdr:cNvPr>
        <xdr:cNvCxnSpPr/>
      </xdr:nvCxnSpPr>
      <xdr:spPr>
        <a:xfrm flipV="1">
          <a:off x="17213580" y="10283190"/>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18" name="楕円 717">
          <a:extLst>
            <a:ext uri="{FF2B5EF4-FFF2-40B4-BE49-F238E27FC236}">
              <a16:creationId xmlns:a16="http://schemas.microsoft.com/office/drawing/2014/main" id="{AEAA2E57-99EA-4C55-BA60-0C3CA2BEC6F5}"/>
            </a:ext>
          </a:extLst>
        </xdr:cNvPr>
        <xdr:cNvSpPr/>
      </xdr:nvSpPr>
      <xdr:spPr>
        <a:xfrm>
          <a:off x="16388080" y="10243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68035</xdr:rowOff>
    </xdr:from>
    <xdr:to>
      <xdr:col>102</xdr:col>
      <xdr:colOff>114300</xdr:colOff>
      <xdr:row>61</xdr:row>
      <xdr:rowOff>68035</xdr:rowOff>
    </xdr:to>
    <xdr:cxnSp macro="">
      <xdr:nvCxnSpPr>
        <xdr:cNvPr id="719" name="直線コネクタ 718">
          <a:extLst>
            <a:ext uri="{FF2B5EF4-FFF2-40B4-BE49-F238E27FC236}">
              <a16:creationId xmlns:a16="http://schemas.microsoft.com/office/drawing/2014/main" id="{BFC9E986-A500-4E2D-91E4-0C4C055E6A75}"/>
            </a:ext>
          </a:extLst>
        </xdr:cNvPr>
        <xdr:cNvCxnSpPr/>
      </xdr:nvCxnSpPr>
      <xdr:spPr>
        <a:xfrm>
          <a:off x="16431260" y="102940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0" name="n_1aveValue【保健センター・保健所】&#10;一人当たり面積">
          <a:extLst>
            <a:ext uri="{FF2B5EF4-FFF2-40B4-BE49-F238E27FC236}">
              <a16:creationId xmlns:a16="http://schemas.microsoft.com/office/drawing/2014/main" id="{ED029DDD-0B53-436C-AEC3-656786738F80}"/>
            </a:ext>
          </a:extLst>
        </xdr:cNvPr>
        <xdr:cNvSpPr txBox="1"/>
      </xdr:nvSpPr>
      <xdr:spPr>
        <a:xfrm>
          <a:off x="1856112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a:extLst>
            <a:ext uri="{FF2B5EF4-FFF2-40B4-BE49-F238E27FC236}">
              <a16:creationId xmlns:a16="http://schemas.microsoft.com/office/drawing/2014/main" id="{50AA9BD5-8B5D-49FA-A24A-90B21CC8A8AC}"/>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2" name="n_3aveValue【保健センター・保健所】&#10;一人当たり面積">
          <a:extLst>
            <a:ext uri="{FF2B5EF4-FFF2-40B4-BE49-F238E27FC236}">
              <a16:creationId xmlns:a16="http://schemas.microsoft.com/office/drawing/2014/main" id="{DA3CC9E3-C7C6-4A23-90E1-54C0879B7527}"/>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a:extLst>
            <a:ext uri="{FF2B5EF4-FFF2-40B4-BE49-F238E27FC236}">
              <a16:creationId xmlns:a16="http://schemas.microsoft.com/office/drawing/2014/main" id="{259CC2F9-0612-4D70-974B-065CC4F41A52}"/>
            </a:ext>
          </a:extLst>
        </xdr:cNvPr>
        <xdr:cNvSpPr txBox="1"/>
      </xdr:nvSpPr>
      <xdr:spPr>
        <a:xfrm>
          <a:off x="162268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113592</xdr:rowOff>
    </xdr:from>
    <xdr:ext cx="469744" cy="259045"/>
    <xdr:sp macro="" textlink="">
      <xdr:nvSpPr>
        <xdr:cNvPr id="724" name="n_1mainValue【保健センター・保健所】&#10;一人当たり面積">
          <a:extLst>
            <a:ext uri="{FF2B5EF4-FFF2-40B4-BE49-F238E27FC236}">
              <a16:creationId xmlns:a16="http://schemas.microsoft.com/office/drawing/2014/main" id="{83DEABDA-B1BF-4424-9B96-4A888C509C8E}"/>
            </a:ext>
          </a:extLst>
        </xdr:cNvPr>
        <xdr:cNvSpPr txBox="1"/>
      </xdr:nvSpPr>
      <xdr:spPr>
        <a:xfrm>
          <a:off x="18561127" y="100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25" name="n_2mainValue【保健センター・保健所】&#10;一人当たり面積">
          <a:extLst>
            <a:ext uri="{FF2B5EF4-FFF2-40B4-BE49-F238E27FC236}">
              <a16:creationId xmlns:a16="http://schemas.microsoft.com/office/drawing/2014/main" id="{0322022D-4AFD-48E6-8769-4ED3C7DDF767}"/>
            </a:ext>
          </a:extLst>
        </xdr:cNvPr>
        <xdr:cNvSpPr txBox="1"/>
      </xdr:nvSpPr>
      <xdr:spPr>
        <a:xfrm>
          <a:off x="177762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26" name="n_3mainValue【保健センター・保健所】&#10;一人当たり面積">
          <a:extLst>
            <a:ext uri="{FF2B5EF4-FFF2-40B4-BE49-F238E27FC236}">
              <a16:creationId xmlns:a16="http://schemas.microsoft.com/office/drawing/2014/main" id="{283BEE50-9AEB-41F9-B97E-6625EE804094}"/>
            </a:ext>
          </a:extLst>
        </xdr:cNvPr>
        <xdr:cNvSpPr txBox="1"/>
      </xdr:nvSpPr>
      <xdr:spPr>
        <a:xfrm>
          <a:off x="1700156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7" name="n_4mainValue【保健センター・保健所】&#10;一人当たり面積">
          <a:extLst>
            <a:ext uri="{FF2B5EF4-FFF2-40B4-BE49-F238E27FC236}">
              <a16:creationId xmlns:a16="http://schemas.microsoft.com/office/drawing/2014/main" id="{6836DF17-1285-442D-A599-665AB465852C}"/>
            </a:ext>
          </a:extLst>
        </xdr:cNvPr>
        <xdr:cNvSpPr txBox="1"/>
      </xdr:nvSpPr>
      <xdr:spPr>
        <a:xfrm>
          <a:off x="1622686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2FB5573-085D-438B-9102-C0D04AC74BC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83AA1B3A-EBA1-4576-9608-6AE22BECE46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2939DCD7-370E-4403-B2C1-242528892E2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3A43330E-D27A-4D86-8881-2C00E7281EF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A0A45C6F-E09E-4892-B4AE-6A28E4E7595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86415512-D54A-4B87-AD27-DAE27B86949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AB24DC37-9434-4F3F-A366-01EE4CEA3CF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779A8252-44B1-44B4-9B39-D200BF7A04A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DC9C4615-26A4-498B-9874-C2C05C98DCB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769053C8-DF1F-4CF7-8A3F-FE1BB5A7063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BC771B7-E6EE-4514-965D-879FDF8A3C3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EA057423-9989-44CE-907A-C04DE9C3A4C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6FBEBC5F-2A19-444A-A6AC-D41555C0605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BE26F88A-339B-4A5A-8284-66B6817D1BD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1634743E-7503-4BAD-A394-76C0A6D0FC5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CD7B2C82-1865-4417-92BF-E032FD9074E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B191D9B3-054D-4DC6-A5C1-54B0619B8A5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B5E880F6-E462-401A-8E5D-EB02DD5D2E2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C69B7AE3-23A9-4A04-B9FC-45C198B98FB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987754FF-9798-4075-84DB-619EF48DAAC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E825FB01-BE3A-479D-90EA-4288D8FFACD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43E2AF8-7FFE-49B5-AB86-6A57C557FCB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1CC18EEB-D773-4F21-8BF1-1272D9264E5E}"/>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4AE33E89-5AFE-4327-A1DF-25421BA35D2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2E2E6447-7FD8-4B83-AA0B-D4A65290DDAA}"/>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5C931C4A-73B4-4CD8-A784-996E537811F3}"/>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D2571C64-DE52-44C2-8297-9AF9F9E62D18}"/>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DA9E479C-C145-4C6D-BBF0-39299F74091C}"/>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DB9EE51F-2248-4F89-A607-E146813848C6}"/>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3C7C717A-10FF-4B89-841B-F419981A5B52}"/>
            </a:ext>
          </a:extLst>
        </xdr:cNvPr>
        <xdr:cNvSpPr txBox="1"/>
      </xdr:nvSpPr>
      <xdr:spPr>
        <a:xfrm>
          <a:off x="1441450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C1899290-2228-4959-90D0-5E6151B9B9C9}"/>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4E4AF46B-149D-424A-AAE4-5F6BF534F349}"/>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0E7652A8-C540-425F-ABD0-24061C72D23B}"/>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6DA91CB5-C0E8-4D18-96CB-045E3595F6FF}"/>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66620097-356C-4241-A76D-572EE588D659}"/>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E7305CC-81BF-4C51-9716-4E9A8F30995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2763AA9-89A0-4E5E-8498-9F7AFED1479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C778E71-6DEB-42CF-8F60-64CDEF99F7A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A549A66-B98E-45BF-94CD-3FA33C153B1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0098EDF-1354-4C00-A8F2-E2D394DD477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768" name="楕円 767">
          <a:extLst>
            <a:ext uri="{FF2B5EF4-FFF2-40B4-BE49-F238E27FC236}">
              <a16:creationId xmlns:a16="http://schemas.microsoft.com/office/drawing/2014/main" id="{4E6C3BC7-CB70-4E9A-970C-397D8F8ED81F}"/>
            </a:ext>
          </a:extLst>
        </xdr:cNvPr>
        <xdr:cNvSpPr/>
      </xdr:nvSpPr>
      <xdr:spPr>
        <a:xfrm>
          <a:off x="14325600" y="1356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C0A28C2-06BC-4C69-8E84-E0C2578A066D}"/>
            </a:ext>
          </a:extLst>
        </xdr:cNvPr>
        <xdr:cNvSpPr txBox="1"/>
      </xdr:nvSpPr>
      <xdr:spPr>
        <a:xfrm>
          <a:off x="14414500"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118745</xdr:rowOff>
    </xdr:from>
    <xdr:to>
      <xdr:col>81</xdr:col>
      <xdr:colOff>101600</xdr:colOff>
      <xdr:row>81</xdr:row>
      <xdr:rowOff>48895</xdr:rowOff>
    </xdr:to>
    <xdr:sp macro="" textlink="">
      <xdr:nvSpPr>
        <xdr:cNvPr id="770" name="楕円 769">
          <a:extLst>
            <a:ext uri="{FF2B5EF4-FFF2-40B4-BE49-F238E27FC236}">
              <a16:creationId xmlns:a16="http://schemas.microsoft.com/office/drawing/2014/main" id="{670D5E2B-E743-441E-92A8-05FBF9CFA6E6}"/>
            </a:ext>
          </a:extLst>
        </xdr:cNvPr>
        <xdr:cNvSpPr/>
      </xdr:nvSpPr>
      <xdr:spPr>
        <a:xfrm>
          <a:off x="13578840" y="1352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169545</xdr:rowOff>
    </xdr:from>
    <xdr:to>
      <xdr:col>85</xdr:col>
      <xdr:colOff>127000</xdr:colOff>
      <xdr:row>81</xdr:row>
      <xdr:rowOff>38100</xdr:rowOff>
    </xdr:to>
    <xdr:cxnSp macro="">
      <xdr:nvCxnSpPr>
        <xdr:cNvPr id="771" name="直線コネクタ 770">
          <a:extLst>
            <a:ext uri="{FF2B5EF4-FFF2-40B4-BE49-F238E27FC236}">
              <a16:creationId xmlns:a16="http://schemas.microsoft.com/office/drawing/2014/main" id="{71CD2BA2-F91E-4FED-BDB9-B2DD7AE65BC4}"/>
            </a:ext>
          </a:extLst>
        </xdr:cNvPr>
        <xdr:cNvCxnSpPr/>
      </xdr:nvCxnSpPr>
      <xdr:spPr>
        <a:xfrm>
          <a:off x="13629640" y="1358074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69214</xdr:rowOff>
    </xdr:from>
    <xdr:to>
      <xdr:col>76</xdr:col>
      <xdr:colOff>165100</xdr:colOff>
      <xdr:row>80</xdr:row>
      <xdr:rowOff>170814</xdr:rowOff>
    </xdr:to>
    <xdr:sp macro="" textlink="">
      <xdr:nvSpPr>
        <xdr:cNvPr id="772" name="楕円 771">
          <a:extLst>
            <a:ext uri="{FF2B5EF4-FFF2-40B4-BE49-F238E27FC236}">
              <a16:creationId xmlns:a16="http://schemas.microsoft.com/office/drawing/2014/main" id="{343711CF-8E87-4B25-BB7D-CFC90786E31B}"/>
            </a:ext>
          </a:extLst>
        </xdr:cNvPr>
        <xdr:cNvSpPr/>
      </xdr:nvSpPr>
      <xdr:spPr>
        <a:xfrm>
          <a:off x="1280414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120014</xdr:rowOff>
    </xdr:from>
    <xdr:to>
      <xdr:col>81</xdr:col>
      <xdr:colOff>50800</xdr:colOff>
      <xdr:row>80</xdr:row>
      <xdr:rowOff>169545</xdr:rowOff>
    </xdr:to>
    <xdr:cxnSp macro="">
      <xdr:nvCxnSpPr>
        <xdr:cNvPr id="773" name="直線コネクタ 772">
          <a:extLst>
            <a:ext uri="{FF2B5EF4-FFF2-40B4-BE49-F238E27FC236}">
              <a16:creationId xmlns:a16="http://schemas.microsoft.com/office/drawing/2014/main" id="{C0F2101D-440A-4F6D-B6A2-A2FCCF8CF5BE}"/>
            </a:ext>
          </a:extLst>
        </xdr:cNvPr>
        <xdr:cNvCxnSpPr/>
      </xdr:nvCxnSpPr>
      <xdr:spPr>
        <a:xfrm>
          <a:off x="12854940" y="13531214"/>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31114</xdr:rowOff>
    </xdr:from>
    <xdr:to>
      <xdr:col>72</xdr:col>
      <xdr:colOff>38100</xdr:colOff>
      <xdr:row>80</xdr:row>
      <xdr:rowOff>132714</xdr:rowOff>
    </xdr:to>
    <xdr:sp macro="" textlink="">
      <xdr:nvSpPr>
        <xdr:cNvPr id="774" name="楕円 773">
          <a:extLst>
            <a:ext uri="{FF2B5EF4-FFF2-40B4-BE49-F238E27FC236}">
              <a16:creationId xmlns:a16="http://schemas.microsoft.com/office/drawing/2014/main" id="{2D85E4FD-5E95-4C6A-B89D-F4D8DAE021B1}"/>
            </a:ext>
          </a:extLst>
        </xdr:cNvPr>
        <xdr:cNvSpPr/>
      </xdr:nvSpPr>
      <xdr:spPr>
        <a:xfrm>
          <a:off x="12029440" y="134423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81914</xdr:rowOff>
    </xdr:from>
    <xdr:to>
      <xdr:col>76</xdr:col>
      <xdr:colOff>114300</xdr:colOff>
      <xdr:row>80</xdr:row>
      <xdr:rowOff>120014</xdr:rowOff>
    </xdr:to>
    <xdr:cxnSp macro="">
      <xdr:nvCxnSpPr>
        <xdr:cNvPr id="775" name="直線コネクタ 774">
          <a:extLst>
            <a:ext uri="{FF2B5EF4-FFF2-40B4-BE49-F238E27FC236}">
              <a16:creationId xmlns:a16="http://schemas.microsoft.com/office/drawing/2014/main" id="{5C5E3CC4-0A4F-4480-A33D-F3BD32BFB1F4}"/>
            </a:ext>
          </a:extLst>
        </xdr:cNvPr>
        <xdr:cNvCxnSpPr/>
      </xdr:nvCxnSpPr>
      <xdr:spPr>
        <a:xfrm>
          <a:off x="12072620" y="13493114"/>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95886</xdr:rowOff>
    </xdr:from>
    <xdr:to>
      <xdr:col>67</xdr:col>
      <xdr:colOff>101600</xdr:colOff>
      <xdr:row>81</xdr:row>
      <xdr:rowOff>26036</xdr:rowOff>
    </xdr:to>
    <xdr:sp macro="" textlink="">
      <xdr:nvSpPr>
        <xdr:cNvPr id="776" name="楕円 775">
          <a:extLst>
            <a:ext uri="{FF2B5EF4-FFF2-40B4-BE49-F238E27FC236}">
              <a16:creationId xmlns:a16="http://schemas.microsoft.com/office/drawing/2014/main" id="{944882C9-2695-4A50-9237-C835C2DD01BA}"/>
            </a:ext>
          </a:extLst>
        </xdr:cNvPr>
        <xdr:cNvSpPr/>
      </xdr:nvSpPr>
      <xdr:spPr>
        <a:xfrm>
          <a:off x="11231880" y="1350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81914</xdr:rowOff>
    </xdr:from>
    <xdr:to>
      <xdr:col>71</xdr:col>
      <xdr:colOff>177800</xdr:colOff>
      <xdr:row>80</xdr:row>
      <xdr:rowOff>146686</xdr:rowOff>
    </xdr:to>
    <xdr:cxnSp macro="">
      <xdr:nvCxnSpPr>
        <xdr:cNvPr id="777" name="直線コネクタ 776">
          <a:extLst>
            <a:ext uri="{FF2B5EF4-FFF2-40B4-BE49-F238E27FC236}">
              <a16:creationId xmlns:a16="http://schemas.microsoft.com/office/drawing/2014/main" id="{5D10BCAA-2BFB-4BDC-B2EE-66D0F7F85F83}"/>
            </a:ext>
          </a:extLst>
        </xdr:cNvPr>
        <xdr:cNvCxnSpPr/>
      </xdr:nvCxnSpPr>
      <xdr:spPr>
        <a:xfrm flipV="1">
          <a:off x="11282680" y="13493114"/>
          <a:ext cx="78994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a:extLst>
            <a:ext uri="{FF2B5EF4-FFF2-40B4-BE49-F238E27FC236}">
              <a16:creationId xmlns:a16="http://schemas.microsoft.com/office/drawing/2014/main" id="{A85FCD14-0D1C-4532-A504-C30674599FBE}"/>
            </a:ext>
          </a:extLst>
        </xdr:cNvPr>
        <xdr:cNvSpPr txBox="1"/>
      </xdr:nvSpPr>
      <xdr:spPr>
        <a:xfrm>
          <a:off x="13437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a:extLst>
            <a:ext uri="{FF2B5EF4-FFF2-40B4-BE49-F238E27FC236}">
              <a16:creationId xmlns:a16="http://schemas.microsoft.com/office/drawing/2014/main" id="{D8E06479-CAC8-47D9-B0B3-205675D62EF1}"/>
            </a:ext>
          </a:extLst>
        </xdr:cNvPr>
        <xdr:cNvSpPr txBox="1"/>
      </xdr:nvSpPr>
      <xdr:spPr>
        <a:xfrm>
          <a:off x="12675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a:extLst>
            <a:ext uri="{FF2B5EF4-FFF2-40B4-BE49-F238E27FC236}">
              <a16:creationId xmlns:a16="http://schemas.microsoft.com/office/drawing/2014/main" id="{1D17FF79-6F78-4716-BF17-A4E4DAF1E5B0}"/>
            </a:ext>
          </a:extLst>
        </xdr:cNvPr>
        <xdr:cNvSpPr txBox="1"/>
      </xdr:nvSpPr>
      <xdr:spPr>
        <a:xfrm>
          <a:off x="119005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a:extLst>
            <a:ext uri="{FF2B5EF4-FFF2-40B4-BE49-F238E27FC236}">
              <a16:creationId xmlns:a16="http://schemas.microsoft.com/office/drawing/2014/main" id="{B82EC308-6431-4F19-AB8C-1C656A4E4017}"/>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65422</xdr:rowOff>
    </xdr:from>
    <xdr:ext cx="405111" cy="259045"/>
    <xdr:sp macro="" textlink="">
      <xdr:nvSpPr>
        <xdr:cNvPr id="782" name="n_1mainValue【消防施設】&#10;有形固定資産減価償却率">
          <a:extLst>
            <a:ext uri="{FF2B5EF4-FFF2-40B4-BE49-F238E27FC236}">
              <a16:creationId xmlns:a16="http://schemas.microsoft.com/office/drawing/2014/main" id="{C19A1614-B224-43BC-B75E-B976E576D899}"/>
            </a:ext>
          </a:extLst>
        </xdr:cNvPr>
        <xdr:cNvSpPr txBox="1"/>
      </xdr:nvSpPr>
      <xdr:spPr>
        <a:xfrm>
          <a:off x="134372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15891</xdr:rowOff>
    </xdr:from>
    <xdr:ext cx="405111" cy="259045"/>
    <xdr:sp macro="" textlink="">
      <xdr:nvSpPr>
        <xdr:cNvPr id="783" name="n_2mainValue【消防施設】&#10;有形固定資産減価償却率">
          <a:extLst>
            <a:ext uri="{FF2B5EF4-FFF2-40B4-BE49-F238E27FC236}">
              <a16:creationId xmlns:a16="http://schemas.microsoft.com/office/drawing/2014/main" id="{2692CECC-60D6-4BD3-A652-8DB237C4E899}"/>
            </a:ext>
          </a:extLst>
        </xdr:cNvPr>
        <xdr:cNvSpPr txBox="1"/>
      </xdr:nvSpPr>
      <xdr:spPr>
        <a:xfrm>
          <a:off x="12675244" y="132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149241</xdr:rowOff>
    </xdr:from>
    <xdr:ext cx="405111" cy="259045"/>
    <xdr:sp macro="" textlink="">
      <xdr:nvSpPr>
        <xdr:cNvPr id="784" name="n_3mainValue【消防施設】&#10;有形固定資産減価償却率">
          <a:extLst>
            <a:ext uri="{FF2B5EF4-FFF2-40B4-BE49-F238E27FC236}">
              <a16:creationId xmlns:a16="http://schemas.microsoft.com/office/drawing/2014/main" id="{FD1BEE75-B951-423C-B6E8-A77611B274AF}"/>
            </a:ext>
          </a:extLst>
        </xdr:cNvPr>
        <xdr:cNvSpPr txBox="1"/>
      </xdr:nvSpPr>
      <xdr:spPr>
        <a:xfrm>
          <a:off x="11900544" y="1322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42563</xdr:rowOff>
    </xdr:from>
    <xdr:ext cx="405111" cy="259045"/>
    <xdr:sp macro="" textlink="">
      <xdr:nvSpPr>
        <xdr:cNvPr id="785" name="n_4mainValue【消防施設】&#10;有形固定資産減価償却率">
          <a:extLst>
            <a:ext uri="{FF2B5EF4-FFF2-40B4-BE49-F238E27FC236}">
              <a16:creationId xmlns:a16="http://schemas.microsoft.com/office/drawing/2014/main" id="{4CB56009-89F9-4C9A-AD36-6F5C1E34F002}"/>
            </a:ext>
          </a:extLst>
        </xdr:cNvPr>
        <xdr:cNvSpPr txBox="1"/>
      </xdr:nvSpPr>
      <xdr:spPr>
        <a:xfrm>
          <a:off x="11102984"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B06D0A7F-4309-4600-90AD-E76CAD0B04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F0D2FC5-D60E-4005-BECE-A83C6094F1C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6266816B-2C9E-40D4-9892-95EE8047C33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C86328D0-0DBE-452E-BB16-6C820715DC3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338DBD06-39CB-49D9-9B73-51B9C419270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7E7F33B0-EDEF-49DA-93E4-980351D6F3E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7317EFBD-C62F-4E9B-8CE5-D0FAFBC5A7E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8ED0EF0E-C79D-4B82-B330-5BB46F59109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2FD5B8B0-8444-4ACA-9B33-F8C9F60AE0A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D26FB577-DD1C-464A-8404-1D08EC7013F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D378F5FF-3854-40B8-A573-2548E16A8FD0}"/>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5EFE53CC-8D25-40AA-9226-66FA43D2348D}"/>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6EE927FF-430E-49B9-8244-94980F52470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B556709B-E8F7-4961-A628-045CD7F67EC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12808892-B1ED-4FB2-B492-63CE7CCB53DF}"/>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CCD1534E-8A98-4A25-B3B5-42259B2C250B}"/>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84F85A93-2F8D-41C6-8B09-4760A04D54F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BE250A1-D507-4097-9F99-BCB5823905E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E84B8134-2294-46ED-8292-7194473FC6C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3004A6AD-C839-4431-82E5-36AAE8649CA7}"/>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1362E840-3AAB-473F-AC47-0F7D9458C9CE}"/>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FE31B37C-BB46-4691-8ADA-9584F83F9917}"/>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7C9FB46A-5E6A-45B8-8E59-DCBF2D3158D2}"/>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735B1E32-F1EA-4E5E-B14E-DE9A32FB1726}"/>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a:extLst>
            <a:ext uri="{FF2B5EF4-FFF2-40B4-BE49-F238E27FC236}">
              <a16:creationId xmlns:a16="http://schemas.microsoft.com/office/drawing/2014/main" id="{4B4754B7-4FBB-42F1-9926-CB349345224F}"/>
            </a:ext>
          </a:extLst>
        </xdr:cNvPr>
        <xdr:cNvSpPr txBox="1"/>
      </xdr:nvSpPr>
      <xdr:spPr>
        <a:xfrm>
          <a:off x="19547840" y="13780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88E87671-DC30-4A29-9006-584B05DAF5C1}"/>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7BA66E5A-087D-44D5-B44A-9A4A999D2BD4}"/>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F609EE36-345E-48D0-9B5D-90C621647DF3}"/>
            </a:ext>
          </a:extLst>
        </xdr:cNvPr>
        <xdr:cNvSpPr/>
      </xdr:nvSpPr>
      <xdr:spPr>
        <a:xfrm>
          <a:off x="179374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1958D4A4-1D1A-4320-B028-C4D411D948FD}"/>
            </a:ext>
          </a:extLst>
        </xdr:cNvPr>
        <xdr:cNvSpPr/>
      </xdr:nvSpPr>
      <xdr:spPr>
        <a:xfrm>
          <a:off x="171627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E96104D9-5908-44F5-BC88-EC31A5B0F5BD}"/>
            </a:ext>
          </a:extLst>
        </xdr:cNvPr>
        <xdr:cNvSpPr/>
      </xdr:nvSpPr>
      <xdr:spPr>
        <a:xfrm>
          <a:off x="1638808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A3EDE07-8735-4B9A-AB2E-4B7E8D48AA7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A5BA1A33-B55E-4F1B-9D9E-A97F181D795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4FCA551-BF8C-4D9D-A2B3-B77EDAAFED0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509E37C-CCAC-4969-B3FC-0C32CB5F291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0979A63-2A14-469C-8229-83852638EC1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821" name="楕円 820">
          <a:extLst>
            <a:ext uri="{FF2B5EF4-FFF2-40B4-BE49-F238E27FC236}">
              <a16:creationId xmlns:a16="http://schemas.microsoft.com/office/drawing/2014/main" id="{B800E4A1-9537-4081-97D9-6E2BE780E837}"/>
            </a:ext>
          </a:extLst>
        </xdr:cNvPr>
        <xdr:cNvSpPr/>
      </xdr:nvSpPr>
      <xdr:spPr>
        <a:xfrm>
          <a:off x="1945894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67327</xdr:rowOff>
    </xdr:from>
    <xdr:ext cx="469744" cy="259045"/>
    <xdr:sp macro="" textlink="">
      <xdr:nvSpPr>
        <xdr:cNvPr id="822" name="【消防施設】&#10;一人当たり面積該当値テキスト">
          <a:extLst>
            <a:ext uri="{FF2B5EF4-FFF2-40B4-BE49-F238E27FC236}">
              <a16:creationId xmlns:a16="http://schemas.microsoft.com/office/drawing/2014/main" id="{5F0D33C8-82F5-4786-8FBD-35DB55E36ADA}"/>
            </a:ext>
          </a:extLst>
        </xdr:cNvPr>
        <xdr:cNvSpPr txBox="1"/>
      </xdr:nvSpPr>
      <xdr:spPr>
        <a:xfrm>
          <a:off x="19547840" y="136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50164</xdr:rowOff>
    </xdr:from>
    <xdr:to>
      <xdr:col>112</xdr:col>
      <xdr:colOff>38100</xdr:colOff>
      <xdr:row>82</xdr:row>
      <xdr:rowOff>151764</xdr:rowOff>
    </xdr:to>
    <xdr:sp macro="" textlink="">
      <xdr:nvSpPr>
        <xdr:cNvPr id="823" name="楕円 822">
          <a:extLst>
            <a:ext uri="{FF2B5EF4-FFF2-40B4-BE49-F238E27FC236}">
              <a16:creationId xmlns:a16="http://schemas.microsoft.com/office/drawing/2014/main" id="{441B86F5-D4B9-4CDD-8D9A-A91C482AC077}"/>
            </a:ext>
          </a:extLst>
        </xdr:cNvPr>
        <xdr:cNvSpPr/>
      </xdr:nvSpPr>
      <xdr:spPr>
        <a:xfrm>
          <a:off x="18735040" y="1379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100964</xdr:rowOff>
    </xdr:to>
    <xdr:cxnSp macro="">
      <xdr:nvCxnSpPr>
        <xdr:cNvPr id="824" name="直線コネクタ 823">
          <a:extLst>
            <a:ext uri="{FF2B5EF4-FFF2-40B4-BE49-F238E27FC236}">
              <a16:creationId xmlns:a16="http://schemas.microsoft.com/office/drawing/2014/main" id="{FBBB5BBE-4FA2-4537-BA8A-1DB185044C0A}"/>
            </a:ext>
          </a:extLst>
        </xdr:cNvPr>
        <xdr:cNvCxnSpPr/>
      </xdr:nvCxnSpPr>
      <xdr:spPr>
        <a:xfrm flipV="1">
          <a:off x="18778220" y="13841730"/>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25" name="楕円 824">
          <a:extLst>
            <a:ext uri="{FF2B5EF4-FFF2-40B4-BE49-F238E27FC236}">
              <a16:creationId xmlns:a16="http://schemas.microsoft.com/office/drawing/2014/main" id="{ECEA0701-102D-4E82-9888-C28FA6DBD7A5}"/>
            </a:ext>
          </a:extLst>
        </xdr:cNvPr>
        <xdr:cNvSpPr/>
      </xdr:nvSpPr>
      <xdr:spPr>
        <a:xfrm>
          <a:off x="1793748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100964</xdr:rowOff>
    </xdr:from>
    <xdr:to>
      <xdr:col>111</xdr:col>
      <xdr:colOff>177800</xdr:colOff>
      <xdr:row>82</xdr:row>
      <xdr:rowOff>106680</xdr:rowOff>
    </xdr:to>
    <xdr:cxnSp macro="">
      <xdr:nvCxnSpPr>
        <xdr:cNvPr id="826" name="直線コネクタ 825">
          <a:extLst>
            <a:ext uri="{FF2B5EF4-FFF2-40B4-BE49-F238E27FC236}">
              <a16:creationId xmlns:a16="http://schemas.microsoft.com/office/drawing/2014/main" id="{128625CD-D6E9-465B-9487-B71DF7E0DA23}"/>
            </a:ext>
          </a:extLst>
        </xdr:cNvPr>
        <xdr:cNvCxnSpPr/>
      </xdr:nvCxnSpPr>
      <xdr:spPr>
        <a:xfrm flipV="1">
          <a:off x="17988280" y="1384744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61595</xdr:rowOff>
    </xdr:from>
    <xdr:to>
      <xdr:col>102</xdr:col>
      <xdr:colOff>165100</xdr:colOff>
      <xdr:row>82</xdr:row>
      <xdr:rowOff>163195</xdr:rowOff>
    </xdr:to>
    <xdr:sp macro="" textlink="">
      <xdr:nvSpPr>
        <xdr:cNvPr id="827" name="楕円 826">
          <a:extLst>
            <a:ext uri="{FF2B5EF4-FFF2-40B4-BE49-F238E27FC236}">
              <a16:creationId xmlns:a16="http://schemas.microsoft.com/office/drawing/2014/main" id="{324F5E63-A3D8-4CA4-9F94-38FB64A338E0}"/>
            </a:ext>
          </a:extLst>
        </xdr:cNvPr>
        <xdr:cNvSpPr/>
      </xdr:nvSpPr>
      <xdr:spPr>
        <a:xfrm>
          <a:off x="1716278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112395</xdr:rowOff>
    </xdr:to>
    <xdr:cxnSp macro="">
      <xdr:nvCxnSpPr>
        <xdr:cNvPr id="828" name="直線コネクタ 827">
          <a:extLst>
            <a:ext uri="{FF2B5EF4-FFF2-40B4-BE49-F238E27FC236}">
              <a16:creationId xmlns:a16="http://schemas.microsoft.com/office/drawing/2014/main" id="{5D5AA9CD-78E9-4502-ADC5-E03EF1194BEC}"/>
            </a:ext>
          </a:extLst>
        </xdr:cNvPr>
        <xdr:cNvCxnSpPr/>
      </xdr:nvCxnSpPr>
      <xdr:spPr>
        <a:xfrm flipV="1">
          <a:off x="17213580" y="1385316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29" name="楕円 828">
          <a:extLst>
            <a:ext uri="{FF2B5EF4-FFF2-40B4-BE49-F238E27FC236}">
              <a16:creationId xmlns:a16="http://schemas.microsoft.com/office/drawing/2014/main" id="{831BF9E1-5078-4981-960E-F508E0A0BFAB}"/>
            </a:ext>
          </a:extLst>
        </xdr:cNvPr>
        <xdr:cNvSpPr/>
      </xdr:nvSpPr>
      <xdr:spPr>
        <a:xfrm>
          <a:off x="1638808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112395</xdr:rowOff>
    </xdr:to>
    <xdr:cxnSp macro="">
      <xdr:nvCxnSpPr>
        <xdr:cNvPr id="830" name="直線コネクタ 829">
          <a:extLst>
            <a:ext uri="{FF2B5EF4-FFF2-40B4-BE49-F238E27FC236}">
              <a16:creationId xmlns:a16="http://schemas.microsoft.com/office/drawing/2014/main" id="{993750FC-65FD-48E6-B5FE-E840E90F2E5E}"/>
            </a:ext>
          </a:extLst>
        </xdr:cNvPr>
        <xdr:cNvCxnSpPr/>
      </xdr:nvCxnSpPr>
      <xdr:spPr>
        <a:xfrm>
          <a:off x="16431260" y="1385316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AB184C4A-8CC9-4B18-AE56-E93BFFA186F4}"/>
            </a:ext>
          </a:extLst>
        </xdr:cNvPr>
        <xdr:cNvSpPr txBox="1"/>
      </xdr:nvSpPr>
      <xdr:spPr>
        <a:xfrm>
          <a:off x="1856112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a:extLst>
            <a:ext uri="{FF2B5EF4-FFF2-40B4-BE49-F238E27FC236}">
              <a16:creationId xmlns:a16="http://schemas.microsoft.com/office/drawing/2014/main" id="{CDFA0509-C05A-4536-8692-7865286798C9}"/>
            </a:ext>
          </a:extLst>
        </xdr:cNvPr>
        <xdr:cNvSpPr txBox="1"/>
      </xdr:nvSpPr>
      <xdr:spPr>
        <a:xfrm>
          <a:off x="17776267" y="139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2A48708A-91A4-4861-92A5-58761A93097E}"/>
            </a:ext>
          </a:extLst>
        </xdr:cNvPr>
        <xdr:cNvSpPr txBox="1"/>
      </xdr:nvSpPr>
      <xdr:spPr>
        <a:xfrm>
          <a:off x="170015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C42270CE-FBA4-4EDB-B943-DA86CA67022E}"/>
            </a:ext>
          </a:extLst>
        </xdr:cNvPr>
        <xdr:cNvSpPr txBox="1"/>
      </xdr:nvSpPr>
      <xdr:spPr>
        <a:xfrm>
          <a:off x="1622686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142891</xdr:rowOff>
    </xdr:from>
    <xdr:ext cx="469744" cy="259045"/>
    <xdr:sp macro="" textlink="">
      <xdr:nvSpPr>
        <xdr:cNvPr id="835" name="n_1mainValue【消防施設】&#10;一人当たり面積">
          <a:extLst>
            <a:ext uri="{FF2B5EF4-FFF2-40B4-BE49-F238E27FC236}">
              <a16:creationId xmlns:a16="http://schemas.microsoft.com/office/drawing/2014/main" id="{0078EC43-27DE-4479-9B3D-A1DDB4893784}"/>
            </a:ext>
          </a:extLst>
        </xdr:cNvPr>
        <xdr:cNvSpPr txBox="1"/>
      </xdr:nvSpPr>
      <xdr:spPr>
        <a:xfrm>
          <a:off x="18561127" y="1388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36" name="n_2mainValue【消防施設】&#10;一人当たり面積">
          <a:extLst>
            <a:ext uri="{FF2B5EF4-FFF2-40B4-BE49-F238E27FC236}">
              <a16:creationId xmlns:a16="http://schemas.microsoft.com/office/drawing/2014/main" id="{A5D046EB-C628-4167-92C8-CD8D554A45F5}"/>
            </a:ext>
          </a:extLst>
        </xdr:cNvPr>
        <xdr:cNvSpPr txBox="1"/>
      </xdr:nvSpPr>
      <xdr:spPr>
        <a:xfrm>
          <a:off x="177762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154322</xdr:rowOff>
    </xdr:from>
    <xdr:ext cx="469744" cy="259045"/>
    <xdr:sp macro="" textlink="">
      <xdr:nvSpPr>
        <xdr:cNvPr id="837" name="n_3mainValue【消防施設】&#10;一人当たり面積">
          <a:extLst>
            <a:ext uri="{FF2B5EF4-FFF2-40B4-BE49-F238E27FC236}">
              <a16:creationId xmlns:a16="http://schemas.microsoft.com/office/drawing/2014/main" id="{7A73B95C-AEEB-40C2-A544-0FD9A6AEFB2A}"/>
            </a:ext>
          </a:extLst>
        </xdr:cNvPr>
        <xdr:cNvSpPr txBox="1"/>
      </xdr:nvSpPr>
      <xdr:spPr>
        <a:xfrm>
          <a:off x="17001567" y="1390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148607</xdr:rowOff>
    </xdr:from>
    <xdr:ext cx="469744" cy="259045"/>
    <xdr:sp macro="" textlink="">
      <xdr:nvSpPr>
        <xdr:cNvPr id="838" name="n_4mainValue【消防施設】&#10;一人当たり面積">
          <a:extLst>
            <a:ext uri="{FF2B5EF4-FFF2-40B4-BE49-F238E27FC236}">
              <a16:creationId xmlns:a16="http://schemas.microsoft.com/office/drawing/2014/main" id="{044666B6-88FE-4E42-BF37-FFF1C2577DA2}"/>
            </a:ext>
          </a:extLst>
        </xdr:cNvPr>
        <xdr:cNvSpPr txBox="1"/>
      </xdr:nvSpPr>
      <xdr:spPr>
        <a:xfrm>
          <a:off x="162268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25C22FBD-76FC-4AE5-9BAB-FD90A4BF856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406C5497-F42D-426F-8CC6-78CB4554D33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CA825D19-CF52-4D14-8215-C55E9E973C2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FD42FF9B-6764-4B05-A0B4-2AB5CD786A6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5303091C-E74E-4F4A-AF26-62603AF5C70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8081DB63-E2C9-431B-8BE9-CEB647B160B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1DA8727-5F0A-47D6-8C46-220A85627B8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53C30B00-5ED5-4FDA-BE4D-56D4380E83C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919CB877-9444-4A1C-AB58-D12E94D7DE6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7545FE1A-5FEC-405E-93A0-72F5A959A4D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5F18FEB7-4C5B-41D8-BD1E-40E32CC4EC3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8BE362F2-2EDC-4C6D-9713-DD9B362F5DD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1F3DA5EE-3D69-4009-9C98-D4E10A4630C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221CFA84-6923-486A-95CD-85D3094347E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69474F53-B416-437E-BC1A-AC5FF639DBE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1453A373-EDA9-431C-8271-E4D1CE0ACD7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3B9F69E-2AF2-408C-A3EE-2D3E2287479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184FBE8-A1EA-487A-BB05-8A1587D7801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9AEC11A-7A9A-44F0-A4A3-30F56D0E821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87C31056-DD81-4A13-9F1C-CE39830DB6F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FA78BC8-2465-4EA9-A419-50270710C7C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E44A6350-FB37-4DD2-85FC-0AFB02AF59D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686C90AF-9CE7-4AFA-84C7-90B540B3DDC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922B258-96AE-4086-877D-D6896E69B68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473D3FFE-4702-4DBB-B433-D2E1045FC62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911B8801-AEC2-44E5-A27A-03CEF788D794}"/>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EB38CAA1-A991-4574-84DA-ADA3C835206F}"/>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25934BC1-18A0-4A43-A46A-689625C7C69C}"/>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5FE04512-0DA8-478F-9897-C88A481212B6}"/>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E6CDD283-C750-41CF-9110-84041BA5F046}"/>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42ACEAF8-1FB1-47C2-85F1-690A0AABD643}"/>
            </a:ext>
          </a:extLst>
        </xdr:cNvPr>
        <xdr:cNvSpPr txBox="1"/>
      </xdr:nvSpPr>
      <xdr:spPr>
        <a:xfrm>
          <a:off x="14414500" y="173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A976305C-D418-4C12-B885-3EE9A4C74E11}"/>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8242A1F8-1787-4C46-98BE-2A88D595E1A5}"/>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F6900969-DCD7-40DF-85E1-759E65F226AF}"/>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F6DA0187-742E-4F15-B7DC-1E570A36438E}"/>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E92E0A01-B070-4940-A2ED-126011E22247}"/>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008FE18-5570-4077-917F-36378C16F8D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B2FA6E3-59F5-4D49-97B4-7955E4FA81F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1928B2A-6E1E-42C7-BB1D-52890CEC37E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F079399-44FE-4654-A680-D2459302882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EFBAF84-4713-47DA-8D3A-54DEE47D644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880" name="楕円 879">
          <a:extLst>
            <a:ext uri="{FF2B5EF4-FFF2-40B4-BE49-F238E27FC236}">
              <a16:creationId xmlns:a16="http://schemas.microsoft.com/office/drawing/2014/main" id="{44C0C18E-53C2-48FE-8778-EDA5C090C409}"/>
            </a:ext>
          </a:extLst>
        </xdr:cNvPr>
        <xdr:cNvSpPr/>
      </xdr:nvSpPr>
      <xdr:spPr>
        <a:xfrm>
          <a:off x="14325600" y="181158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160582</xdr:rowOff>
    </xdr:from>
    <xdr:ext cx="405111" cy="259045"/>
    <xdr:sp macro="" textlink="">
      <xdr:nvSpPr>
        <xdr:cNvPr id="881" name="【庁舎】&#10;有形固定資産減価償却率該当値テキスト">
          <a:extLst>
            <a:ext uri="{FF2B5EF4-FFF2-40B4-BE49-F238E27FC236}">
              <a16:creationId xmlns:a16="http://schemas.microsoft.com/office/drawing/2014/main" id="{3B7CFC64-4DA5-474C-A219-3BE229DC987D}"/>
            </a:ext>
          </a:extLst>
        </xdr:cNvPr>
        <xdr:cNvSpPr txBox="1"/>
      </xdr:nvSpPr>
      <xdr:spPr>
        <a:xfrm>
          <a:off x="14414500" y="180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149498</xdr:rowOff>
    </xdr:from>
    <xdr:to>
      <xdr:col>81</xdr:col>
      <xdr:colOff>101600</xdr:colOff>
      <xdr:row>108</xdr:row>
      <xdr:rowOff>79648</xdr:rowOff>
    </xdr:to>
    <xdr:sp macro="" textlink="">
      <xdr:nvSpPr>
        <xdr:cNvPr id="882" name="楕円 881">
          <a:extLst>
            <a:ext uri="{FF2B5EF4-FFF2-40B4-BE49-F238E27FC236}">
              <a16:creationId xmlns:a16="http://schemas.microsoft.com/office/drawing/2014/main" id="{27D733DD-AD87-4FCD-A295-B2127C11C5F5}"/>
            </a:ext>
          </a:extLst>
        </xdr:cNvPr>
        <xdr:cNvSpPr/>
      </xdr:nvSpPr>
      <xdr:spPr>
        <a:xfrm>
          <a:off x="13578840" y="18086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28848</xdr:rowOff>
    </xdr:from>
    <xdr:to>
      <xdr:col>85</xdr:col>
      <xdr:colOff>127000</xdr:colOff>
      <xdr:row>108</xdr:row>
      <xdr:rowOff>61505</xdr:rowOff>
    </xdr:to>
    <xdr:cxnSp macro="">
      <xdr:nvCxnSpPr>
        <xdr:cNvPr id="883" name="直線コネクタ 882">
          <a:extLst>
            <a:ext uri="{FF2B5EF4-FFF2-40B4-BE49-F238E27FC236}">
              <a16:creationId xmlns:a16="http://schemas.microsoft.com/office/drawing/2014/main" id="{35E91564-900B-4369-9AEF-78075BFF458B}"/>
            </a:ext>
          </a:extLst>
        </xdr:cNvPr>
        <xdr:cNvCxnSpPr/>
      </xdr:nvCxnSpPr>
      <xdr:spPr>
        <a:xfrm>
          <a:off x="13629640" y="18133968"/>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884" name="楕円 883">
          <a:extLst>
            <a:ext uri="{FF2B5EF4-FFF2-40B4-BE49-F238E27FC236}">
              <a16:creationId xmlns:a16="http://schemas.microsoft.com/office/drawing/2014/main" id="{AF8E72AB-63EB-42C7-A96E-B61DAEE2CF32}"/>
            </a:ext>
          </a:extLst>
        </xdr:cNvPr>
        <xdr:cNvSpPr/>
      </xdr:nvSpPr>
      <xdr:spPr>
        <a:xfrm>
          <a:off x="12804140" y="1805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28848</xdr:rowOff>
    </xdr:to>
    <xdr:cxnSp macro="">
      <xdr:nvCxnSpPr>
        <xdr:cNvPr id="885" name="直線コネクタ 884">
          <a:extLst>
            <a:ext uri="{FF2B5EF4-FFF2-40B4-BE49-F238E27FC236}">
              <a16:creationId xmlns:a16="http://schemas.microsoft.com/office/drawing/2014/main" id="{95D7FE8C-DAA6-4795-B669-4C1D7E5FB753}"/>
            </a:ext>
          </a:extLst>
        </xdr:cNvPr>
        <xdr:cNvCxnSpPr/>
      </xdr:nvCxnSpPr>
      <xdr:spPr>
        <a:xfrm>
          <a:off x="12854940" y="18103487"/>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89081</xdr:rowOff>
    </xdr:from>
    <xdr:to>
      <xdr:col>72</xdr:col>
      <xdr:colOff>38100</xdr:colOff>
      <xdr:row>108</xdr:row>
      <xdr:rowOff>19231</xdr:rowOff>
    </xdr:to>
    <xdr:sp macro="" textlink="">
      <xdr:nvSpPr>
        <xdr:cNvPr id="886" name="楕円 885">
          <a:extLst>
            <a:ext uri="{FF2B5EF4-FFF2-40B4-BE49-F238E27FC236}">
              <a16:creationId xmlns:a16="http://schemas.microsoft.com/office/drawing/2014/main" id="{656BB71B-28B1-4018-A741-708F05B41CB1}"/>
            </a:ext>
          </a:extLst>
        </xdr:cNvPr>
        <xdr:cNvSpPr/>
      </xdr:nvSpPr>
      <xdr:spPr>
        <a:xfrm>
          <a:off x="12029440" y="180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139881</xdr:rowOff>
    </xdr:from>
    <xdr:to>
      <xdr:col>76</xdr:col>
      <xdr:colOff>114300</xdr:colOff>
      <xdr:row>107</xdr:row>
      <xdr:rowOff>166007</xdr:rowOff>
    </xdr:to>
    <xdr:cxnSp macro="">
      <xdr:nvCxnSpPr>
        <xdr:cNvPr id="887" name="直線コネクタ 886">
          <a:extLst>
            <a:ext uri="{FF2B5EF4-FFF2-40B4-BE49-F238E27FC236}">
              <a16:creationId xmlns:a16="http://schemas.microsoft.com/office/drawing/2014/main" id="{ABDAA402-8242-426D-A9C0-024B2DB78050}"/>
            </a:ext>
          </a:extLst>
        </xdr:cNvPr>
        <xdr:cNvCxnSpPr/>
      </xdr:nvCxnSpPr>
      <xdr:spPr>
        <a:xfrm>
          <a:off x="12072620" y="1807736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54792</xdr:rowOff>
    </xdr:from>
    <xdr:to>
      <xdr:col>67</xdr:col>
      <xdr:colOff>101600</xdr:colOff>
      <xdr:row>107</xdr:row>
      <xdr:rowOff>156392</xdr:rowOff>
    </xdr:to>
    <xdr:sp macro="" textlink="">
      <xdr:nvSpPr>
        <xdr:cNvPr id="888" name="楕円 887">
          <a:extLst>
            <a:ext uri="{FF2B5EF4-FFF2-40B4-BE49-F238E27FC236}">
              <a16:creationId xmlns:a16="http://schemas.microsoft.com/office/drawing/2014/main" id="{87C6E961-E3EA-49EE-9360-8B470E8095BF}"/>
            </a:ext>
          </a:extLst>
        </xdr:cNvPr>
        <xdr:cNvSpPr/>
      </xdr:nvSpPr>
      <xdr:spPr>
        <a:xfrm>
          <a:off x="11231880" y="17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105592</xdr:rowOff>
    </xdr:from>
    <xdr:to>
      <xdr:col>71</xdr:col>
      <xdr:colOff>177800</xdr:colOff>
      <xdr:row>107</xdr:row>
      <xdr:rowOff>139881</xdr:rowOff>
    </xdr:to>
    <xdr:cxnSp macro="">
      <xdr:nvCxnSpPr>
        <xdr:cNvPr id="889" name="直線コネクタ 888">
          <a:extLst>
            <a:ext uri="{FF2B5EF4-FFF2-40B4-BE49-F238E27FC236}">
              <a16:creationId xmlns:a16="http://schemas.microsoft.com/office/drawing/2014/main" id="{0BACC048-24F0-4F63-96AE-46454ED3C089}"/>
            </a:ext>
          </a:extLst>
        </xdr:cNvPr>
        <xdr:cNvCxnSpPr/>
      </xdr:nvCxnSpPr>
      <xdr:spPr>
        <a:xfrm>
          <a:off x="11282680" y="18043072"/>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122C0294-3B49-4F32-A1FF-1BB7160B52AE}"/>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8CF653BC-9347-4FCE-B141-7A689C9BD537}"/>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F6333FDC-EDF3-4AEF-9E10-87643CA066C3}"/>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93A94973-A1E4-491E-B57F-2CAF918D2293}"/>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70775</xdr:rowOff>
    </xdr:from>
    <xdr:ext cx="405111" cy="259045"/>
    <xdr:sp macro="" textlink="">
      <xdr:nvSpPr>
        <xdr:cNvPr id="894" name="n_1mainValue【庁舎】&#10;有形固定資産減価償却率">
          <a:extLst>
            <a:ext uri="{FF2B5EF4-FFF2-40B4-BE49-F238E27FC236}">
              <a16:creationId xmlns:a16="http://schemas.microsoft.com/office/drawing/2014/main" id="{ACB15038-50B8-488E-8C6F-48D187A670B7}"/>
            </a:ext>
          </a:extLst>
        </xdr:cNvPr>
        <xdr:cNvSpPr txBox="1"/>
      </xdr:nvSpPr>
      <xdr:spPr>
        <a:xfrm>
          <a:off x="134372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895" name="n_2mainValue【庁舎】&#10;有形固定資産減価償却率">
          <a:extLst>
            <a:ext uri="{FF2B5EF4-FFF2-40B4-BE49-F238E27FC236}">
              <a16:creationId xmlns:a16="http://schemas.microsoft.com/office/drawing/2014/main" id="{C633C4DA-A2CB-4C95-97D3-4B6096FBEB96}"/>
            </a:ext>
          </a:extLst>
        </xdr:cNvPr>
        <xdr:cNvSpPr txBox="1"/>
      </xdr:nvSpPr>
      <xdr:spPr>
        <a:xfrm>
          <a:off x="126752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10358</xdr:rowOff>
    </xdr:from>
    <xdr:ext cx="405111" cy="259045"/>
    <xdr:sp macro="" textlink="">
      <xdr:nvSpPr>
        <xdr:cNvPr id="896" name="n_3mainValue【庁舎】&#10;有形固定資産減価償却率">
          <a:extLst>
            <a:ext uri="{FF2B5EF4-FFF2-40B4-BE49-F238E27FC236}">
              <a16:creationId xmlns:a16="http://schemas.microsoft.com/office/drawing/2014/main" id="{E0414C4B-1CFF-4B0E-9FF5-F6D689882EEC}"/>
            </a:ext>
          </a:extLst>
        </xdr:cNvPr>
        <xdr:cNvSpPr txBox="1"/>
      </xdr:nvSpPr>
      <xdr:spPr>
        <a:xfrm>
          <a:off x="119005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147519</xdr:rowOff>
    </xdr:from>
    <xdr:ext cx="405111" cy="259045"/>
    <xdr:sp macro="" textlink="">
      <xdr:nvSpPr>
        <xdr:cNvPr id="897" name="n_4mainValue【庁舎】&#10;有形固定資産減価償却率">
          <a:extLst>
            <a:ext uri="{FF2B5EF4-FFF2-40B4-BE49-F238E27FC236}">
              <a16:creationId xmlns:a16="http://schemas.microsoft.com/office/drawing/2014/main" id="{C1B65387-6357-4B84-A428-CBA6C6A8A3B9}"/>
            </a:ext>
          </a:extLst>
        </xdr:cNvPr>
        <xdr:cNvSpPr txBox="1"/>
      </xdr:nvSpPr>
      <xdr:spPr>
        <a:xfrm>
          <a:off x="11102984" y="1808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BD170425-B24F-4123-A46B-A50C31FBCD3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422A165C-C04D-455D-9FE9-224AA944546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3D7E5690-8A9F-445E-9771-F0C0F3BBEC5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1B599988-7491-49F8-ACDE-6788754FD05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7B646CB-2E86-4760-8275-FB00AE41791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37F1BA4-9675-4BA4-A2FC-61946CE2D3D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F76DF7BB-0AF6-4FA9-894C-6E70A35D787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884B1FF-D98D-489B-9DEB-85E9C98B85A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71E530D5-C9A1-4E05-A1B9-C3FDE976D06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3791FFC5-F598-48B3-956A-6D1F1E13BAC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C18D94D2-F5C2-4B6A-98B6-A43B910FD976}"/>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8BB44551-67E1-4637-8338-2A5C898E18F3}"/>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6DA3699A-E792-41EC-B710-352ECF5B94F2}"/>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CF942737-4B36-469E-934A-3C26D7FFB21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49DD773E-04A5-431F-86FE-E86B03A93823}"/>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566D78FE-3062-46E7-A5DD-91C244242D93}"/>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88ED747-FF68-42F5-AB67-C90AA34044E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D83FCAB9-B0CA-438B-8841-87813D74AAA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B1A6039E-990B-43A8-A784-76910C9634BD}"/>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7CA79E67-F33C-4271-A27D-3BC6F9482919}"/>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20BFDA7E-84AA-47EE-B5A2-56DAE0DB5D41}"/>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80A3803F-F5DB-4FAD-92CB-A011C5B4296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5C032745-C0E8-477C-87BA-2EAFBC0D771A}"/>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E1CF0A53-3498-4704-B8B4-951343DCF1FC}"/>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37A37651-A4D8-43EA-BD2E-17633AC9CE2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7AA4A11E-7E37-4AA5-986A-BBE4CF814B6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46D3ADBA-2106-4465-B4CF-266E4A22233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1E0AF1E3-E21A-43CB-9CB7-74B5488C3482}"/>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53F9783-7016-4B82-9A9E-3C17516732AB}"/>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65F80D13-5144-463B-8D3E-C826D9DDA2C2}"/>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682FA1E1-0B64-42FF-BB6E-9348F9F9CC4A}"/>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17DFD59F-E10E-49F4-82DB-70D347563C70}"/>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a:extLst>
            <a:ext uri="{FF2B5EF4-FFF2-40B4-BE49-F238E27FC236}">
              <a16:creationId xmlns:a16="http://schemas.microsoft.com/office/drawing/2014/main" id="{8557C803-7B54-4510-980F-6C70E1410DDD}"/>
            </a:ext>
          </a:extLst>
        </xdr:cNvPr>
        <xdr:cNvSpPr txBox="1"/>
      </xdr:nvSpPr>
      <xdr:spPr>
        <a:xfrm>
          <a:off x="19547840" y="17634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1990E3C3-4F99-4344-BBB5-834E6D7B1539}"/>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BF2FB2F2-24A8-41AB-BFC9-D68F3A70918F}"/>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A72D1716-F78B-4E7A-97EC-59A7674782C6}"/>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E2EA80DE-502C-4828-9F73-77E5AB5D9107}"/>
            </a:ext>
          </a:extLst>
        </xdr:cNvPr>
        <xdr:cNvSpPr/>
      </xdr:nvSpPr>
      <xdr:spPr>
        <a:xfrm>
          <a:off x="171627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C9CB9237-8A71-48C1-9C70-E25B5744BE1C}"/>
            </a:ext>
          </a:extLst>
        </xdr:cNvPr>
        <xdr:cNvSpPr/>
      </xdr:nvSpPr>
      <xdr:spPr>
        <a:xfrm>
          <a:off x="16388080" y="17704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9257E95-3258-4A81-9B59-844337F634D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5E4B176-B81A-4C5E-87B4-75A95D5B8C2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E048750-17CE-40B9-96BD-96585A9068B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3207FEB-4CE5-4237-9D07-24957CE8164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B696374-0A34-4BB6-A248-B57BEB8D242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153988</xdr:rowOff>
    </xdr:from>
    <xdr:to>
      <xdr:col>116</xdr:col>
      <xdr:colOff>114300</xdr:colOff>
      <xdr:row>105</xdr:row>
      <xdr:rowOff>84138</xdr:rowOff>
    </xdr:to>
    <xdr:sp macro="" textlink="">
      <xdr:nvSpPr>
        <xdr:cNvPr id="941" name="楕円 940">
          <a:extLst>
            <a:ext uri="{FF2B5EF4-FFF2-40B4-BE49-F238E27FC236}">
              <a16:creationId xmlns:a16="http://schemas.microsoft.com/office/drawing/2014/main" id="{DA52E84A-E857-4B48-843B-0C2AE2E0BF7F}"/>
            </a:ext>
          </a:extLst>
        </xdr:cNvPr>
        <xdr:cNvSpPr/>
      </xdr:nvSpPr>
      <xdr:spPr>
        <a:xfrm>
          <a:off x="19458940" y="17588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5415</xdr:rowOff>
    </xdr:from>
    <xdr:ext cx="469744" cy="259045"/>
    <xdr:sp macro="" textlink="">
      <xdr:nvSpPr>
        <xdr:cNvPr id="942" name="【庁舎】&#10;一人当たり面積該当値テキスト">
          <a:extLst>
            <a:ext uri="{FF2B5EF4-FFF2-40B4-BE49-F238E27FC236}">
              <a16:creationId xmlns:a16="http://schemas.microsoft.com/office/drawing/2014/main" id="{F892132B-C9DD-4C8E-9F01-1CDE49587585}"/>
            </a:ext>
          </a:extLst>
        </xdr:cNvPr>
        <xdr:cNvSpPr txBox="1"/>
      </xdr:nvSpPr>
      <xdr:spPr>
        <a:xfrm>
          <a:off x="19547840" y="1743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943" name="楕円 942">
          <a:extLst>
            <a:ext uri="{FF2B5EF4-FFF2-40B4-BE49-F238E27FC236}">
              <a16:creationId xmlns:a16="http://schemas.microsoft.com/office/drawing/2014/main" id="{D11FA113-040C-4252-A3B3-B279A90BEBC5}"/>
            </a:ext>
          </a:extLst>
        </xdr:cNvPr>
        <xdr:cNvSpPr/>
      </xdr:nvSpPr>
      <xdr:spPr>
        <a:xfrm>
          <a:off x="1873504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33338</xdr:rowOff>
    </xdr:from>
    <xdr:to>
      <xdr:col>116</xdr:col>
      <xdr:colOff>63500</xdr:colOff>
      <xdr:row>105</xdr:row>
      <xdr:rowOff>41911</xdr:rowOff>
    </xdr:to>
    <xdr:cxnSp macro="">
      <xdr:nvCxnSpPr>
        <xdr:cNvPr id="944" name="直線コネクタ 943">
          <a:extLst>
            <a:ext uri="{FF2B5EF4-FFF2-40B4-BE49-F238E27FC236}">
              <a16:creationId xmlns:a16="http://schemas.microsoft.com/office/drawing/2014/main" id="{88810C7D-96B7-4777-BB1C-3C83E6BF1067}"/>
            </a:ext>
          </a:extLst>
        </xdr:cNvPr>
        <xdr:cNvCxnSpPr/>
      </xdr:nvCxnSpPr>
      <xdr:spPr>
        <a:xfrm flipV="1">
          <a:off x="18778220" y="17635538"/>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171132</xdr:rowOff>
    </xdr:from>
    <xdr:to>
      <xdr:col>107</xdr:col>
      <xdr:colOff>101600</xdr:colOff>
      <xdr:row>105</xdr:row>
      <xdr:rowOff>101282</xdr:rowOff>
    </xdr:to>
    <xdr:sp macro="" textlink="">
      <xdr:nvSpPr>
        <xdr:cNvPr id="945" name="楕円 944">
          <a:extLst>
            <a:ext uri="{FF2B5EF4-FFF2-40B4-BE49-F238E27FC236}">
              <a16:creationId xmlns:a16="http://schemas.microsoft.com/office/drawing/2014/main" id="{BFA8E7D8-EA80-4940-8F74-251E289BE618}"/>
            </a:ext>
          </a:extLst>
        </xdr:cNvPr>
        <xdr:cNvSpPr/>
      </xdr:nvSpPr>
      <xdr:spPr>
        <a:xfrm>
          <a:off x="17937480" y="17605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50482</xdr:rowOff>
    </xdr:to>
    <xdr:cxnSp macro="">
      <xdr:nvCxnSpPr>
        <xdr:cNvPr id="946" name="直線コネクタ 945">
          <a:extLst>
            <a:ext uri="{FF2B5EF4-FFF2-40B4-BE49-F238E27FC236}">
              <a16:creationId xmlns:a16="http://schemas.microsoft.com/office/drawing/2014/main" id="{020DEB33-DD50-4EAC-868E-F593A43723C0}"/>
            </a:ext>
          </a:extLst>
        </xdr:cNvPr>
        <xdr:cNvCxnSpPr/>
      </xdr:nvCxnSpPr>
      <xdr:spPr>
        <a:xfrm flipV="1">
          <a:off x="17988280" y="17644111"/>
          <a:ext cx="78994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5398</xdr:rowOff>
    </xdr:from>
    <xdr:to>
      <xdr:col>102</xdr:col>
      <xdr:colOff>165100</xdr:colOff>
      <xdr:row>105</xdr:row>
      <xdr:rowOff>106998</xdr:rowOff>
    </xdr:to>
    <xdr:sp macro="" textlink="">
      <xdr:nvSpPr>
        <xdr:cNvPr id="947" name="楕円 946">
          <a:extLst>
            <a:ext uri="{FF2B5EF4-FFF2-40B4-BE49-F238E27FC236}">
              <a16:creationId xmlns:a16="http://schemas.microsoft.com/office/drawing/2014/main" id="{B8B9BFF2-3555-456E-AA9A-9FDDFED4289E}"/>
            </a:ext>
          </a:extLst>
        </xdr:cNvPr>
        <xdr:cNvSpPr/>
      </xdr:nvSpPr>
      <xdr:spPr>
        <a:xfrm>
          <a:off x="17162780" y="176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50482</xdr:rowOff>
    </xdr:from>
    <xdr:to>
      <xdr:col>107</xdr:col>
      <xdr:colOff>50800</xdr:colOff>
      <xdr:row>105</xdr:row>
      <xdr:rowOff>56198</xdr:rowOff>
    </xdr:to>
    <xdr:cxnSp macro="">
      <xdr:nvCxnSpPr>
        <xdr:cNvPr id="948" name="直線コネクタ 947">
          <a:extLst>
            <a:ext uri="{FF2B5EF4-FFF2-40B4-BE49-F238E27FC236}">
              <a16:creationId xmlns:a16="http://schemas.microsoft.com/office/drawing/2014/main" id="{66F7BC2C-E2B4-41C2-B67C-CADB489AE820}"/>
            </a:ext>
          </a:extLst>
        </xdr:cNvPr>
        <xdr:cNvCxnSpPr/>
      </xdr:nvCxnSpPr>
      <xdr:spPr>
        <a:xfrm flipV="1">
          <a:off x="17213580" y="17652682"/>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9" name="楕円 948">
          <a:extLst>
            <a:ext uri="{FF2B5EF4-FFF2-40B4-BE49-F238E27FC236}">
              <a16:creationId xmlns:a16="http://schemas.microsoft.com/office/drawing/2014/main" id="{9B638049-B58A-4D9E-AE13-0D0A6EE29B3B}"/>
            </a:ext>
          </a:extLst>
        </xdr:cNvPr>
        <xdr:cNvSpPr/>
      </xdr:nvSpPr>
      <xdr:spPr>
        <a:xfrm>
          <a:off x="1638808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56198</xdr:rowOff>
    </xdr:from>
    <xdr:to>
      <xdr:col>102</xdr:col>
      <xdr:colOff>114300</xdr:colOff>
      <xdr:row>105</xdr:row>
      <xdr:rowOff>64770</xdr:rowOff>
    </xdr:to>
    <xdr:cxnSp macro="">
      <xdr:nvCxnSpPr>
        <xdr:cNvPr id="950" name="直線コネクタ 949">
          <a:extLst>
            <a:ext uri="{FF2B5EF4-FFF2-40B4-BE49-F238E27FC236}">
              <a16:creationId xmlns:a16="http://schemas.microsoft.com/office/drawing/2014/main" id="{609BE77B-62E4-4195-836E-1B3185F222D3}"/>
            </a:ext>
          </a:extLst>
        </xdr:cNvPr>
        <xdr:cNvCxnSpPr/>
      </xdr:nvCxnSpPr>
      <xdr:spPr>
        <a:xfrm flipV="1">
          <a:off x="16431260" y="17658398"/>
          <a:ext cx="7823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a:extLst>
            <a:ext uri="{FF2B5EF4-FFF2-40B4-BE49-F238E27FC236}">
              <a16:creationId xmlns:a16="http://schemas.microsoft.com/office/drawing/2014/main" id="{F3B77EFE-91CB-403D-A25D-91C0435A0230}"/>
            </a:ext>
          </a:extLst>
        </xdr:cNvPr>
        <xdr:cNvSpPr txBox="1"/>
      </xdr:nvSpPr>
      <xdr:spPr>
        <a:xfrm>
          <a:off x="18561127" y="177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a:extLst>
            <a:ext uri="{FF2B5EF4-FFF2-40B4-BE49-F238E27FC236}">
              <a16:creationId xmlns:a16="http://schemas.microsoft.com/office/drawing/2014/main" id="{D623ADEC-6806-4418-AC8D-424D94AE2619}"/>
            </a:ext>
          </a:extLst>
        </xdr:cNvPr>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953" name="n_3aveValue【庁舎】&#10;一人当たり面積">
          <a:extLst>
            <a:ext uri="{FF2B5EF4-FFF2-40B4-BE49-F238E27FC236}">
              <a16:creationId xmlns:a16="http://schemas.microsoft.com/office/drawing/2014/main" id="{39A2CAE6-DBE0-4DC3-ACE7-2769853683DC}"/>
            </a:ext>
          </a:extLst>
        </xdr:cNvPr>
        <xdr:cNvSpPr txBox="1"/>
      </xdr:nvSpPr>
      <xdr:spPr>
        <a:xfrm>
          <a:off x="1700156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954" name="n_4aveValue【庁舎】&#10;一人当たり面積">
          <a:extLst>
            <a:ext uri="{FF2B5EF4-FFF2-40B4-BE49-F238E27FC236}">
              <a16:creationId xmlns:a16="http://schemas.microsoft.com/office/drawing/2014/main" id="{E9ACC256-06CA-4A20-81D2-4A436C72A39D}"/>
            </a:ext>
          </a:extLst>
        </xdr:cNvPr>
        <xdr:cNvSpPr txBox="1"/>
      </xdr:nvSpPr>
      <xdr:spPr>
        <a:xfrm>
          <a:off x="16226867" y="177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955" name="n_1mainValue【庁舎】&#10;一人当たり面積">
          <a:extLst>
            <a:ext uri="{FF2B5EF4-FFF2-40B4-BE49-F238E27FC236}">
              <a16:creationId xmlns:a16="http://schemas.microsoft.com/office/drawing/2014/main" id="{C0CB1FDD-EA37-4B2A-8399-D9C83C05202D}"/>
            </a:ext>
          </a:extLst>
        </xdr:cNvPr>
        <xdr:cNvSpPr txBox="1"/>
      </xdr:nvSpPr>
      <xdr:spPr>
        <a:xfrm>
          <a:off x="1856112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117809</xdr:rowOff>
    </xdr:from>
    <xdr:ext cx="469744" cy="259045"/>
    <xdr:sp macro="" textlink="">
      <xdr:nvSpPr>
        <xdr:cNvPr id="956" name="n_2mainValue【庁舎】&#10;一人当たり面積">
          <a:extLst>
            <a:ext uri="{FF2B5EF4-FFF2-40B4-BE49-F238E27FC236}">
              <a16:creationId xmlns:a16="http://schemas.microsoft.com/office/drawing/2014/main" id="{52D06C69-537F-4C63-9D3B-23B10664F668}"/>
            </a:ext>
          </a:extLst>
        </xdr:cNvPr>
        <xdr:cNvSpPr txBox="1"/>
      </xdr:nvSpPr>
      <xdr:spPr>
        <a:xfrm>
          <a:off x="17776267" y="1738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123525</xdr:rowOff>
    </xdr:from>
    <xdr:ext cx="469744" cy="259045"/>
    <xdr:sp macro="" textlink="">
      <xdr:nvSpPr>
        <xdr:cNvPr id="957" name="n_3mainValue【庁舎】&#10;一人当たり面積">
          <a:extLst>
            <a:ext uri="{FF2B5EF4-FFF2-40B4-BE49-F238E27FC236}">
              <a16:creationId xmlns:a16="http://schemas.microsoft.com/office/drawing/2014/main" id="{AB2ED1BD-7974-4877-90E8-A0933C70BC9F}"/>
            </a:ext>
          </a:extLst>
        </xdr:cNvPr>
        <xdr:cNvSpPr txBox="1"/>
      </xdr:nvSpPr>
      <xdr:spPr>
        <a:xfrm>
          <a:off x="17001567" y="173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8" name="n_4mainValue【庁舎】&#10;一人当たり面積">
          <a:extLst>
            <a:ext uri="{FF2B5EF4-FFF2-40B4-BE49-F238E27FC236}">
              <a16:creationId xmlns:a16="http://schemas.microsoft.com/office/drawing/2014/main" id="{6DD3AADD-6DBE-4580-99BE-143C5D0049FD}"/>
            </a:ext>
          </a:extLst>
        </xdr:cNvPr>
        <xdr:cNvSpPr txBox="1"/>
      </xdr:nvSpPr>
      <xdr:spPr>
        <a:xfrm>
          <a:off x="162268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61D5B4A-24EF-4179-B593-F43FE367ABD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4C3EAFDE-BE74-43A3-8ABC-F36F2E3972E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C87F216C-B468-4AA3-8E7B-57452DD05D3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類似団体と比較して特に有形固定資産減価償却率が高くなっている施設は、福祉施設及び庁舎であり、低くなっている施設は、一般廃棄物処理施設である。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福祉施設については、有形固定資産減価償却率が９９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７％となっており、その主な要因は、平成初期に建設され、耐用年数を経過しているためで、君津市個別施設計画に基づき、廃止や集約化を進めていく。</a:t>
          </a:r>
        </a:p>
        <a:p>
          <a:r>
            <a:rPr kumimoji="1" lang="ja-JP" altLang="en-US" sz="1300">
              <a:latin typeface="ＭＳ Ｐゴシック" panose="020B0600070205080204" pitchFamily="50" charset="-128"/>
              <a:ea typeface="ＭＳ Ｐゴシック" panose="020B0600070205080204" pitchFamily="50" charset="-128"/>
            </a:rPr>
            <a:t>庁舎については、有形固定資産減価償却率が９１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となっており、その主な要因は、昭和５１年に建築され、耐用年数を経過しつつあるためで、引き続き君津市個別施設計画及び君津市本庁舎再整備のあり方検討結果報告書に基づき、再整備方法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一般廃棄物処理施設は、令和４年度に老朽化した施設の建替工事が完了したため、有形固定資産減価償却率が低くなっている。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が類似団体平均を上回っているため、引き続き君津市公共施設等総合管理計画、君津市公共施設再配置方針及び君津市個別施設計画に基づき、予防保全型の維持管理に努めるとともに、施設の複合化や統合を積極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39681684</v>
      </c>
      <c r="BO4" s="462"/>
      <c r="BP4" s="462"/>
      <c r="BQ4" s="462"/>
      <c r="BR4" s="462"/>
      <c r="BS4" s="462"/>
      <c r="BT4" s="462"/>
      <c r="BU4" s="463"/>
      <c r="BV4" s="461">
        <v>42402580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5.8</v>
      </c>
      <c r="CU4" s="602"/>
      <c r="CV4" s="602"/>
      <c r="CW4" s="602"/>
      <c r="CX4" s="602"/>
      <c r="CY4" s="602"/>
      <c r="CZ4" s="602"/>
      <c r="DA4" s="603"/>
      <c r="DB4" s="601">
        <v>11.9</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38336584</v>
      </c>
      <c r="BO5" s="433"/>
      <c r="BP5" s="433"/>
      <c r="BQ5" s="433"/>
      <c r="BR5" s="433"/>
      <c r="BS5" s="433"/>
      <c r="BT5" s="433"/>
      <c r="BU5" s="434"/>
      <c r="BV5" s="432">
        <v>39527141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94.9</v>
      </c>
      <c r="CU5" s="430"/>
      <c r="CV5" s="430"/>
      <c r="CW5" s="430"/>
      <c r="CX5" s="430"/>
      <c r="CY5" s="430"/>
      <c r="CZ5" s="430"/>
      <c r="DA5" s="431"/>
      <c r="DB5" s="429">
        <v>89.9</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1345100</v>
      </c>
      <c r="BO6" s="433"/>
      <c r="BP6" s="433"/>
      <c r="BQ6" s="433"/>
      <c r="BR6" s="433"/>
      <c r="BS6" s="433"/>
      <c r="BT6" s="433"/>
      <c r="BU6" s="434"/>
      <c r="BV6" s="432">
        <v>2875439</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94.9</v>
      </c>
      <c r="CU6" s="576"/>
      <c r="CV6" s="576"/>
      <c r="CW6" s="576"/>
      <c r="CX6" s="576"/>
      <c r="CY6" s="576"/>
      <c r="CZ6" s="576"/>
      <c r="DA6" s="577"/>
      <c r="DB6" s="575">
        <v>90.2</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182995</v>
      </c>
      <c r="BO7" s="433"/>
      <c r="BP7" s="433"/>
      <c r="BQ7" s="433"/>
      <c r="BR7" s="433"/>
      <c r="BS7" s="433"/>
      <c r="BT7" s="433"/>
      <c r="BU7" s="434"/>
      <c r="BV7" s="432">
        <v>511364</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20188109</v>
      </c>
      <c r="CU7" s="433"/>
      <c r="CV7" s="433"/>
      <c r="CW7" s="433"/>
      <c r="CX7" s="433"/>
      <c r="CY7" s="433"/>
      <c r="CZ7" s="433"/>
      <c r="DA7" s="434"/>
      <c r="DB7" s="432">
        <v>19825618</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1162105</v>
      </c>
      <c r="BO8" s="433"/>
      <c r="BP8" s="433"/>
      <c r="BQ8" s="433"/>
      <c r="BR8" s="433"/>
      <c r="BS8" s="433"/>
      <c r="BT8" s="433"/>
      <c r="BU8" s="434"/>
      <c r="BV8" s="432">
        <v>2364075</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1.02</v>
      </c>
      <c r="CU8" s="536"/>
      <c r="CV8" s="536"/>
      <c r="CW8" s="536"/>
      <c r="CX8" s="536"/>
      <c r="CY8" s="536"/>
      <c r="CZ8" s="536"/>
      <c r="DA8" s="537"/>
      <c r="DB8" s="535">
        <v>1.03</v>
      </c>
      <c r="DC8" s="536"/>
      <c r="DD8" s="536"/>
      <c r="DE8" s="536"/>
      <c r="DF8" s="536"/>
      <c r="DG8" s="536"/>
      <c r="DH8" s="536"/>
      <c r="DI8" s="537"/>
    </row>
    <row r="9" spans="1:119" ht="18.75" customHeight="1" thickBot="1" x14ac:dyDescent="0.25">
      <c r="A9" s="175"/>
      <c r="B9" s="564" t="s">
        <v>115</v>
      </c>
      <c r="C9" s="565"/>
      <c r="D9" s="565"/>
      <c r="E9" s="565"/>
      <c r="F9" s="565"/>
      <c r="G9" s="565"/>
      <c r="H9" s="565"/>
      <c r="I9" s="565"/>
      <c r="J9" s="565"/>
      <c r="K9" s="483"/>
      <c r="L9" s="566" t="s">
        <v>116</v>
      </c>
      <c r="M9" s="567"/>
      <c r="N9" s="567"/>
      <c r="O9" s="567"/>
      <c r="P9" s="567"/>
      <c r="Q9" s="568"/>
      <c r="R9" s="569">
        <v>82206</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119</v>
      </c>
      <c r="AV9" s="491"/>
      <c r="AW9" s="491"/>
      <c r="AX9" s="491"/>
      <c r="AY9" s="446" t="s">
        <v>120</v>
      </c>
      <c r="AZ9" s="447"/>
      <c r="BA9" s="447"/>
      <c r="BB9" s="447"/>
      <c r="BC9" s="447"/>
      <c r="BD9" s="447"/>
      <c r="BE9" s="447"/>
      <c r="BF9" s="447"/>
      <c r="BG9" s="447"/>
      <c r="BH9" s="447"/>
      <c r="BI9" s="447"/>
      <c r="BJ9" s="447"/>
      <c r="BK9" s="447"/>
      <c r="BL9" s="447"/>
      <c r="BM9" s="448"/>
      <c r="BN9" s="432">
        <v>-1201970</v>
      </c>
      <c r="BO9" s="433"/>
      <c r="BP9" s="433"/>
      <c r="BQ9" s="433"/>
      <c r="BR9" s="433"/>
      <c r="BS9" s="433"/>
      <c r="BT9" s="433"/>
      <c r="BU9" s="434"/>
      <c r="BV9" s="432">
        <v>337040</v>
      </c>
      <c r="BW9" s="433"/>
      <c r="BX9" s="433"/>
      <c r="BY9" s="433"/>
      <c r="BZ9" s="433"/>
      <c r="CA9" s="433"/>
      <c r="CB9" s="433"/>
      <c r="CC9" s="434"/>
      <c r="CD9" s="472" t="s">
        <v>121</v>
      </c>
      <c r="CE9" s="392"/>
      <c r="CF9" s="392"/>
      <c r="CG9" s="392"/>
      <c r="CH9" s="392"/>
      <c r="CI9" s="392"/>
      <c r="CJ9" s="392"/>
      <c r="CK9" s="392"/>
      <c r="CL9" s="392"/>
      <c r="CM9" s="392"/>
      <c r="CN9" s="392"/>
      <c r="CO9" s="392"/>
      <c r="CP9" s="392"/>
      <c r="CQ9" s="392"/>
      <c r="CR9" s="392"/>
      <c r="CS9" s="473"/>
      <c r="CT9" s="429">
        <v>6.6</v>
      </c>
      <c r="CU9" s="430"/>
      <c r="CV9" s="430"/>
      <c r="CW9" s="430"/>
      <c r="CX9" s="430"/>
      <c r="CY9" s="430"/>
      <c r="CZ9" s="430"/>
      <c r="DA9" s="431"/>
      <c r="DB9" s="429">
        <v>6.2</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122</v>
      </c>
      <c r="M10" s="389"/>
      <c r="N10" s="389"/>
      <c r="O10" s="389"/>
      <c r="P10" s="389"/>
      <c r="Q10" s="390"/>
      <c r="R10" s="385">
        <v>86033</v>
      </c>
      <c r="S10" s="386"/>
      <c r="T10" s="386"/>
      <c r="U10" s="386"/>
      <c r="V10" s="445"/>
      <c r="W10" s="573"/>
      <c r="X10" s="383"/>
      <c r="Y10" s="383"/>
      <c r="Z10" s="383"/>
      <c r="AA10" s="383"/>
      <c r="AB10" s="383"/>
      <c r="AC10" s="383"/>
      <c r="AD10" s="383"/>
      <c r="AE10" s="383"/>
      <c r="AF10" s="383"/>
      <c r="AG10" s="383"/>
      <c r="AH10" s="383"/>
      <c r="AI10" s="383"/>
      <c r="AJ10" s="383"/>
      <c r="AK10" s="383"/>
      <c r="AL10" s="574"/>
      <c r="AM10" s="489" t="s">
        <v>123</v>
      </c>
      <c r="AN10" s="389"/>
      <c r="AO10" s="389"/>
      <c r="AP10" s="389"/>
      <c r="AQ10" s="389"/>
      <c r="AR10" s="389"/>
      <c r="AS10" s="389"/>
      <c r="AT10" s="390"/>
      <c r="AU10" s="490" t="s">
        <v>124</v>
      </c>
      <c r="AV10" s="491"/>
      <c r="AW10" s="491"/>
      <c r="AX10" s="491"/>
      <c r="AY10" s="446" t="s">
        <v>125</v>
      </c>
      <c r="AZ10" s="447"/>
      <c r="BA10" s="447"/>
      <c r="BB10" s="447"/>
      <c r="BC10" s="447"/>
      <c r="BD10" s="447"/>
      <c r="BE10" s="447"/>
      <c r="BF10" s="447"/>
      <c r="BG10" s="447"/>
      <c r="BH10" s="447"/>
      <c r="BI10" s="447"/>
      <c r="BJ10" s="447"/>
      <c r="BK10" s="447"/>
      <c r="BL10" s="447"/>
      <c r="BM10" s="448"/>
      <c r="BN10" s="432">
        <v>1765135</v>
      </c>
      <c r="BO10" s="433"/>
      <c r="BP10" s="433"/>
      <c r="BQ10" s="433"/>
      <c r="BR10" s="433"/>
      <c r="BS10" s="433"/>
      <c r="BT10" s="433"/>
      <c r="BU10" s="434"/>
      <c r="BV10" s="432">
        <v>1972879</v>
      </c>
      <c r="BW10" s="433"/>
      <c r="BX10" s="433"/>
      <c r="BY10" s="433"/>
      <c r="BZ10" s="433"/>
      <c r="CA10" s="433"/>
      <c r="CB10" s="433"/>
      <c r="CC10" s="434"/>
      <c r="CD10" s="178" t="s">
        <v>126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127</v>
      </c>
      <c r="M11" s="394"/>
      <c r="N11" s="394"/>
      <c r="O11" s="394"/>
      <c r="P11" s="394"/>
      <c r="Q11" s="395"/>
      <c r="R11" s="561" t="s">
        <v>128</v>
      </c>
      <c r="S11" s="562"/>
      <c r="T11" s="562"/>
      <c r="U11" s="562"/>
      <c r="V11" s="563"/>
      <c r="W11" s="573"/>
      <c r="X11" s="383"/>
      <c r="Y11" s="383"/>
      <c r="Z11" s="383"/>
      <c r="AA11" s="383"/>
      <c r="AB11" s="383"/>
      <c r="AC11" s="383"/>
      <c r="AD11" s="383"/>
      <c r="AE11" s="383"/>
      <c r="AF11" s="383"/>
      <c r="AG11" s="383"/>
      <c r="AH11" s="383"/>
      <c r="AI11" s="383"/>
      <c r="AJ11" s="383"/>
      <c r="AK11" s="383"/>
      <c r="AL11" s="574"/>
      <c r="AM11" s="489" t="s">
        <v>129</v>
      </c>
      <c r="AN11" s="389"/>
      <c r="AO11" s="389"/>
      <c r="AP11" s="389"/>
      <c r="AQ11" s="389"/>
      <c r="AR11" s="389"/>
      <c r="AS11" s="389"/>
      <c r="AT11" s="390"/>
      <c r="AU11" s="490" t="s">
        <v>130</v>
      </c>
      <c r="AV11" s="491"/>
      <c r="AW11" s="491"/>
      <c r="AX11" s="491"/>
      <c r="AY11" s="446" t="s">
        <v>131</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2347</v>
      </c>
      <c r="BW11" s="433"/>
      <c r="BX11" s="433"/>
      <c r="BY11" s="433"/>
      <c r="BZ11" s="433"/>
      <c r="CA11" s="433"/>
      <c r="CB11" s="433"/>
      <c r="CC11" s="434"/>
      <c r="CD11" s="472" t="s">
        <v>132</v>
      </c>
      <c r="CE11" s="392"/>
      <c r="CF11" s="392"/>
      <c r="CG11" s="392"/>
      <c r="CH11" s="392"/>
      <c r="CI11" s="392"/>
      <c r="CJ11" s="392"/>
      <c r="CK11" s="392"/>
      <c r="CL11" s="392"/>
      <c r="CM11" s="392"/>
      <c r="CN11" s="392"/>
      <c r="CO11" s="392"/>
      <c r="CP11" s="392"/>
      <c r="CQ11" s="392"/>
      <c r="CR11" s="392"/>
      <c r="CS11" s="473"/>
      <c r="CT11" s="535" t="s">
        <v>133</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5"/>
      <c r="B12" s="538" t="s">
        <v>134</v>
      </c>
      <c r="C12" s="539"/>
      <c r="D12" s="539"/>
      <c r="E12" s="539"/>
      <c r="F12" s="539"/>
      <c r="G12" s="539"/>
      <c r="H12" s="539"/>
      <c r="I12" s="539"/>
      <c r="J12" s="539"/>
      <c r="K12" s="540"/>
      <c r="L12" s="547" t="s">
        <v>135</v>
      </c>
      <c r="M12" s="548"/>
      <c r="N12" s="548"/>
      <c r="O12" s="548"/>
      <c r="P12" s="548"/>
      <c r="Q12" s="549"/>
      <c r="R12" s="550">
        <v>81176</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139</v>
      </c>
      <c r="AV12" s="491"/>
      <c r="AW12" s="491"/>
      <c r="AX12" s="491"/>
      <c r="AY12" s="446" t="s">
        <v>140</v>
      </c>
      <c r="AZ12" s="447"/>
      <c r="BA12" s="447"/>
      <c r="BB12" s="447"/>
      <c r="BC12" s="447"/>
      <c r="BD12" s="447"/>
      <c r="BE12" s="447"/>
      <c r="BF12" s="447"/>
      <c r="BG12" s="447"/>
      <c r="BH12" s="447"/>
      <c r="BI12" s="447"/>
      <c r="BJ12" s="447"/>
      <c r="BK12" s="447"/>
      <c r="BL12" s="447"/>
      <c r="BM12" s="448"/>
      <c r="BN12" s="432">
        <v>1199050</v>
      </c>
      <c r="BO12" s="433"/>
      <c r="BP12" s="433"/>
      <c r="BQ12" s="433"/>
      <c r="BR12" s="433"/>
      <c r="BS12" s="433"/>
      <c r="BT12" s="433"/>
      <c r="BU12" s="434"/>
      <c r="BV12" s="432">
        <v>1078251</v>
      </c>
      <c r="BW12" s="433"/>
      <c r="BX12" s="433"/>
      <c r="BY12" s="433"/>
      <c r="BZ12" s="433"/>
      <c r="CA12" s="433"/>
      <c r="CB12" s="433"/>
      <c r="CC12" s="434"/>
      <c r="CD12" s="472" t="s">
        <v>141</v>
      </c>
      <c r="CE12" s="392"/>
      <c r="CF12" s="392"/>
      <c r="CG12" s="392"/>
      <c r="CH12" s="392"/>
      <c r="CI12" s="392"/>
      <c r="CJ12" s="392"/>
      <c r="CK12" s="392"/>
      <c r="CL12" s="392"/>
      <c r="CM12" s="392"/>
      <c r="CN12" s="392"/>
      <c r="CO12" s="392"/>
      <c r="CP12" s="392"/>
      <c r="CQ12" s="392"/>
      <c r="CR12" s="392"/>
      <c r="CS12" s="473"/>
      <c r="CT12" s="535" t="s">
        <v>142</v>
      </c>
      <c r="CU12" s="536"/>
      <c r="CV12" s="536"/>
      <c r="CW12" s="536"/>
      <c r="CX12" s="536"/>
      <c r="CY12" s="536"/>
      <c r="CZ12" s="536"/>
      <c r="DA12" s="537"/>
      <c r="DB12" s="535" t="s">
        <v>143</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144</v>
      </c>
      <c r="N13" s="517"/>
      <c r="O13" s="517"/>
      <c r="P13" s="517"/>
      <c r="Q13" s="518"/>
      <c r="R13" s="519">
        <v>80059</v>
      </c>
      <c r="S13" s="520"/>
      <c r="T13" s="520"/>
      <c r="U13" s="520"/>
      <c r="V13" s="521"/>
      <c r="W13" s="522" t="s">
        <v>145</v>
      </c>
      <c r="X13" s="418"/>
      <c r="Y13" s="418"/>
      <c r="Z13" s="418"/>
      <c r="AA13" s="418"/>
      <c r="AB13" s="419"/>
      <c r="AC13" s="385">
        <v>1461</v>
      </c>
      <c r="AD13" s="386"/>
      <c r="AE13" s="386"/>
      <c r="AF13" s="386"/>
      <c r="AG13" s="387"/>
      <c r="AH13" s="385">
        <v>1606</v>
      </c>
      <c r="AI13" s="386"/>
      <c r="AJ13" s="386"/>
      <c r="AK13" s="386"/>
      <c r="AL13" s="445"/>
      <c r="AM13" s="489" t="s">
        <v>146</v>
      </c>
      <c r="AN13" s="389"/>
      <c r="AO13" s="389"/>
      <c r="AP13" s="389"/>
      <c r="AQ13" s="389"/>
      <c r="AR13" s="389"/>
      <c r="AS13" s="389"/>
      <c r="AT13" s="390"/>
      <c r="AU13" s="490" t="s">
        <v>147</v>
      </c>
      <c r="AV13" s="491"/>
      <c r="AW13" s="491"/>
      <c r="AX13" s="491"/>
      <c r="AY13" s="446" t="s">
        <v>148</v>
      </c>
      <c r="AZ13" s="447"/>
      <c r="BA13" s="447"/>
      <c r="BB13" s="447"/>
      <c r="BC13" s="447"/>
      <c r="BD13" s="447"/>
      <c r="BE13" s="447"/>
      <c r="BF13" s="447"/>
      <c r="BG13" s="447"/>
      <c r="BH13" s="447"/>
      <c r="BI13" s="447"/>
      <c r="BJ13" s="447"/>
      <c r="BK13" s="447"/>
      <c r="BL13" s="447"/>
      <c r="BM13" s="448"/>
      <c r="BN13" s="432">
        <v>-635885</v>
      </c>
      <c r="BO13" s="433"/>
      <c r="BP13" s="433"/>
      <c r="BQ13" s="433"/>
      <c r="BR13" s="433"/>
      <c r="BS13" s="433"/>
      <c r="BT13" s="433"/>
      <c r="BU13" s="434"/>
      <c r="BV13" s="432">
        <v>1234015</v>
      </c>
      <c r="BW13" s="433"/>
      <c r="BX13" s="433"/>
      <c r="BY13" s="433"/>
      <c r="BZ13" s="433"/>
      <c r="CA13" s="433"/>
      <c r="CB13" s="433"/>
      <c r="CC13" s="434"/>
      <c r="CD13" s="472" t="s">
        <v>149</v>
      </c>
      <c r="CE13" s="392"/>
      <c r="CF13" s="392"/>
      <c r="CG13" s="392"/>
      <c r="CH13" s="392"/>
      <c r="CI13" s="392"/>
      <c r="CJ13" s="392"/>
      <c r="CK13" s="392"/>
      <c r="CL13" s="392"/>
      <c r="CM13" s="392"/>
      <c r="CN13" s="392"/>
      <c r="CO13" s="392"/>
      <c r="CP13" s="392"/>
      <c r="CQ13" s="392"/>
      <c r="CR13" s="392"/>
      <c r="CS13" s="473"/>
      <c r="CT13" s="429">
        <v>3.4</v>
      </c>
      <c r="CU13" s="430"/>
      <c r="CV13" s="430"/>
      <c r="CW13" s="430"/>
      <c r="CX13" s="430"/>
      <c r="CY13" s="430"/>
      <c r="CZ13" s="430"/>
      <c r="DA13" s="431"/>
      <c r="DB13" s="429">
        <v>3.3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150</v>
      </c>
      <c r="M14" s="559"/>
      <c r="N14" s="559"/>
      <c r="O14" s="559"/>
      <c r="P14" s="559"/>
      <c r="Q14" s="560"/>
      <c r="R14" s="519">
        <v>82103</v>
      </c>
      <c r="S14" s="520"/>
      <c r="T14" s="520"/>
      <c r="U14" s="520"/>
      <c r="V14" s="521"/>
      <c r="W14" s="523"/>
      <c r="X14" s="421"/>
      <c r="Y14" s="421"/>
      <c r="Z14" s="421"/>
      <c r="AA14" s="421"/>
      <c r="AB14" s="422"/>
      <c r="AC14" s="512">
        <v>3.7</v>
      </c>
      <c r="AD14" s="513"/>
      <c r="AE14" s="513"/>
      <c r="AF14" s="513"/>
      <c r="AG14" s="514"/>
      <c r="AH14" s="512">
        <v>3.9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151</v>
      </c>
      <c r="CE14" s="470"/>
      <c r="CF14" s="470"/>
      <c r="CG14" s="470"/>
      <c r="CH14" s="470"/>
      <c r="CI14" s="470"/>
      <c r="CJ14" s="470"/>
      <c r="CK14" s="470"/>
      <c r="CL14" s="470"/>
      <c r="CM14" s="470"/>
      <c r="CN14" s="470"/>
      <c r="CO14" s="470"/>
      <c r="CP14" s="470"/>
      <c r="CQ14" s="470"/>
      <c r="CR14" s="470"/>
      <c r="CS14" s="471"/>
      <c r="CT14" s="529">
        <v>27.8</v>
      </c>
      <c r="CU14" s="530"/>
      <c r="CV14" s="530"/>
      <c r="CW14" s="530"/>
      <c r="CX14" s="530"/>
      <c r="CY14" s="530"/>
      <c r="CZ14" s="530"/>
      <c r="DA14" s="531"/>
      <c r="DB14" s="529">
        <v>27.7</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144</v>
      </c>
      <c r="N15" s="517"/>
      <c r="O15" s="517"/>
      <c r="P15" s="517"/>
      <c r="Q15" s="518"/>
      <c r="R15" s="519">
        <v>81094</v>
      </c>
      <c r="S15" s="520"/>
      <c r="T15" s="520"/>
      <c r="U15" s="520"/>
      <c r="V15" s="521"/>
      <c r="W15" s="522" t="s">
        <v>152</v>
      </c>
      <c r="X15" s="418"/>
      <c r="Y15" s="418"/>
      <c r="Z15" s="418"/>
      <c r="AA15" s="418"/>
      <c r="AB15" s="419"/>
      <c r="AC15" s="385">
        <v>11853</v>
      </c>
      <c r="AD15" s="386"/>
      <c r="AE15" s="386"/>
      <c r="AF15" s="386"/>
      <c r="AG15" s="387"/>
      <c r="AH15" s="385">
        <v>12192</v>
      </c>
      <c r="AI15" s="386"/>
      <c r="AJ15" s="386"/>
      <c r="AK15" s="386"/>
      <c r="AL15" s="445"/>
      <c r="AM15" s="489"/>
      <c r="AN15" s="389"/>
      <c r="AO15" s="389"/>
      <c r="AP15" s="389"/>
      <c r="AQ15" s="389"/>
      <c r="AR15" s="389"/>
      <c r="AS15" s="389"/>
      <c r="AT15" s="390"/>
      <c r="AU15" s="490"/>
      <c r="AV15" s="491"/>
      <c r="AW15" s="491"/>
      <c r="AX15" s="491"/>
      <c r="AY15" s="458" t="s">
        <v>153</v>
      </c>
      <c r="AZ15" s="459"/>
      <c r="BA15" s="459"/>
      <c r="BB15" s="459"/>
      <c r="BC15" s="459"/>
      <c r="BD15" s="459"/>
      <c r="BE15" s="459"/>
      <c r="BF15" s="459"/>
      <c r="BG15" s="459"/>
      <c r="BH15" s="459"/>
      <c r="BI15" s="459"/>
      <c r="BJ15" s="459"/>
      <c r="BK15" s="459"/>
      <c r="BL15" s="459"/>
      <c r="BM15" s="460"/>
      <c r="BN15" s="461">
        <v>15806734</v>
      </c>
      <c r="BO15" s="462"/>
      <c r="BP15" s="462"/>
      <c r="BQ15" s="462"/>
      <c r="BR15" s="462"/>
      <c r="BS15" s="462"/>
      <c r="BT15" s="462"/>
      <c r="BU15" s="463"/>
      <c r="BV15" s="461">
        <v>15294371</v>
      </c>
      <c r="BW15" s="462"/>
      <c r="BX15" s="462"/>
      <c r="BY15" s="462"/>
      <c r="BZ15" s="462"/>
      <c r="CA15" s="462"/>
      <c r="CB15" s="462"/>
      <c r="CC15" s="463"/>
      <c r="CD15" s="532" t="s">
        <v>154</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155</v>
      </c>
      <c r="M16" s="507"/>
      <c r="N16" s="507"/>
      <c r="O16" s="507"/>
      <c r="P16" s="507"/>
      <c r="Q16" s="508"/>
      <c r="R16" s="509" t="s">
        <v>156</v>
      </c>
      <c r="S16" s="510"/>
      <c r="T16" s="510"/>
      <c r="U16" s="510"/>
      <c r="V16" s="511"/>
      <c r="W16" s="523"/>
      <c r="X16" s="421"/>
      <c r="Y16" s="421"/>
      <c r="Z16" s="421"/>
      <c r="AA16" s="421"/>
      <c r="AB16" s="422"/>
      <c r="AC16" s="512">
        <v>30.3</v>
      </c>
      <c r="AD16" s="513"/>
      <c r="AE16" s="513"/>
      <c r="AF16" s="513"/>
      <c r="AG16" s="514"/>
      <c r="AH16" s="512">
        <v>29.4</v>
      </c>
      <c r="AI16" s="513"/>
      <c r="AJ16" s="513"/>
      <c r="AK16" s="513"/>
      <c r="AL16" s="515"/>
      <c r="AM16" s="489"/>
      <c r="AN16" s="389"/>
      <c r="AO16" s="389"/>
      <c r="AP16" s="389"/>
      <c r="AQ16" s="389"/>
      <c r="AR16" s="389"/>
      <c r="AS16" s="389"/>
      <c r="AT16" s="390"/>
      <c r="AU16" s="490"/>
      <c r="AV16" s="491"/>
      <c r="AW16" s="491"/>
      <c r="AX16" s="491"/>
      <c r="AY16" s="446" t="s">
        <v>157</v>
      </c>
      <c r="AZ16" s="447"/>
      <c r="BA16" s="447"/>
      <c r="BB16" s="447"/>
      <c r="BC16" s="447"/>
      <c r="BD16" s="447"/>
      <c r="BE16" s="447"/>
      <c r="BF16" s="447"/>
      <c r="BG16" s="447"/>
      <c r="BH16" s="447"/>
      <c r="BI16" s="447"/>
      <c r="BJ16" s="447"/>
      <c r="BK16" s="447"/>
      <c r="BL16" s="447"/>
      <c r="BM16" s="448"/>
      <c r="BN16" s="432">
        <v>15298388</v>
      </c>
      <c r="BO16" s="433"/>
      <c r="BP16" s="433"/>
      <c r="BQ16" s="433"/>
      <c r="BR16" s="433"/>
      <c r="BS16" s="433"/>
      <c r="BT16" s="433"/>
      <c r="BU16" s="434"/>
      <c r="BV16" s="432">
        <v>15474042</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158</v>
      </c>
      <c r="N17" s="526"/>
      <c r="O17" s="526"/>
      <c r="P17" s="526"/>
      <c r="Q17" s="527"/>
      <c r="R17" s="509" t="s">
        <v>159</v>
      </c>
      <c r="S17" s="510"/>
      <c r="T17" s="510"/>
      <c r="U17" s="510"/>
      <c r="V17" s="511"/>
      <c r="W17" s="522" t="s">
        <v>160</v>
      </c>
      <c r="X17" s="418"/>
      <c r="Y17" s="418"/>
      <c r="Z17" s="418"/>
      <c r="AA17" s="418"/>
      <c r="AB17" s="419"/>
      <c r="AC17" s="385">
        <v>25853</v>
      </c>
      <c r="AD17" s="386"/>
      <c r="AE17" s="386"/>
      <c r="AF17" s="386"/>
      <c r="AG17" s="387"/>
      <c r="AH17" s="385">
        <v>27680</v>
      </c>
      <c r="AI17" s="386"/>
      <c r="AJ17" s="386"/>
      <c r="AK17" s="386"/>
      <c r="AL17" s="445"/>
      <c r="AM17" s="489"/>
      <c r="AN17" s="389"/>
      <c r="AO17" s="389"/>
      <c r="AP17" s="389"/>
      <c r="AQ17" s="389"/>
      <c r="AR17" s="389"/>
      <c r="AS17" s="389"/>
      <c r="AT17" s="390"/>
      <c r="AU17" s="490"/>
      <c r="AV17" s="491"/>
      <c r="AW17" s="491"/>
      <c r="AX17" s="491"/>
      <c r="AY17" s="446" t="s">
        <v>161</v>
      </c>
      <c r="AZ17" s="447"/>
      <c r="BA17" s="447"/>
      <c r="BB17" s="447"/>
      <c r="BC17" s="447"/>
      <c r="BD17" s="447"/>
      <c r="BE17" s="447"/>
      <c r="BF17" s="447"/>
      <c r="BG17" s="447"/>
      <c r="BH17" s="447"/>
      <c r="BI17" s="447"/>
      <c r="BJ17" s="447"/>
      <c r="BK17" s="447"/>
      <c r="BL17" s="447"/>
      <c r="BM17" s="448"/>
      <c r="BN17" s="432">
        <v>20188109</v>
      </c>
      <c r="BO17" s="433"/>
      <c r="BP17" s="433"/>
      <c r="BQ17" s="433"/>
      <c r="BR17" s="433"/>
      <c r="BS17" s="433"/>
      <c r="BT17" s="433"/>
      <c r="BU17" s="434"/>
      <c r="BV17" s="432">
        <v>19569394</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162</v>
      </c>
      <c r="C18" s="483"/>
      <c r="D18" s="483"/>
      <c r="E18" s="484"/>
      <c r="F18" s="484"/>
      <c r="G18" s="484"/>
      <c r="H18" s="484"/>
      <c r="I18" s="484"/>
      <c r="J18" s="484"/>
      <c r="K18" s="484"/>
      <c r="L18" s="485">
        <v>318.77999999999997</v>
      </c>
      <c r="M18" s="485"/>
      <c r="N18" s="485"/>
      <c r="O18" s="485"/>
      <c r="P18" s="485"/>
      <c r="Q18" s="485"/>
      <c r="R18" s="486"/>
      <c r="S18" s="486"/>
      <c r="T18" s="486"/>
      <c r="U18" s="486"/>
      <c r="V18" s="487"/>
      <c r="W18" s="503"/>
      <c r="X18" s="504"/>
      <c r="Y18" s="504"/>
      <c r="Z18" s="504"/>
      <c r="AA18" s="504"/>
      <c r="AB18" s="528"/>
      <c r="AC18" s="402">
        <v>66</v>
      </c>
      <c r="AD18" s="403"/>
      <c r="AE18" s="403"/>
      <c r="AF18" s="403"/>
      <c r="AG18" s="488"/>
      <c r="AH18" s="402">
        <v>66.7</v>
      </c>
      <c r="AI18" s="403"/>
      <c r="AJ18" s="403"/>
      <c r="AK18" s="403"/>
      <c r="AL18" s="404"/>
      <c r="AM18" s="489"/>
      <c r="AN18" s="389"/>
      <c r="AO18" s="389"/>
      <c r="AP18" s="389"/>
      <c r="AQ18" s="389"/>
      <c r="AR18" s="389"/>
      <c r="AS18" s="389"/>
      <c r="AT18" s="390"/>
      <c r="AU18" s="490"/>
      <c r="AV18" s="491"/>
      <c r="AW18" s="491"/>
      <c r="AX18" s="491"/>
      <c r="AY18" s="446" t="s">
        <v>163</v>
      </c>
      <c r="AZ18" s="447"/>
      <c r="BA18" s="447"/>
      <c r="BB18" s="447"/>
      <c r="BC18" s="447"/>
      <c r="BD18" s="447"/>
      <c r="BE18" s="447"/>
      <c r="BF18" s="447"/>
      <c r="BG18" s="447"/>
      <c r="BH18" s="447"/>
      <c r="BI18" s="447"/>
      <c r="BJ18" s="447"/>
      <c r="BK18" s="447"/>
      <c r="BL18" s="447"/>
      <c r="BM18" s="448"/>
      <c r="BN18" s="432">
        <v>19481054</v>
      </c>
      <c r="BO18" s="433"/>
      <c r="BP18" s="433"/>
      <c r="BQ18" s="433"/>
      <c r="BR18" s="433"/>
      <c r="BS18" s="433"/>
      <c r="BT18" s="433"/>
      <c r="BU18" s="434"/>
      <c r="BV18" s="432">
        <v>18567578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164</v>
      </c>
      <c r="C19" s="483"/>
      <c r="D19" s="483"/>
      <c r="E19" s="484"/>
      <c r="F19" s="484"/>
      <c r="G19" s="484"/>
      <c r="H19" s="484"/>
      <c r="I19" s="484"/>
      <c r="J19" s="484"/>
      <c r="K19" s="484"/>
      <c r="L19" s="492">
        <v>258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165</v>
      </c>
      <c r="AZ19" s="447"/>
      <c r="BA19" s="447"/>
      <c r="BB19" s="447"/>
      <c r="BC19" s="447"/>
      <c r="BD19" s="447"/>
      <c r="BE19" s="447"/>
      <c r="BF19" s="447"/>
      <c r="BG19" s="447"/>
      <c r="BH19" s="447"/>
      <c r="BI19" s="447"/>
      <c r="BJ19" s="447"/>
      <c r="BK19" s="447"/>
      <c r="BL19" s="447"/>
      <c r="BM19" s="448"/>
      <c r="BN19" s="432">
        <v>26036340</v>
      </c>
      <c r="BO19" s="433"/>
      <c r="BP19" s="433"/>
      <c r="BQ19" s="433"/>
      <c r="BR19" s="433"/>
      <c r="BS19" s="433"/>
      <c r="BT19" s="433"/>
      <c r="BU19" s="434"/>
      <c r="BV19" s="432">
        <v>26127792</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166</v>
      </c>
      <c r="C20" s="483"/>
      <c r="D20" s="483"/>
      <c r="E20" s="484"/>
      <c r="F20" s="484"/>
      <c r="G20" s="484"/>
      <c r="H20" s="484"/>
      <c r="I20" s="484"/>
      <c r="J20" s="484"/>
      <c r="K20" s="484"/>
      <c r="L20" s="492">
        <v>35266</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167</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168</v>
      </c>
      <c r="C22" s="409"/>
      <c r="D22" s="410"/>
      <c r="E22" s="417" t="s">
        <v>1</v>
      </c>
      <c r="F22" s="418"/>
      <c r="G22" s="418"/>
      <c r="H22" s="418"/>
      <c r="I22" s="418"/>
      <c r="J22" s="418"/>
      <c r="K22" s="419"/>
      <c r="L22" s="417" t="s">
        <v>169</v>
      </c>
      <c r="M22" s="418"/>
      <c r="N22" s="418"/>
      <c r="O22" s="418"/>
      <c r="P22" s="419"/>
      <c r="Q22" s="423" t="s">
        <v>170</v>
      </c>
      <c r="R22" s="424"/>
      <c r="S22" s="424"/>
      <c r="T22" s="424"/>
      <c r="U22" s="424"/>
      <c r="V22" s="425"/>
      <c r="W22" s="474" t="s">
        <v>171</v>
      </c>
      <c r="X22" s="409"/>
      <c r="Y22" s="410"/>
      <c r="Z22" s="417" t="s">
        <v>1</v>
      </c>
      <c r="AA22" s="418"/>
      <c r="AB22" s="418"/>
      <c r="AC22" s="418"/>
      <c r="AD22" s="418"/>
      <c r="AE22" s="418"/>
      <c r="AF22" s="418"/>
      <c r="AG22" s="419"/>
      <c r="AH22" s="435" t="s">
        <v>172</v>
      </c>
      <c r="AI22" s="418"/>
      <c r="AJ22" s="418"/>
      <c r="AK22" s="418"/>
      <c r="AL22" s="419"/>
      <c r="AM22" s="435" t="s">
        <v>173</v>
      </c>
      <c r="AN22" s="436"/>
      <c r="AO22" s="436"/>
      <c r="AP22" s="436"/>
      <c r="AQ22" s="436"/>
      <c r="AR22" s="437"/>
      <c r="AS22" s="423" t="s">
        <v>170</v>
      </c>
      <c r="AT22" s="424"/>
      <c r="AU22" s="424"/>
      <c r="AV22" s="424"/>
      <c r="AW22" s="424"/>
      <c r="AX22" s="441"/>
      <c r="AY22" s="458" t="s">
        <v>174</v>
      </c>
      <c r="AZ22" s="459"/>
      <c r="BA22" s="459"/>
      <c r="BB22" s="459"/>
      <c r="BC22" s="459"/>
      <c r="BD22" s="459"/>
      <c r="BE22" s="459"/>
      <c r="BF22" s="459"/>
      <c r="BG22" s="459"/>
      <c r="BH22" s="459"/>
      <c r="BI22" s="459"/>
      <c r="BJ22" s="459"/>
      <c r="BK22" s="459"/>
      <c r="BL22" s="459"/>
      <c r="BM22" s="460"/>
      <c r="BN22" s="461">
        <v>18398869</v>
      </c>
      <c r="BO22" s="462"/>
      <c r="BP22" s="462"/>
      <c r="BQ22" s="462"/>
      <c r="BR22" s="462"/>
      <c r="BS22" s="462"/>
      <c r="BT22" s="462"/>
      <c r="BU22" s="463"/>
      <c r="BV22" s="461">
        <v>16819271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175</v>
      </c>
      <c r="AZ23" s="447"/>
      <c r="BA23" s="447"/>
      <c r="BB23" s="447"/>
      <c r="BC23" s="447"/>
      <c r="BD23" s="447"/>
      <c r="BE23" s="447"/>
      <c r="BF23" s="447"/>
      <c r="BG23" s="447"/>
      <c r="BH23" s="447"/>
      <c r="BI23" s="447"/>
      <c r="BJ23" s="447"/>
      <c r="BK23" s="447"/>
      <c r="BL23" s="447"/>
      <c r="BM23" s="448"/>
      <c r="BN23" s="432">
        <v>12254770</v>
      </c>
      <c r="BO23" s="433"/>
      <c r="BP23" s="433"/>
      <c r="BQ23" s="433"/>
      <c r="BR23" s="433"/>
      <c r="BS23" s="433"/>
      <c r="BT23" s="433"/>
      <c r="BU23" s="434"/>
      <c r="BV23" s="432">
        <v>11198814</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176</v>
      </c>
      <c r="F24" s="389"/>
      <c r="G24" s="389"/>
      <c r="H24" s="389"/>
      <c r="I24" s="389"/>
      <c r="J24" s="389"/>
      <c r="K24" s="390"/>
      <c r="L24" s="385">
        <v>1</v>
      </c>
      <c r="M24" s="386"/>
      <c r="N24" s="386"/>
      <c r="O24" s="386"/>
      <c r="P24" s="387"/>
      <c r="Q24" s="385">
        <v>8265</v>
      </c>
      <c r="R24" s="386"/>
      <c r="S24" s="386"/>
      <c r="T24" s="386"/>
      <c r="U24" s="386"/>
      <c r="V24" s="387"/>
      <c r="W24" s="475"/>
      <c r="X24" s="412"/>
      <c r="Y24" s="413"/>
      <c r="Z24" s="388" t="s">
        <v>177</v>
      </c>
      <c r="AA24" s="389"/>
      <c r="AB24" s="389"/>
      <c r="AC24" s="389"/>
      <c r="AD24" s="389"/>
      <c r="AE24" s="389"/>
      <c r="AF24" s="389"/>
      <c r="AG24" s="390"/>
      <c r="AH24" s="385">
        <v>870</v>
      </c>
      <c r="AI24" s="386"/>
      <c r="AJ24" s="386"/>
      <c r="AK24" s="386"/>
      <c r="AL24" s="387"/>
      <c r="AM24" s="385">
        <v>2543010</v>
      </c>
      <c r="AN24" s="386"/>
      <c r="AO24" s="386"/>
      <c r="AP24" s="386"/>
      <c r="AQ24" s="386"/>
      <c r="AR24" s="387"/>
      <c r="AS24" s="385">
        <v>2923</v>
      </c>
      <c r="AT24" s="386"/>
      <c r="AU24" s="386"/>
      <c r="AV24" s="386"/>
      <c r="AW24" s="386"/>
      <c r="AX24" s="445"/>
      <c r="AY24" s="405" t="s">
        <v>178</v>
      </c>
      <c r="AZ24" s="406"/>
      <c r="BA24" s="406"/>
      <c r="BB24" s="406"/>
      <c r="BC24" s="406"/>
      <c r="BD24" s="406"/>
      <c r="BE24" s="406"/>
      <c r="BF24" s="406"/>
      <c r="BG24" s="406"/>
      <c r="BH24" s="406"/>
      <c r="BI24" s="406"/>
      <c r="BJ24" s="406"/>
      <c r="BK24" s="406"/>
      <c r="BL24" s="406"/>
      <c r="BM24" s="407"/>
      <c r="BN24" s="432">
        <v>16936733</v>
      </c>
      <c r="BO24" s="433"/>
      <c r="BP24" s="433"/>
      <c r="BQ24" s="433"/>
      <c r="BR24" s="433"/>
      <c r="BS24" s="433"/>
      <c r="BT24" s="433"/>
      <c r="BU24" s="434"/>
      <c r="BV24" s="432">
        <v>14931003</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179</v>
      </c>
      <c r="F25" s="389"/>
      <c r="G25" s="389"/>
      <c r="H25" s="389"/>
      <c r="I25" s="389"/>
      <c r="J25" s="389"/>
      <c r="K25" s="390"/>
      <c r="L25" s="385">
        <v>1</v>
      </c>
      <c r="M25" s="386"/>
      <c r="N25" s="386"/>
      <c r="O25" s="386"/>
      <c r="P25" s="387"/>
      <c r="Q25" s="385">
        <v>7040</v>
      </c>
      <c r="R25" s="386"/>
      <c r="S25" s="386"/>
      <c r="T25" s="386"/>
      <c r="U25" s="386"/>
      <c r="V25" s="387"/>
      <c r="W25" s="475"/>
      <c r="X25" s="412"/>
      <c r="Y25" s="413"/>
      <c r="Z25" s="388" t="s">
        <v>180</v>
      </c>
      <c r="AA25" s="389"/>
      <c r="AB25" s="389"/>
      <c r="AC25" s="389"/>
      <c r="AD25" s="389"/>
      <c r="AE25" s="389"/>
      <c r="AF25" s="389"/>
      <c r="AG25" s="390"/>
      <c r="AH25" s="385">
        <v>159</v>
      </c>
      <c r="AI25" s="386"/>
      <c r="AJ25" s="386"/>
      <c r="AK25" s="386"/>
      <c r="AL25" s="387"/>
      <c r="AM25" s="385">
        <v>454899</v>
      </c>
      <c r="AN25" s="386"/>
      <c r="AO25" s="386"/>
      <c r="AP25" s="386"/>
      <c r="AQ25" s="386"/>
      <c r="AR25" s="387"/>
      <c r="AS25" s="385">
        <v>2861</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6388418</v>
      </c>
      <c r="BO25" s="462"/>
      <c r="BP25" s="462"/>
      <c r="BQ25" s="462"/>
      <c r="BR25" s="462"/>
      <c r="BS25" s="462"/>
      <c r="BT25" s="462"/>
      <c r="BU25" s="463"/>
      <c r="BV25" s="461">
        <v>9490703</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182</v>
      </c>
      <c r="F26" s="389"/>
      <c r="G26" s="389"/>
      <c r="H26" s="389"/>
      <c r="I26" s="389"/>
      <c r="J26" s="389"/>
      <c r="K26" s="390"/>
      <c r="L26" s="385">
        <v>1</v>
      </c>
      <c r="M26" s="386"/>
      <c r="N26" s="386"/>
      <c r="O26" s="386"/>
      <c r="P26" s="387"/>
      <c r="Q26" s="385">
        <v>6230</v>
      </c>
      <c r="R26" s="386"/>
      <c r="S26" s="386"/>
      <c r="T26" s="386"/>
      <c r="U26" s="386"/>
      <c r="V26" s="387"/>
      <c r="W26" s="475"/>
      <c r="X26" s="412"/>
      <c r="Y26" s="413"/>
      <c r="Z26" s="388" t="s">
        <v>183</v>
      </c>
      <c r="AA26" s="443"/>
      <c r="AB26" s="443"/>
      <c r="AC26" s="443"/>
      <c r="AD26" s="443"/>
      <c r="AE26" s="443"/>
      <c r="AF26" s="443"/>
      <c r="AG26" s="444"/>
      <c r="AH26" s="385">
        <v>61</v>
      </c>
      <c r="AI26" s="386"/>
      <c r="AJ26" s="386"/>
      <c r="AK26" s="386"/>
      <c r="AL26" s="387"/>
      <c r="AM26" s="385">
        <v>188734</v>
      </c>
      <c r="AN26" s="386"/>
      <c r="AO26" s="386"/>
      <c r="AP26" s="386"/>
      <c r="AQ26" s="386"/>
      <c r="AR26" s="387"/>
      <c r="AS26" s="385">
        <v>3094</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185</v>
      </c>
      <c r="BO26" s="433"/>
      <c r="BP26" s="433"/>
      <c r="BQ26" s="433"/>
      <c r="BR26" s="433"/>
      <c r="BS26" s="433"/>
      <c r="BT26" s="433"/>
      <c r="BU26" s="434"/>
      <c r="BV26" s="432" t="s">
        <v>186</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187</v>
      </c>
      <c r="F27" s="389"/>
      <c r="G27" s="389"/>
      <c r="H27" s="389"/>
      <c r="I27" s="389"/>
      <c r="J27" s="389"/>
      <c r="K27" s="390"/>
      <c r="L27" s="385">
        <v>1</v>
      </c>
      <c r="M27" s="386"/>
      <c r="N27" s="386"/>
      <c r="O27" s="386"/>
      <c r="P27" s="387"/>
      <c r="Q27" s="385">
        <v>5300</v>
      </c>
      <c r="R27" s="386"/>
      <c r="S27" s="386"/>
      <c r="T27" s="386"/>
      <c r="U27" s="386"/>
      <c r="V27" s="387"/>
      <c r="W27" s="475"/>
      <c r="X27" s="412"/>
      <c r="Y27" s="413"/>
      <c r="Z27" s="388" t="s">
        <v>188</v>
      </c>
      <c r="AA27" s="389"/>
      <c r="AB27" s="389"/>
      <c r="AC27" s="389"/>
      <c r="AD27" s="389"/>
      <c r="AE27" s="389"/>
      <c r="AF27" s="389"/>
      <c r="AG27" s="390"/>
      <c r="AH27" s="385">
        <v>13</v>
      </c>
      <c r="AI27" s="386"/>
      <c r="AJ27" s="386"/>
      <c r="AK27" s="386"/>
      <c r="AL27" s="387"/>
      <c r="AM27" s="385">
        <v>49803</v>
      </c>
      <c r="AN27" s="386"/>
      <c r="AO27" s="386"/>
      <c r="AP27" s="386"/>
      <c r="AQ27" s="386"/>
      <c r="AR27" s="387"/>
      <c r="AS27" s="385">
        <v>3831</v>
      </c>
      <c r="AT27" s="386"/>
      <c r="AU27" s="386"/>
      <c r="AV27" s="386"/>
      <c r="AW27" s="386"/>
      <c r="AX27" s="445"/>
      <c r="AY27" s="469" t="s">
        <v>189</v>
      </c>
      <c r="AZ27" s="470"/>
      <c r="BA27" s="470"/>
      <c r="BB27" s="470"/>
      <c r="BC27" s="470"/>
      <c r="BD27" s="470"/>
      <c r="BE27" s="470"/>
      <c r="BF27" s="470"/>
      <c r="BG27" s="470"/>
      <c r="BH27" s="470"/>
      <c r="BI27" s="470"/>
      <c r="BJ27" s="470"/>
      <c r="BK27" s="470"/>
      <c r="BL27" s="470"/>
      <c r="BM27" s="471"/>
      <c r="BN27" s="466" t="s">
        <v>186</v>
      </c>
      <c r="BO27" s="467"/>
      <c r="BP27" s="467"/>
      <c r="BQ27" s="467"/>
      <c r="BR27" s="467"/>
      <c r="BS27" s="467"/>
      <c r="BT27" s="467"/>
      <c r="BU27" s="468"/>
      <c r="BV27" s="466" t="s">
        <v>143</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190</v>
      </c>
      <c r="F28" s="389"/>
      <c r="G28" s="389"/>
      <c r="H28" s="389"/>
      <c r="I28" s="389"/>
      <c r="J28" s="389"/>
      <c r="K28" s="390"/>
      <c r="L28" s="385">
        <v>1</v>
      </c>
      <c r="M28" s="386"/>
      <c r="N28" s="386"/>
      <c r="O28" s="386"/>
      <c r="P28" s="387"/>
      <c r="Q28" s="385">
        <v>4700</v>
      </c>
      <c r="R28" s="386"/>
      <c r="S28" s="386"/>
      <c r="T28" s="386"/>
      <c r="U28" s="386"/>
      <c r="V28" s="387"/>
      <c r="W28" s="475"/>
      <c r="X28" s="412"/>
      <c r="Y28" s="413"/>
      <c r="Z28" s="388" t="s">
        <v>191</v>
      </c>
      <c r="AA28" s="389"/>
      <c r="AB28" s="389"/>
      <c r="AC28" s="389"/>
      <c r="AD28" s="389"/>
      <c r="AE28" s="389"/>
      <c r="AF28" s="389"/>
      <c r="AG28" s="390"/>
      <c r="AH28" s="385" t="s">
        <v>186</v>
      </c>
      <c r="AI28" s="386"/>
      <c r="AJ28" s="386"/>
      <c r="AK28" s="386"/>
      <c r="AL28" s="387"/>
      <c r="AM28" s="385" t="s">
        <v>192</v>
      </c>
      <c r="AN28" s="386"/>
      <c r="AO28" s="386"/>
      <c r="AP28" s="386"/>
      <c r="AQ28" s="386"/>
      <c r="AR28" s="387"/>
      <c r="AS28" s="385" t="s">
        <v>186</v>
      </c>
      <c r="AT28" s="386"/>
      <c r="AU28" s="386"/>
      <c r="AV28" s="386"/>
      <c r="AW28" s="386"/>
      <c r="AX28" s="445"/>
      <c r="AY28" s="449" t="s">
        <v>193</v>
      </c>
      <c r="AZ28" s="450"/>
      <c r="BA28" s="450"/>
      <c r="BB28" s="451"/>
      <c r="BC28" s="458" t="s">
        <v>50</v>
      </c>
      <c r="BD28" s="459"/>
      <c r="BE28" s="459"/>
      <c r="BF28" s="459"/>
      <c r="BG28" s="459"/>
      <c r="BH28" s="459"/>
      <c r="BI28" s="459"/>
      <c r="BJ28" s="459"/>
      <c r="BK28" s="459"/>
      <c r="BL28" s="459"/>
      <c r="BM28" s="460"/>
      <c r="BN28" s="461">
        <v>5400164</v>
      </c>
      <c r="BO28" s="462"/>
      <c r="BP28" s="462"/>
      <c r="BQ28" s="462"/>
      <c r="BR28" s="462"/>
      <c r="BS28" s="462"/>
      <c r="BT28" s="462"/>
      <c r="BU28" s="463"/>
      <c r="BV28" s="461">
        <v>4834079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194</v>
      </c>
      <c r="F29" s="389"/>
      <c r="G29" s="389"/>
      <c r="H29" s="389"/>
      <c r="I29" s="389"/>
      <c r="J29" s="389"/>
      <c r="K29" s="390"/>
      <c r="L29" s="385">
        <v>20</v>
      </c>
      <c r="M29" s="386"/>
      <c r="N29" s="386"/>
      <c r="O29" s="386"/>
      <c r="P29" s="387"/>
      <c r="Q29" s="385">
        <v>4500</v>
      </c>
      <c r="R29" s="386"/>
      <c r="S29" s="386"/>
      <c r="T29" s="386"/>
      <c r="U29" s="386"/>
      <c r="V29" s="387"/>
      <c r="W29" s="476"/>
      <c r="X29" s="477"/>
      <c r="Y29" s="478"/>
      <c r="Z29" s="388" t="s">
        <v>195</v>
      </c>
      <c r="AA29" s="389"/>
      <c r="AB29" s="389"/>
      <c r="AC29" s="389"/>
      <c r="AD29" s="389"/>
      <c r="AE29" s="389"/>
      <c r="AF29" s="389"/>
      <c r="AG29" s="390"/>
      <c r="AH29" s="385">
        <v>883</v>
      </c>
      <c r="AI29" s="386"/>
      <c r="AJ29" s="386"/>
      <c r="AK29" s="386"/>
      <c r="AL29" s="387"/>
      <c r="AM29" s="385">
        <v>2592813</v>
      </c>
      <c r="AN29" s="386"/>
      <c r="AO29" s="386"/>
      <c r="AP29" s="386"/>
      <c r="AQ29" s="386"/>
      <c r="AR29" s="387"/>
      <c r="AS29" s="385">
        <v>2936</v>
      </c>
      <c r="AT29" s="386"/>
      <c r="AU29" s="386"/>
      <c r="AV29" s="386"/>
      <c r="AW29" s="386"/>
      <c r="AX29" s="445"/>
      <c r="AY29" s="452"/>
      <c r="AZ29" s="453"/>
      <c r="BA29" s="453"/>
      <c r="BB29" s="454"/>
      <c r="BC29" s="446" t="s">
        <v>196</v>
      </c>
      <c r="BD29" s="447"/>
      <c r="BE29" s="447"/>
      <c r="BF29" s="447"/>
      <c r="BG29" s="447"/>
      <c r="BH29" s="447"/>
      <c r="BI29" s="447"/>
      <c r="BJ29" s="447"/>
      <c r="BK29" s="447"/>
      <c r="BL29" s="447"/>
      <c r="BM29" s="448"/>
      <c r="BN29" s="432">
        <v>34652</v>
      </c>
      <c r="BO29" s="433"/>
      <c r="BP29" s="433"/>
      <c r="BQ29" s="433"/>
      <c r="BR29" s="433"/>
      <c r="BS29" s="433"/>
      <c r="BT29" s="433"/>
      <c r="BU29" s="434"/>
      <c r="BV29" s="432">
        <v>34552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197</v>
      </c>
      <c r="X30" s="400"/>
      <c r="Y30" s="400"/>
      <c r="Z30" s="400"/>
      <c r="AA30" s="400"/>
      <c r="AB30" s="400"/>
      <c r="AC30" s="400"/>
      <c r="AD30" s="400"/>
      <c r="AE30" s="400"/>
      <c r="AF30" s="400"/>
      <c r="AG30" s="401"/>
      <c r="AH30" s="402">
        <v>99.4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2283782</v>
      </c>
      <c r="BO30" s="467"/>
      <c r="BP30" s="467"/>
      <c r="BQ30" s="467"/>
      <c r="BR30" s="467"/>
      <c r="BS30" s="467"/>
      <c r="BT30" s="467"/>
      <c r="BU30" s="468"/>
      <c r="BV30" s="466">
        <v>1956924</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198</v>
      </c>
      <c r="D32" s="391"/>
      <c r="E32" s="391"/>
      <c r="F32" s="391"/>
      <c r="G32" s="391"/>
      <c r="H32" s="391"/>
      <c r="I32" s="391"/>
      <c r="J32" s="391"/>
      <c r="K32" s="391"/>
      <c r="L32" s="391"/>
      <c r="M32" s="391"/>
      <c r="N32" s="391"/>
      <c r="O32" s="391"/>
      <c r="P32" s="391"/>
      <c r="Q32" s="391"/>
      <c r="R32" s="391"/>
      <c r="S32" s="391"/>
      <c r="U32" s="392" t="s">
        <v>199</v>
      </c>
      <c r="V32" s="392"/>
      <c r="W32" s="392"/>
      <c r="X32" s="392"/>
      <c r="Y32" s="392"/>
      <c r="Z32" s="392"/>
      <c r="AA32" s="392"/>
      <c r="AB32" s="392"/>
      <c r="AC32" s="392"/>
      <c r="AD32" s="392"/>
      <c r="AE32" s="392"/>
      <c r="AF32" s="392"/>
      <c r="AG32" s="392"/>
      <c r="AH32" s="392"/>
      <c r="AI32" s="392"/>
      <c r="AJ32" s="392"/>
      <c r="AK32" s="392"/>
      <c r="AM32" s="392" t="s">
        <v>200</v>
      </c>
      <c r="AN32" s="392"/>
      <c r="AO32" s="392"/>
      <c r="AP32" s="392"/>
      <c r="AQ32" s="392"/>
      <c r="AR32" s="392"/>
      <c r="AS32" s="392"/>
      <c r="AT32" s="392"/>
      <c r="AU32" s="392"/>
      <c r="AV32" s="392"/>
      <c r="AW32" s="392"/>
      <c r="AX32" s="392"/>
      <c r="AY32" s="392"/>
      <c r="AZ32" s="392"/>
      <c r="BA32" s="392"/>
      <c r="BB32" s="392"/>
      <c r="BC32" s="392"/>
      <c r="BE32" s="392" t="s">
        <v>201</v>
      </c>
      <c r="BF32" s="392"/>
      <c r="BG32" s="392"/>
      <c r="BH32" s="392"/>
      <c r="BI32" s="392"/>
      <c r="BJ32" s="392"/>
      <c r="BK32" s="392"/>
      <c r="BL32" s="392"/>
      <c r="BM32" s="392"/>
      <c r="BN32" s="392"/>
      <c r="BO32" s="392"/>
      <c r="BP32" s="392"/>
      <c r="BQ32" s="392"/>
      <c r="BR32" s="392"/>
      <c r="BS32" s="392"/>
      <c r="BT32" s="392"/>
      <c r="BU32" s="392"/>
      <c r="BW32" s="392" t="s">
        <v>202</v>
      </c>
      <c r="BX32" s="392"/>
      <c r="BY32" s="392"/>
      <c r="BZ32" s="392"/>
      <c r="CA32" s="392"/>
      <c r="CB32" s="392"/>
      <c r="CC32" s="392"/>
      <c r="CD32" s="392"/>
      <c r="CE32" s="392"/>
      <c r="CF32" s="392"/>
      <c r="CG32" s="392"/>
      <c r="CH32" s="392"/>
      <c r="CI32" s="392"/>
      <c r="CJ32" s="392"/>
      <c r="CK32" s="392"/>
      <c r="CL32" s="392"/>
      <c r="CM32" s="392"/>
      <c r="CO32" s="392" t="s">
        <v>203</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204</v>
      </c>
      <c r="D33" s="384"/>
      <c r="E33" s="383" t="s">
        <v>205</v>
      </c>
      <c r="F33" s="383"/>
      <c r="G33" s="383"/>
      <c r="H33" s="383"/>
      <c r="I33" s="383"/>
      <c r="J33" s="383"/>
      <c r="K33" s="383"/>
      <c r="L33" s="383"/>
      <c r="M33" s="383"/>
      <c r="N33" s="383"/>
      <c r="O33" s="383"/>
      <c r="P33" s="383"/>
      <c r="Q33" s="383"/>
      <c r="R33" s="383"/>
      <c r="S33" s="383"/>
      <c r="T33" s="200"/>
      <c r="U33" s="384" t="s">
        <v>206</v>
      </c>
      <c r="V33" s="384"/>
      <c r="W33" s="383" t="s">
        <v>207</v>
      </c>
      <c r="X33" s="383"/>
      <c r="Y33" s="383"/>
      <c r="Z33" s="383"/>
      <c r="AA33" s="383"/>
      <c r="AB33" s="383"/>
      <c r="AC33" s="383"/>
      <c r="AD33" s="383"/>
      <c r="AE33" s="383"/>
      <c r="AF33" s="383"/>
      <c r="AG33" s="383"/>
      <c r="AH33" s="383"/>
      <c r="AI33" s="383"/>
      <c r="AJ33" s="383"/>
      <c r="AK33" s="383"/>
      <c r="AL33" s="200"/>
      <c r="AM33" s="384" t="s">
        <v>208</v>
      </c>
      <c r="AN33" s="384"/>
      <c r="AO33" s="383" t="s">
        <v>205</v>
      </c>
      <c r="AP33" s="383"/>
      <c r="AQ33" s="383"/>
      <c r="AR33" s="383"/>
      <c r="AS33" s="383"/>
      <c r="AT33" s="383"/>
      <c r="AU33" s="383"/>
      <c r="AV33" s="383"/>
      <c r="AW33" s="383"/>
      <c r="AX33" s="383"/>
      <c r="AY33" s="383"/>
      <c r="AZ33" s="383"/>
      <c r="BA33" s="383"/>
      <c r="BB33" s="383"/>
      <c r="BC33" s="383"/>
      <c r="BD33" s="201"/>
      <c r="BE33" s="383" t="s">
        <v>209</v>
      </c>
      <c r="BF33" s="383"/>
      <c r="BG33" s="383" t="s">
        <v>210</v>
      </c>
      <c r="BH33" s="383"/>
      <c r="BI33" s="383"/>
      <c r="BJ33" s="383"/>
      <c r="BK33" s="383"/>
      <c r="BL33" s="383"/>
      <c r="BM33" s="383"/>
      <c r="BN33" s="383"/>
      <c r="BO33" s="383"/>
      <c r="BP33" s="383"/>
      <c r="BQ33" s="383"/>
      <c r="BR33" s="383"/>
      <c r="BS33" s="383"/>
      <c r="BT33" s="383"/>
      <c r="BU33" s="383"/>
      <c r="BV33" s="201"/>
      <c r="BW33" s="384" t="s">
        <v>209</v>
      </c>
      <c r="BX33" s="384"/>
      <c r="BY33" s="383" t="s">
        <v>211</v>
      </c>
      <c r="BZ33" s="383"/>
      <c r="CA33" s="383"/>
      <c r="CB33" s="383"/>
      <c r="CC33" s="383"/>
      <c r="CD33" s="383"/>
      <c r="CE33" s="383"/>
      <c r="CF33" s="383"/>
      <c r="CG33" s="383"/>
      <c r="CH33" s="383"/>
      <c r="CI33" s="383"/>
      <c r="CJ33" s="383"/>
      <c r="CK33" s="383"/>
      <c r="CL33" s="383"/>
      <c r="CM33" s="383"/>
      <c r="CN33" s="200"/>
      <c r="CO33" s="384" t="s">
        <v>204</v>
      </c>
      <c r="CP33" s="384"/>
      <c r="CQ33" s="383" t="s">
        <v>212</v>
      </c>
      <c r="CR33" s="383"/>
      <c r="CS33" s="383"/>
      <c r="CT33" s="383"/>
      <c r="CU33" s="383"/>
      <c r="CV33" s="383"/>
      <c r="CW33" s="383"/>
      <c r="CX33" s="383"/>
      <c r="CY33" s="383"/>
      <c r="CZ33" s="383"/>
      <c r="DA33" s="383"/>
      <c r="DB33" s="383"/>
      <c r="DC33" s="383"/>
      <c r="DD33" s="383"/>
      <c r="DE33" s="383"/>
      <c r="DF33" s="200"/>
      <c r="DG33" s="382" t="s">
        <v>213</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国民健康保険特別会計（事業勘定）</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農業集落排水事業特別会計</v>
      </c>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君津市文化振興財団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国民健康保険特別会計（直営診療施設勘定）</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介護保険特別会計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かずさ水道広域連合企業団（水道事業会計）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かずさ水道広域連合企業団（水道事業会計（用水供給事業））</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君津中央病院企業団（病院事業会計）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君津富津広域下水道組合（君津富津広域下水道組合事業会計）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15</v>
      </c>
      <c r="BX42" s="380"/>
      <c r="BY42" s="381" t="str">
        <f>IF('各会計、関係団体の財政状況及び健全化判断比率'!B76="","",'各会計、関係団体の財政状況及び健全化判断比率'!B76)</f>
        <v>君津郡市広域市町村圏事務組合（一般会計）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16</v>
      </c>
      <c r="BX43" s="380"/>
      <c r="BY43" s="381" t="str">
        <f>IF('各会計、関係団体の財政状況及び健全化判断比率'!B77="","",'各会計、関係団体の財政状況及び健全化判断比率'!B77)</f>
        <v>千葉県後期高齢者医療広域連合（一般会計）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214</v>
      </c>
      <c r="E46" s="377" t="s">
        <v>215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220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221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222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OdDYYlldHk49zvoHVWKxwAGnAJf+n8ZRAKLtRCPXvQ+ANje8wJiwSFMiepdq/6ksr2xK17RGEi/h2zGAv+wxFA==" saltValue="oKMb5Ow959N0z7Uy94S0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223</v>
      </c>
      <c r="DI1" s="731"/>
      <c r="DJ1" s="731"/>
      <c r="DK1" s="731"/>
      <c r="DL1" s="731"/>
      <c r="DM1" s="731"/>
      <c r="DN1" s="732"/>
      <c r="DO1" s="208"/>
      <c r="DP1" s="730" t="s">
        <v>224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229</v>
      </c>
      <c r="S4" s="687"/>
      <c r="T4" s="687"/>
      <c r="U4" s="687"/>
      <c r="V4" s="687"/>
      <c r="W4" s="687"/>
      <c r="X4" s="687"/>
      <c r="Y4" s="688"/>
      <c r="Z4" s="686" t="s">
        <v>230</v>
      </c>
      <c r="AA4" s="687"/>
      <c r="AB4" s="687"/>
      <c r="AC4" s="688"/>
      <c r="AD4" s="686" t="s">
        <v>231</v>
      </c>
      <c r="AE4" s="687"/>
      <c r="AF4" s="687"/>
      <c r="AG4" s="687"/>
      <c r="AH4" s="687"/>
      <c r="AI4" s="687"/>
      <c r="AJ4" s="687"/>
      <c r="AK4" s="688"/>
      <c r="AL4" s="686" t="s">
        <v>230</v>
      </c>
      <c r="AM4" s="687"/>
      <c r="AN4" s="687"/>
      <c r="AO4" s="688"/>
      <c r="AP4" s="733" t="s">
        <v>232</v>
      </c>
      <c r="AQ4" s="733"/>
      <c r="AR4" s="733"/>
      <c r="AS4" s="733"/>
      <c r="AT4" s="733"/>
      <c r="AU4" s="733"/>
      <c r="AV4" s="733"/>
      <c r="AW4" s="733"/>
      <c r="AX4" s="733"/>
      <c r="AY4" s="733"/>
      <c r="AZ4" s="733"/>
      <c r="BA4" s="733"/>
      <c r="BB4" s="733"/>
      <c r="BC4" s="733"/>
      <c r="BD4" s="733"/>
      <c r="BE4" s="733"/>
      <c r="BF4" s="733"/>
      <c r="BG4" s="733" t="s">
        <v>233</v>
      </c>
      <c r="BH4" s="733"/>
      <c r="BI4" s="733"/>
      <c r="BJ4" s="733"/>
      <c r="BK4" s="733"/>
      <c r="BL4" s="733"/>
      <c r="BM4" s="733"/>
      <c r="BN4" s="733"/>
      <c r="BO4" s="733" t="s">
        <v>230</v>
      </c>
      <c r="BP4" s="733"/>
      <c r="BQ4" s="733"/>
      <c r="BR4" s="733"/>
      <c r="BS4" s="733" t="s">
        <v>234</v>
      </c>
      <c r="BT4" s="733"/>
      <c r="BU4" s="733"/>
      <c r="BV4" s="733"/>
      <c r="BW4" s="733"/>
      <c r="BX4" s="733"/>
      <c r="BY4" s="733"/>
      <c r="BZ4" s="733"/>
      <c r="CA4" s="733"/>
      <c r="CB4" s="733"/>
      <c r="CD4" s="686" t="s">
        <v>235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236</v>
      </c>
      <c r="C5" s="693"/>
      <c r="D5" s="693"/>
      <c r="E5" s="693"/>
      <c r="F5" s="693"/>
      <c r="G5" s="693"/>
      <c r="H5" s="693"/>
      <c r="I5" s="693"/>
      <c r="J5" s="693"/>
      <c r="K5" s="693"/>
      <c r="L5" s="693"/>
      <c r="M5" s="693"/>
      <c r="N5" s="693"/>
      <c r="O5" s="693"/>
      <c r="P5" s="693"/>
      <c r="Q5" s="694"/>
      <c r="R5" s="689">
        <v>17820837</v>
      </c>
      <c r="S5" s="690"/>
      <c r="T5" s="690"/>
      <c r="U5" s="690"/>
      <c r="V5" s="690"/>
      <c r="W5" s="690"/>
      <c r="X5" s="690"/>
      <c r="Y5" s="715"/>
      <c r="Z5" s="728">
        <v>44.9</v>
      </c>
      <c r="AA5" s="728"/>
      <c r="AB5" s="728"/>
      <c r="AC5" s="728"/>
      <c r="AD5" s="729">
        <v>17140262</v>
      </c>
      <c r="AE5" s="729"/>
      <c r="AF5" s="729"/>
      <c r="AG5" s="729"/>
      <c r="AH5" s="729"/>
      <c r="AI5" s="729"/>
      <c r="AJ5" s="729"/>
      <c r="AK5" s="729"/>
      <c r="AL5" s="716">
        <v>83.5</v>
      </c>
      <c r="AM5" s="698"/>
      <c r="AN5" s="698"/>
      <c r="AO5" s="717"/>
      <c r="AP5" s="692" t="s">
        <v>237</v>
      </c>
      <c r="AQ5" s="693"/>
      <c r="AR5" s="693"/>
      <c r="AS5" s="693"/>
      <c r="AT5" s="693"/>
      <c r="AU5" s="693"/>
      <c r="AV5" s="693"/>
      <c r="AW5" s="693"/>
      <c r="AX5" s="693"/>
      <c r="AY5" s="693"/>
      <c r="AZ5" s="693"/>
      <c r="BA5" s="693"/>
      <c r="BB5" s="693"/>
      <c r="BC5" s="693"/>
      <c r="BD5" s="693"/>
      <c r="BE5" s="693"/>
      <c r="BF5" s="694"/>
      <c r="BG5" s="634">
        <v>17227528</v>
      </c>
      <c r="BH5" s="635"/>
      <c r="BI5" s="635"/>
      <c r="BJ5" s="635"/>
      <c r="BK5" s="635"/>
      <c r="BL5" s="635"/>
      <c r="BM5" s="635"/>
      <c r="BN5" s="636"/>
      <c r="BO5" s="672">
        <v>96.7</v>
      </c>
      <c r="BP5" s="672"/>
      <c r="BQ5" s="672"/>
      <c r="BR5" s="672"/>
      <c r="BS5" s="673">
        <v>91160</v>
      </c>
      <c r="BT5" s="673"/>
      <c r="BU5" s="673"/>
      <c r="BV5" s="673"/>
      <c r="BW5" s="673"/>
      <c r="BX5" s="673"/>
      <c r="BY5" s="673"/>
      <c r="BZ5" s="673"/>
      <c r="CA5" s="673"/>
      <c r="CB5" s="711"/>
      <c r="CD5" s="686" t="s">
        <v>232</v>
      </c>
      <c r="CE5" s="687"/>
      <c r="CF5" s="687"/>
      <c r="CG5" s="687"/>
      <c r="CH5" s="687"/>
      <c r="CI5" s="687"/>
      <c r="CJ5" s="687"/>
      <c r="CK5" s="687"/>
      <c r="CL5" s="687"/>
      <c r="CM5" s="687"/>
      <c r="CN5" s="687"/>
      <c r="CO5" s="687"/>
      <c r="CP5" s="687"/>
      <c r="CQ5" s="688"/>
      <c r="CR5" s="686" t="s">
        <v>238</v>
      </c>
      <c r="CS5" s="687"/>
      <c r="CT5" s="687"/>
      <c r="CU5" s="687"/>
      <c r="CV5" s="687"/>
      <c r="CW5" s="687"/>
      <c r="CX5" s="687"/>
      <c r="CY5" s="688"/>
      <c r="CZ5" s="686" t="s">
        <v>230</v>
      </c>
      <c r="DA5" s="687"/>
      <c r="DB5" s="687"/>
      <c r="DC5" s="688"/>
      <c r="DD5" s="686" t="s">
        <v>239</v>
      </c>
      <c r="DE5" s="687"/>
      <c r="DF5" s="687"/>
      <c r="DG5" s="687"/>
      <c r="DH5" s="687"/>
      <c r="DI5" s="687"/>
      <c r="DJ5" s="687"/>
      <c r="DK5" s="687"/>
      <c r="DL5" s="687"/>
      <c r="DM5" s="687"/>
      <c r="DN5" s="687"/>
      <c r="DO5" s="687"/>
      <c r="DP5" s="688"/>
      <c r="DQ5" s="686" t="s">
        <v>240</v>
      </c>
      <c r="DR5" s="687"/>
      <c r="DS5" s="687"/>
      <c r="DT5" s="687"/>
      <c r="DU5" s="687"/>
      <c r="DV5" s="687"/>
      <c r="DW5" s="687"/>
      <c r="DX5" s="687"/>
      <c r="DY5" s="687"/>
      <c r="DZ5" s="687"/>
      <c r="EA5" s="687"/>
      <c r="EB5" s="687"/>
      <c r="EC5" s="688"/>
    </row>
    <row r="6" spans="2:143" ht="11.25" customHeight="1" x14ac:dyDescent="0.2">
      <c r="B6" s="631" t="s">
        <v>241</v>
      </c>
      <c r="C6" s="632"/>
      <c r="D6" s="632"/>
      <c r="E6" s="632"/>
      <c r="F6" s="632"/>
      <c r="G6" s="632"/>
      <c r="H6" s="632"/>
      <c r="I6" s="632"/>
      <c r="J6" s="632"/>
      <c r="K6" s="632"/>
      <c r="L6" s="632"/>
      <c r="M6" s="632"/>
      <c r="N6" s="632"/>
      <c r="O6" s="632"/>
      <c r="P6" s="632"/>
      <c r="Q6" s="633"/>
      <c r="R6" s="634">
        <v>549456</v>
      </c>
      <c r="S6" s="635"/>
      <c r="T6" s="635"/>
      <c r="U6" s="635"/>
      <c r="V6" s="635"/>
      <c r="W6" s="635"/>
      <c r="X6" s="635"/>
      <c r="Y6" s="636"/>
      <c r="Z6" s="672">
        <v>1.4</v>
      </c>
      <c r="AA6" s="672"/>
      <c r="AB6" s="672"/>
      <c r="AC6" s="672"/>
      <c r="AD6" s="673">
        <v>549456</v>
      </c>
      <c r="AE6" s="673"/>
      <c r="AF6" s="673"/>
      <c r="AG6" s="673"/>
      <c r="AH6" s="673"/>
      <c r="AI6" s="673"/>
      <c r="AJ6" s="673"/>
      <c r="AK6" s="673"/>
      <c r="AL6" s="637">
        <v>2.7</v>
      </c>
      <c r="AM6" s="638"/>
      <c r="AN6" s="638"/>
      <c r="AO6" s="674"/>
      <c r="AP6" s="631" t="s">
        <v>242</v>
      </c>
      <c r="AQ6" s="632"/>
      <c r="AR6" s="632"/>
      <c r="AS6" s="632"/>
      <c r="AT6" s="632"/>
      <c r="AU6" s="632"/>
      <c r="AV6" s="632"/>
      <c r="AW6" s="632"/>
      <c r="AX6" s="632"/>
      <c r="AY6" s="632"/>
      <c r="AZ6" s="632"/>
      <c r="BA6" s="632"/>
      <c r="BB6" s="632"/>
      <c r="BC6" s="632"/>
      <c r="BD6" s="632"/>
      <c r="BE6" s="632"/>
      <c r="BF6" s="633"/>
      <c r="BG6" s="634">
        <v>17227528</v>
      </c>
      <c r="BH6" s="635"/>
      <c r="BI6" s="635"/>
      <c r="BJ6" s="635"/>
      <c r="BK6" s="635"/>
      <c r="BL6" s="635"/>
      <c r="BM6" s="635"/>
      <c r="BN6" s="636"/>
      <c r="BO6" s="672">
        <v>96.7</v>
      </c>
      <c r="BP6" s="672"/>
      <c r="BQ6" s="672"/>
      <c r="BR6" s="672"/>
      <c r="BS6" s="673">
        <v>91160</v>
      </c>
      <c r="BT6" s="673"/>
      <c r="BU6" s="673"/>
      <c r="BV6" s="673"/>
      <c r="BW6" s="673"/>
      <c r="BX6" s="673"/>
      <c r="BY6" s="673"/>
      <c r="BZ6" s="673"/>
      <c r="CA6" s="673"/>
      <c r="CB6" s="711"/>
      <c r="CD6" s="692" t="s">
        <v>243</v>
      </c>
      <c r="CE6" s="693"/>
      <c r="CF6" s="693"/>
      <c r="CG6" s="693"/>
      <c r="CH6" s="693"/>
      <c r="CI6" s="693"/>
      <c r="CJ6" s="693"/>
      <c r="CK6" s="693"/>
      <c r="CL6" s="693"/>
      <c r="CM6" s="693"/>
      <c r="CN6" s="693"/>
      <c r="CO6" s="693"/>
      <c r="CP6" s="693"/>
      <c r="CQ6" s="694"/>
      <c r="CR6" s="634">
        <v>273545</v>
      </c>
      <c r="CS6" s="635"/>
      <c r="CT6" s="635"/>
      <c r="CU6" s="635"/>
      <c r="CV6" s="635"/>
      <c r="CW6" s="635"/>
      <c r="CX6" s="635"/>
      <c r="CY6" s="636"/>
      <c r="CZ6" s="716">
        <v>0.7</v>
      </c>
      <c r="DA6" s="698"/>
      <c r="DB6" s="698"/>
      <c r="DC6" s="718"/>
      <c r="DD6" s="640" t="s">
        <v>143</v>
      </c>
      <c r="DE6" s="635"/>
      <c r="DF6" s="635"/>
      <c r="DG6" s="635"/>
      <c r="DH6" s="635"/>
      <c r="DI6" s="635"/>
      <c r="DJ6" s="635"/>
      <c r="DK6" s="635"/>
      <c r="DL6" s="635"/>
      <c r="DM6" s="635"/>
      <c r="DN6" s="635"/>
      <c r="DO6" s="635"/>
      <c r="DP6" s="636"/>
      <c r="DQ6" s="640">
        <v>273545</v>
      </c>
      <c r="DR6" s="635"/>
      <c r="DS6" s="635"/>
      <c r="DT6" s="635"/>
      <c r="DU6" s="635"/>
      <c r="DV6" s="635"/>
      <c r="DW6" s="635"/>
      <c r="DX6" s="635"/>
      <c r="DY6" s="635"/>
      <c r="DZ6" s="635"/>
      <c r="EA6" s="635"/>
      <c r="EB6" s="635"/>
      <c r="EC6" s="671"/>
    </row>
    <row r="7" spans="2:143" ht="11.25" customHeight="1" x14ac:dyDescent="0.2">
      <c r="B7" s="631" t="s">
        <v>244</v>
      </c>
      <c r="C7" s="632"/>
      <c r="D7" s="632"/>
      <c r="E7" s="632"/>
      <c r="F7" s="632"/>
      <c r="G7" s="632"/>
      <c r="H7" s="632"/>
      <c r="I7" s="632"/>
      <c r="J7" s="632"/>
      <c r="K7" s="632"/>
      <c r="L7" s="632"/>
      <c r="M7" s="632"/>
      <c r="N7" s="632"/>
      <c r="O7" s="632"/>
      <c r="P7" s="632"/>
      <c r="Q7" s="633"/>
      <c r="R7" s="634">
        <v>7319</v>
      </c>
      <c r="S7" s="635"/>
      <c r="T7" s="635"/>
      <c r="U7" s="635"/>
      <c r="V7" s="635"/>
      <c r="W7" s="635"/>
      <c r="X7" s="635"/>
      <c r="Y7" s="636"/>
      <c r="Z7" s="672">
        <v>0</v>
      </c>
      <c r="AA7" s="672"/>
      <c r="AB7" s="672"/>
      <c r="AC7" s="672"/>
      <c r="AD7" s="673">
        <v>7319</v>
      </c>
      <c r="AE7" s="673"/>
      <c r="AF7" s="673"/>
      <c r="AG7" s="673"/>
      <c r="AH7" s="673"/>
      <c r="AI7" s="673"/>
      <c r="AJ7" s="673"/>
      <c r="AK7" s="673"/>
      <c r="AL7" s="637">
        <v>0</v>
      </c>
      <c r="AM7" s="638"/>
      <c r="AN7" s="638"/>
      <c r="AO7" s="674"/>
      <c r="AP7" s="631" t="s">
        <v>245</v>
      </c>
      <c r="AQ7" s="632"/>
      <c r="AR7" s="632"/>
      <c r="AS7" s="632"/>
      <c r="AT7" s="632"/>
      <c r="AU7" s="632"/>
      <c r="AV7" s="632"/>
      <c r="AW7" s="632"/>
      <c r="AX7" s="632"/>
      <c r="AY7" s="632"/>
      <c r="AZ7" s="632"/>
      <c r="BA7" s="632"/>
      <c r="BB7" s="632"/>
      <c r="BC7" s="632"/>
      <c r="BD7" s="632"/>
      <c r="BE7" s="632"/>
      <c r="BF7" s="633"/>
      <c r="BG7" s="634">
        <v>5401876</v>
      </c>
      <c r="BH7" s="635"/>
      <c r="BI7" s="635"/>
      <c r="BJ7" s="635"/>
      <c r="BK7" s="635"/>
      <c r="BL7" s="635"/>
      <c r="BM7" s="635"/>
      <c r="BN7" s="636"/>
      <c r="BO7" s="672">
        <v>30.3</v>
      </c>
      <c r="BP7" s="672"/>
      <c r="BQ7" s="672"/>
      <c r="BR7" s="672"/>
      <c r="BS7" s="673">
        <v>91160</v>
      </c>
      <c r="BT7" s="673"/>
      <c r="BU7" s="673"/>
      <c r="BV7" s="673"/>
      <c r="BW7" s="673"/>
      <c r="BX7" s="673"/>
      <c r="BY7" s="673"/>
      <c r="BZ7" s="673"/>
      <c r="CA7" s="673"/>
      <c r="CB7" s="711"/>
      <c r="CD7" s="631" t="s">
        <v>246</v>
      </c>
      <c r="CE7" s="632"/>
      <c r="CF7" s="632"/>
      <c r="CG7" s="632"/>
      <c r="CH7" s="632"/>
      <c r="CI7" s="632"/>
      <c r="CJ7" s="632"/>
      <c r="CK7" s="632"/>
      <c r="CL7" s="632"/>
      <c r="CM7" s="632"/>
      <c r="CN7" s="632"/>
      <c r="CO7" s="632"/>
      <c r="CP7" s="632"/>
      <c r="CQ7" s="633"/>
      <c r="CR7" s="634">
        <v>6449096</v>
      </c>
      <c r="CS7" s="635"/>
      <c r="CT7" s="635"/>
      <c r="CU7" s="635"/>
      <c r="CV7" s="635"/>
      <c r="CW7" s="635"/>
      <c r="CX7" s="635"/>
      <c r="CY7" s="636"/>
      <c r="CZ7" s="672">
        <v>16.8</v>
      </c>
      <c r="DA7" s="672"/>
      <c r="DB7" s="672"/>
      <c r="DC7" s="672"/>
      <c r="DD7" s="640">
        <v>215346</v>
      </c>
      <c r="DE7" s="635"/>
      <c r="DF7" s="635"/>
      <c r="DG7" s="635"/>
      <c r="DH7" s="635"/>
      <c r="DI7" s="635"/>
      <c r="DJ7" s="635"/>
      <c r="DK7" s="635"/>
      <c r="DL7" s="635"/>
      <c r="DM7" s="635"/>
      <c r="DN7" s="635"/>
      <c r="DO7" s="635"/>
      <c r="DP7" s="636"/>
      <c r="DQ7" s="640">
        <v>5798926</v>
      </c>
      <c r="DR7" s="635"/>
      <c r="DS7" s="635"/>
      <c r="DT7" s="635"/>
      <c r="DU7" s="635"/>
      <c r="DV7" s="635"/>
      <c r="DW7" s="635"/>
      <c r="DX7" s="635"/>
      <c r="DY7" s="635"/>
      <c r="DZ7" s="635"/>
      <c r="EA7" s="635"/>
      <c r="EB7" s="635"/>
      <c r="EC7" s="671"/>
    </row>
    <row r="8" spans="2:143" ht="11.25" customHeight="1" x14ac:dyDescent="0.2">
      <c r="B8" s="631" t="s">
        <v>247</v>
      </c>
      <c r="C8" s="632"/>
      <c r="D8" s="632"/>
      <c r="E8" s="632"/>
      <c r="F8" s="632"/>
      <c r="G8" s="632"/>
      <c r="H8" s="632"/>
      <c r="I8" s="632"/>
      <c r="J8" s="632"/>
      <c r="K8" s="632"/>
      <c r="L8" s="632"/>
      <c r="M8" s="632"/>
      <c r="N8" s="632"/>
      <c r="O8" s="632"/>
      <c r="P8" s="632"/>
      <c r="Q8" s="633"/>
      <c r="R8" s="634">
        <v>73657</v>
      </c>
      <c r="S8" s="635"/>
      <c r="T8" s="635"/>
      <c r="U8" s="635"/>
      <c r="V8" s="635"/>
      <c r="W8" s="635"/>
      <c r="X8" s="635"/>
      <c r="Y8" s="636"/>
      <c r="Z8" s="672">
        <v>0.2</v>
      </c>
      <c r="AA8" s="672"/>
      <c r="AB8" s="672"/>
      <c r="AC8" s="672"/>
      <c r="AD8" s="673">
        <v>73657</v>
      </c>
      <c r="AE8" s="673"/>
      <c r="AF8" s="673"/>
      <c r="AG8" s="673"/>
      <c r="AH8" s="673"/>
      <c r="AI8" s="673"/>
      <c r="AJ8" s="673"/>
      <c r="AK8" s="673"/>
      <c r="AL8" s="637">
        <v>0.4</v>
      </c>
      <c r="AM8" s="638"/>
      <c r="AN8" s="638"/>
      <c r="AO8" s="674"/>
      <c r="AP8" s="631" t="s">
        <v>248</v>
      </c>
      <c r="AQ8" s="632"/>
      <c r="AR8" s="632"/>
      <c r="AS8" s="632"/>
      <c r="AT8" s="632"/>
      <c r="AU8" s="632"/>
      <c r="AV8" s="632"/>
      <c r="AW8" s="632"/>
      <c r="AX8" s="632"/>
      <c r="AY8" s="632"/>
      <c r="AZ8" s="632"/>
      <c r="BA8" s="632"/>
      <c r="BB8" s="632"/>
      <c r="BC8" s="632"/>
      <c r="BD8" s="632"/>
      <c r="BE8" s="632"/>
      <c r="BF8" s="633"/>
      <c r="BG8" s="634">
        <v>157512</v>
      </c>
      <c r="BH8" s="635"/>
      <c r="BI8" s="635"/>
      <c r="BJ8" s="635"/>
      <c r="BK8" s="635"/>
      <c r="BL8" s="635"/>
      <c r="BM8" s="635"/>
      <c r="BN8" s="636"/>
      <c r="BO8" s="672">
        <v>0.9</v>
      </c>
      <c r="BP8" s="672"/>
      <c r="BQ8" s="672"/>
      <c r="BR8" s="672"/>
      <c r="BS8" s="673" t="s">
        <v>143</v>
      </c>
      <c r="BT8" s="673"/>
      <c r="BU8" s="673"/>
      <c r="BV8" s="673"/>
      <c r="BW8" s="673"/>
      <c r="BX8" s="673"/>
      <c r="BY8" s="673"/>
      <c r="BZ8" s="673"/>
      <c r="CA8" s="673"/>
      <c r="CB8" s="711"/>
      <c r="CD8" s="631" t="s">
        <v>249</v>
      </c>
      <c r="CE8" s="632"/>
      <c r="CF8" s="632"/>
      <c r="CG8" s="632"/>
      <c r="CH8" s="632"/>
      <c r="CI8" s="632"/>
      <c r="CJ8" s="632"/>
      <c r="CK8" s="632"/>
      <c r="CL8" s="632"/>
      <c r="CM8" s="632"/>
      <c r="CN8" s="632"/>
      <c r="CO8" s="632"/>
      <c r="CP8" s="632"/>
      <c r="CQ8" s="633"/>
      <c r="CR8" s="634">
        <v>13245106</v>
      </c>
      <c r="CS8" s="635"/>
      <c r="CT8" s="635"/>
      <c r="CU8" s="635"/>
      <c r="CV8" s="635"/>
      <c r="CW8" s="635"/>
      <c r="CX8" s="635"/>
      <c r="CY8" s="636"/>
      <c r="CZ8" s="672">
        <v>34.5</v>
      </c>
      <c r="DA8" s="672"/>
      <c r="DB8" s="672"/>
      <c r="DC8" s="672"/>
      <c r="DD8" s="640">
        <v>691679</v>
      </c>
      <c r="DE8" s="635"/>
      <c r="DF8" s="635"/>
      <c r="DG8" s="635"/>
      <c r="DH8" s="635"/>
      <c r="DI8" s="635"/>
      <c r="DJ8" s="635"/>
      <c r="DK8" s="635"/>
      <c r="DL8" s="635"/>
      <c r="DM8" s="635"/>
      <c r="DN8" s="635"/>
      <c r="DO8" s="635"/>
      <c r="DP8" s="636"/>
      <c r="DQ8" s="640">
        <v>6520446</v>
      </c>
      <c r="DR8" s="635"/>
      <c r="DS8" s="635"/>
      <c r="DT8" s="635"/>
      <c r="DU8" s="635"/>
      <c r="DV8" s="635"/>
      <c r="DW8" s="635"/>
      <c r="DX8" s="635"/>
      <c r="DY8" s="635"/>
      <c r="DZ8" s="635"/>
      <c r="EA8" s="635"/>
      <c r="EB8" s="635"/>
      <c r="EC8" s="671"/>
    </row>
    <row r="9" spans="2:143" ht="11.25" customHeight="1" x14ac:dyDescent="0.2">
      <c r="B9" s="631" t="s">
        <v>250</v>
      </c>
      <c r="C9" s="632"/>
      <c r="D9" s="632"/>
      <c r="E9" s="632"/>
      <c r="F9" s="632"/>
      <c r="G9" s="632"/>
      <c r="H9" s="632"/>
      <c r="I9" s="632"/>
      <c r="J9" s="632"/>
      <c r="K9" s="632"/>
      <c r="L9" s="632"/>
      <c r="M9" s="632"/>
      <c r="N9" s="632"/>
      <c r="O9" s="632"/>
      <c r="P9" s="632"/>
      <c r="Q9" s="633"/>
      <c r="R9" s="634">
        <v>58522</v>
      </c>
      <c r="S9" s="635"/>
      <c r="T9" s="635"/>
      <c r="U9" s="635"/>
      <c r="V9" s="635"/>
      <c r="W9" s="635"/>
      <c r="X9" s="635"/>
      <c r="Y9" s="636"/>
      <c r="Z9" s="672">
        <v>0.1</v>
      </c>
      <c r="AA9" s="672"/>
      <c r="AB9" s="672"/>
      <c r="AC9" s="672"/>
      <c r="AD9" s="673">
        <v>58522</v>
      </c>
      <c r="AE9" s="673"/>
      <c r="AF9" s="673"/>
      <c r="AG9" s="673"/>
      <c r="AH9" s="673"/>
      <c r="AI9" s="673"/>
      <c r="AJ9" s="673"/>
      <c r="AK9" s="673"/>
      <c r="AL9" s="637">
        <v>0.3</v>
      </c>
      <c r="AM9" s="638"/>
      <c r="AN9" s="638"/>
      <c r="AO9" s="674"/>
      <c r="AP9" s="631" t="s">
        <v>251</v>
      </c>
      <c r="AQ9" s="632"/>
      <c r="AR9" s="632"/>
      <c r="AS9" s="632"/>
      <c r="AT9" s="632"/>
      <c r="AU9" s="632"/>
      <c r="AV9" s="632"/>
      <c r="AW9" s="632"/>
      <c r="AX9" s="632"/>
      <c r="AY9" s="632"/>
      <c r="AZ9" s="632"/>
      <c r="BA9" s="632"/>
      <c r="BB9" s="632"/>
      <c r="BC9" s="632"/>
      <c r="BD9" s="632"/>
      <c r="BE9" s="632"/>
      <c r="BF9" s="633"/>
      <c r="BG9" s="634">
        <v>4555316</v>
      </c>
      <c r="BH9" s="635"/>
      <c r="BI9" s="635"/>
      <c r="BJ9" s="635"/>
      <c r="BK9" s="635"/>
      <c r="BL9" s="635"/>
      <c r="BM9" s="635"/>
      <c r="BN9" s="636"/>
      <c r="BO9" s="672">
        <v>25.6</v>
      </c>
      <c r="BP9" s="672"/>
      <c r="BQ9" s="672"/>
      <c r="BR9" s="672"/>
      <c r="BS9" s="673" t="s">
        <v>143</v>
      </c>
      <c r="BT9" s="673"/>
      <c r="BU9" s="673"/>
      <c r="BV9" s="673"/>
      <c r="BW9" s="673"/>
      <c r="BX9" s="673"/>
      <c r="BY9" s="673"/>
      <c r="BZ9" s="673"/>
      <c r="CA9" s="673"/>
      <c r="CB9" s="711"/>
      <c r="CD9" s="631" t="s">
        <v>252</v>
      </c>
      <c r="CE9" s="632"/>
      <c r="CF9" s="632"/>
      <c r="CG9" s="632"/>
      <c r="CH9" s="632"/>
      <c r="CI9" s="632"/>
      <c r="CJ9" s="632"/>
      <c r="CK9" s="632"/>
      <c r="CL9" s="632"/>
      <c r="CM9" s="632"/>
      <c r="CN9" s="632"/>
      <c r="CO9" s="632"/>
      <c r="CP9" s="632"/>
      <c r="CQ9" s="633"/>
      <c r="CR9" s="634">
        <v>6095203</v>
      </c>
      <c r="CS9" s="635"/>
      <c r="CT9" s="635"/>
      <c r="CU9" s="635"/>
      <c r="CV9" s="635"/>
      <c r="CW9" s="635"/>
      <c r="CX9" s="635"/>
      <c r="CY9" s="636"/>
      <c r="CZ9" s="672">
        <v>15.9</v>
      </c>
      <c r="DA9" s="672"/>
      <c r="DB9" s="672"/>
      <c r="DC9" s="672"/>
      <c r="DD9" s="640">
        <v>1801212</v>
      </c>
      <c r="DE9" s="635"/>
      <c r="DF9" s="635"/>
      <c r="DG9" s="635"/>
      <c r="DH9" s="635"/>
      <c r="DI9" s="635"/>
      <c r="DJ9" s="635"/>
      <c r="DK9" s="635"/>
      <c r="DL9" s="635"/>
      <c r="DM9" s="635"/>
      <c r="DN9" s="635"/>
      <c r="DO9" s="635"/>
      <c r="DP9" s="636"/>
      <c r="DQ9" s="640">
        <v>2802118</v>
      </c>
      <c r="DR9" s="635"/>
      <c r="DS9" s="635"/>
      <c r="DT9" s="635"/>
      <c r="DU9" s="635"/>
      <c r="DV9" s="635"/>
      <c r="DW9" s="635"/>
      <c r="DX9" s="635"/>
      <c r="DY9" s="635"/>
      <c r="DZ9" s="635"/>
      <c r="EA9" s="635"/>
      <c r="EB9" s="635"/>
      <c r="EC9" s="671"/>
    </row>
    <row r="10" spans="2:143" ht="11.25" customHeight="1" x14ac:dyDescent="0.2">
      <c r="B10" s="631" t="s">
        <v>253</v>
      </c>
      <c r="C10" s="632"/>
      <c r="D10" s="632"/>
      <c r="E10" s="632"/>
      <c r="F10" s="632"/>
      <c r="G10" s="632"/>
      <c r="H10" s="632"/>
      <c r="I10" s="632"/>
      <c r="J10" s="632"/>
      <c r="K10" s="632"/>
      <c r="L10" s="632"/>
      <c r="M10" s="632"/>
      <c r="N10" s="632"/>
      <c r="O10" s="632"/>
      <c r="P10" s="632"/>
      <c r="Q10" s="633"/>
      <c r="R10" s="634" t="s">
        <v>143</v>
      </c>
      <c r="S10" s="635"/>
      <c r="T10" s="635"/>
      <c r="U10" s="635"/>
      <c r="V10" s="635"/>
      <c r="W10" s="635"/>
      <c r="X10" s="635"/>
      <c r="Y10" s="636"/>
      <c r="Z10" s="672" t="s">
        <v>143</v>
      </c>
      <c r="AA10" s="672"/>
      <c r="AB10" s="672"/>
      <c r="AC10" s="672"/>
      <c r="AD10" s="673" t="s">
        <v>254</v>
      </c>
      <c r="AE10" s="673"/>
      <c r="AF10" s="673"/>
      <c r="AG10" s="673"/>
      <c r="AH10" s="673"/>
      <c r="AI10" s="673"/>
      <c r="AJ10" s="673"/>
      <c r="AK10" s="673"/>
      <c r="AL10" s="637" t="s">
        <v>143</v>
      </c>
      <c r="AM10" s="638"/>
      <c r="AN10" s="638"/>
      <c r="AO10" s="674"/>
      <c r="AP10" s="631" t="s">
        <v>255</v>
      </c>
      <c r="AQ10" s="632"/>
      <c r="AR10" s="632"/>
      <c r="AS10" s="632"/>
      <c r="AT10" s="632"/>
      <c r="AU10" s="632"/>
      <c r="AV10" s="632"/>
      <c r="AW10" s="632"/>
      <c r="AX10" s="632"/>
      <c r="AY10" s="632"/>
      <c r="AZ10" s="632"/>
      <c r="BA10" s="632"/>
      <c r="BB10" s="632"/>
      <c r="BC10" s="632"/>
      <c r="BD10" s="632"/>
      <c r="BE10" s="632"/>
      <c r="BF10" s="633"/>
      <c r="BG10" s="634">
        <v>239292</v>
      </c>
      <c r="BH10" s="635"/>
      <c r="BI10" s="635"/>
      <c r="BJ10" s="635"/>
      <c r="BK10" s="635"/>
      <c r="BL10" s="635"/>
      <c r="BM10" s="635"/>
      <c r="BN10" s="636"/>
      <c r="BO10" s="672">
        <v>1.3</v>
      </c>
      <c r="BP10" s="672"/>
      <c r="BQ10" s="672"/>
      <c r="BR10" s="672"/>
      <c r="BS10" s="673" t="s">
        <v>143</v>
      </c>
      <c r="BT10" s="673"/>
      <c r="BU10" s="673"/>
      <c r="BV10" s="673"/>
      <c r="BW10" s="673"/>
      <c r="BX10" s="673"/>
      <c r="BY10" s="673"/>
      <c r="BZ10" s="673"/>
      <c r="CA10" s="673"/>
      <c r="CB10" s="711"/>
      <c r="CD10" s="631" t="s">
        <v>256</v>
      </c>
      <c r="CE10" s="632"/>
      <c r="CF10" s="632"/>
      <c r="CG10" s="632"/>
      <c r="CH10" s="632"/>
      <c r="CI10" s="632"/>
      <c r="CJ10" s="632"/>
      <c r="CK10" s="632"/>
      <c r="CL10" s="632"/>
      <c r="CM10" s="632"/>
      <c r="CN10" s="632"/>
      <c r="CO10" s="632"/>
      <c r="CP10" s="632"/>
      <c r="CQ10" s="633"/>
      <c r="CR10" s="634">
        <v>77750</v>
      </c>
      <c r="CS10" s="635"/>
      <c r="CT10" s="635"/>
      <c r="CU10" s="635"/>
      <c r="CV10" s="635"/>
      <c r="CW10" s="635"/>
      <c r="CX10" s="635"/>
      <c r="CY10" s="636"/>
      <c r="CZ10" s="672">
        <v>0.2</v>
      </c>
      <c r="DA10" s="672"/>
      <c r="DB10" s="672"/>
      <c r="DC10" s="672"/>
      <c r="DD10" s="640">
        <v>28347</v>
      </c>
      <c r="DE10" s="635"/>
      <c r="DF10" s="635"/>
      <c r="DG10" s="635"/>
      <c r="DH10" s="635"/>
      <c r="DI10" s="635"/>
      <c r="DJ10" s="635"/>
      <c r="DK10" s="635"/>
      <c r="DL10" s="635"/>
      <c r="DM10" s="635"/>
      <c r="DN10" s="635"/>
      <c r="DO10" s="635"/>
      <c r="DP10" s="636"/>
      <c r="DQ10" s="640">
        <v>77749</v>
      </c>
      <c r="DR10" s="635"/>
      <c r="DS10" s="635"/>
      <c r="DT10" s="635"/>
      <c r="DU10" s="635"/>
      <c r="DV10" s="635"/>
      <c r="DW10" s="635"/>
      <c r="DX10" s="635"/>
      <c r="DY10" s="635"/>
      <c r="DZ10" s="635"/>
      <c r="EA10" s="635"/>
      <c r="EB10" s="635"/>
      <c r="EC10" s="671"/>
    </row>
    <row r="11" spans="2:143" ht="11.25" customHeight="1" x14ac:dyDescent="0.2">
      <c r="B11" s="631" t="s">
        <v>257</v>
      </c>
      <c r="C11" s="632"/>
      <c r="D11" s="632"/>
      <c r="E11" s="632"/>
      <c r="F11" s="632"/>
      <c r="G11" s="632"/>
      <c r="H11" s="632"/>
      <c r="I11" s="632"/>
      <c r="J11" s="632"/>
      <c r="K11" s="632"/>
      <c r="L11" s="632"/>
      <c r="M11" s="632"/>
      <c r="N11" s="632"/>
      <c r="O11" s="632"/>
      <c r="P11" s="632"/>
      <c r="Q11" s="633"/>
      <c r="R11" s="634">
        <v>2155930</v>
      </c>
      <c r="S11" s="635"/>
      <c r="T11" s="635"/>
      <c r="U11" s="635"/>
      <c r="V11" s="635"/>
      <c r="W11" s="635"/>
      <c r="X11" s="635"/>
      <c r="Y11" s="636"/>
      <c r="Z11" s="637">
        <v>5.4</v>
      </c>
      <c r="AA11" s="638"/>
      <c r="AB11" s="638"/>
      <c r="AC11" s="639"/>
      <c r="AD11" s="640">
        <v>2155930</v>
      </c>
      <c r="AE11" s="635"/>
      <c r="AF11" s="635"/>
      <c r="AG11" s="635"/>
      <c r="AH11" s="635"/>
      <c r="AI11" s="635"/>
      <c r="AJ11" s="635"/>
      <c r="AK11" s="636"/>
      <c r="AL11" s="637">
        <v>10.5</v>
      </c>
      <c r="AM11" s="638"/>
      <c r="AN11" s="638"/>
      <c r="AO11" s="674"/>
      <c r="AP11" s="631" t="s">
        <v>258</v>
      </c>
      <c r="AQ11" s="632"/>
      <c r="AR11" s="632"/>
      <c r="AS11" s="632"/>
      <c r="AT11" s="632"/>
      <c r="AU11" s="632"/>
      <c r="AV11" s="632"/>
      <c r="AW11" s="632"/>
      <c r="AX11" s="632"/>
      <c r="AY11" s="632"/>
      <c r="AZ11" s="632"/>
      <c r="BA11" s="632"/>
      <c r="BB11" s="632"/>
      <c r="BC11" s="632"/>
      <c r="BD11" s="632"/>
      <c r="BE11" s="632"/>
      <c r="BF11" s="633"/>
      <c r="BG11" s="634">
        <v>449756</v>
      </c>
      <c r="BH11" s="635"/>
      <c r="BI11" s="635"/>
      <c r="BJ11" s="635"/>
      <c r="BK11" s="635"/>
      <c r="BL11" s="635"/>
      <c r="BM11" s="635"/>
      <c r="BN11" s="636"/>
      <c r="BO11" s="672">
        <v>2.5</v>
      </c>
      <c r="BP11" s="672"/>
      <c r="BQ11" s="672"/>
      <c r="BR11" s="672"/>
      <c r="BS11" s="673">
        <v>91160</v>
      </c>
      <c r="BT11" s="673"/>
      <c r="BU11" s="673"/>
      <c r="BV11" s="673"/>
      <c r="BW11" s="673"/>
      <c r="BX11" s="673"/>
      <c r="BY11" s="673"/>
      <c r="BZ11" s="673"/>
      <c r="CA11" s="673"/>
      <c r="CB11" s="711"/>
      <c r="CD11" s="631" t="s">
        <v>259</v>
      </c>
      <c r="CE11" s="632"/>
      <c r="CF11" s="632"/>
      <c r="CG11" s="632"/>
      <c r="CH11" s="632"/>
      <c r="CI11" s="632"/>
      <c r="CJ11" s="632"/>
      <c r="CK11" s="632"/>
      <c r="CL11" s="632"/>
      <c r="CM11" s="632"/>
      <c r="CN11" s="632"/>
      <c r="CO11" s="632"/>
      <c r="CP11" s="632"/>
      <c r="CQ11" s="633"/>
      <c r="CR11" s="634">
        <v>885332</v>
      </c>
      <c r="CS11" s="635"/>
      <c r="CT11" s="635"/>
      <c r="CU11" s="635"/>
      <c r="CV11" s="635"/>
      <c r="CW11" s="635"/>
      <c r="CX11" s="635"/>
      <c r="CY11" s="636"/>
      <c r="CZ11" s="672">
        <v>2.2999999999999998</v>
      </c>
      <c r="DA11" s="672"/>
      <c r="DB11" s="672"/>
      <c r="DC11" s="672"/>
      <c r="DD11" s="640">
        <v>210946</v>
      </c>
      <c r="DE11" s="635"/>
      <c r="DF11" s="635"/>
      <c r="DG11" s="635"/>
      <c r="DH11" s="635"/>
      <c r="DI11" s="635"/>
      <c r="DJ11" s="635"/>
      <c r="DK11" s="635"/>
      <c r="DL11" s="635"/>
      <c r="DM11" s="635"/>
      <c r="DN11" s="635"/>
      <c r="DO11" s="635"/>
      <c r="DP11" s="636"/>
      <c r="DQ11" s="640">
        <v>539533</v>
      </c>
      <c r="DR11" s="635"/>
      <c r="DS11" s="635"/>
      <c r="DT11" s="635"/>
      <c r="DU11" s="635"/>
      <c r="DV11" s="635"/>
      <c r="DW11" s="635"/>
      <c r="DX11" s="635"/>
      <c r="DY11" s="635"/>
      <c r="DZ11" s="635"/>
      <c r="EA11" s="635"/>
      <c r="EB11" s="635"/>
      <c r="EC11" s="671"/>
    </row>
    <row r="12" spans="2:143" ht="11.25" customHeight="1" x14ac:dyDescent="0.2">
      <c r="B12" s="631" t="s">
        <v>260</v>
      </c>
      <c r="C12" s="632"/>
      <c r="D12" s="632"/>
      <c r="E12" s="632"/>
      <c r="F12" s="632"/>
      <c r="G12" s="632"/>
      <c r="H12" s="632"/>
      <c r="I12" s="632"/>
      <c r="J12" s="632"/>
      <c r="K12" s="632"/>
      <c r="L12" s="632"/>
      <c r="M12" s="632"/>
      <c r="N12" s="632"/>
      <c r="O12" s="632"/>
      <c r="P12" s="632"/>
      <c r="Q12" s="633"/>
      <c r="R12" s="634">
        <v>150569</v>
      </c>
      <c r="S12" s="635"/>
      <c r="T12" s="635"/>
      <c r="U12" s="635"/>
      <c r="V12" s="635"/>
      <c r="W12" s="635"/>
      <c r="X12" s="635"/>
      <c r="Y12" s="636"/>
      <c r="Z12" s="672">
        <v>0.4</v>
      </c>
      <c r="AA12" s="672"/>
      <c r="AB12" s="672"/>
      <c r="AC12" s="672"/>
      <c r="AD12" s="673">
        <v>150569</v>
      </c>
      <c r="AE12" s="673"/>
      <c r="AF12" s="673"/>
      <c r="AG12" s="673"/>
      <c r="AH12" s="673"/>
      <c r="AI12" s="673"/>
      <c r="AJ12" s="673"/>
      <c r="AK12" s="673"/>
      <c r="AL12" s="637">
        <v>0.7</v>
      </c>
      <c r="AM12" s="638"/>
      <c r="AN12" s="638"/>
      <c r="AO12" s="674"/>
      <c r="AP12" s="631" t="s">
        <v>261</v>
      </c>
      <c r="AQ12" s="632"/>
      <c r="AR12" s="632"/>
      <c r="AS12" s="632"/>
      <c r="AT12" s="632"/>
      <c r="AU12" s="632"/>
      <c r="AV12" s="632"/>
      <c r="AW12" s="632"/>
      <c r="AX12" s="632"/>
      <c r="AY12" s="632"/>
      <c r="AZ12" s="632"/>
      <c r="BA12" s="632"/>
      <c r="BB12" s="632"/>
      <c r="BC12" s="632"/>
      <c r="BD12" s="632"/>
      <c r="BE12" s="632"/>
      <c r="BF12" s="633"/>
      <c r="BG12" s="634">
        <v>10761724</v>
      </c>
      <c r="BH12" s="635"/>
      <c r="BI12" s="635"/>
      <c r="BJ12" s="635"/>
      <c r="BK12" s="635"/>
      <c r="BL12" s="635"/>
      <c r="BM12" s="635"/>
      <c r="BN12" s="636"/>
      <c r="BO12" s="672">
        <v>60.4</v>
      </c>
      <c r="BP12" s="672"/>
      <c r="BQ12" s="672"/>
      <c r="BR12" s="672"/>
      <c r="BS12" s="673" t="s">
        <v>143</v>
      </c>
      <c r="BT12" s="673"/>
      <c r="BU12" s="673"/>
      <c r="BV12" s="673"/>
      <c r="BW12" s="673"/>
      <c r="BX12" s="673"/>
      <c r="BY12" s="673"/>
      <c r="BZ12" s="673"/>
      <c r="CA12" s="673"/>
      <c r="CB12" s="711"/>
      <c r="CD12" s="631" t="s">
        <v>262</v>
      </c>
      <c r="CE12" s="632"/>
      <c r="CF12" s="632"/>
      <c r="CG12" s="632"/>
      <c r="CH12" s="632"/>
      <c r="CI12" s="632"/>
      <c r="CJ12" s="632"/>
      <c r="CK12" s="632"/>
      <c r="CL12" s="632"/>
      <c r="CM12" s="632"/>
      <c r="CN12" s="632"/>
      <c r="CO12" s="632"/>
      <c r="CP12" s="632"/>
      <c r="CQ12" s="633"/>
      <c r="CR12" s="634">
        <v>767449</v>
      </c>
      <c r="CS12" s="635"/>
      <c r="CT12" s="635"/>
      <c r="CU12" s="635"/>
      <c r="CV12" s="635"/>
      <c r="CW12" s="635"/>
      <c r="CX12" s="635"/>
      <c r="CY12" s="636"/>
      <c r="CZ12" s="672">
        <v>2</v>
      </c>
      <c r="DA12" s="672"/>
      <c r="DB12" s="672"/>
      <c r="DC12" s="672"/>
      <c r="DD12" s="640">
        <v>1380</v>
      </c>
      <c r="DE12" s="635"/>
      <c r="DF12" s="635"/>
      <c r="DG12" s="635"/>
      <c r="DH12" s="635"/>
      <c r="DI12" s="635"/>
      <c r="DJ12" s="635"/>
      <c r="DK12" s="635"/>
      <c r="DL12" s="635"/>
      <c r="DM12" s="635"/>
      <c r="DN12" s="635"/>
      <c r="DO12" s="635"/>
      <c r="DP12" s="636"/>
      <c r="DQ12" s="640">
        <v>535917</v>
      </c>
      <c r="DR12" s="635"/>
      <c r="DS12" s="635"/>
      <c r="DT12" s="635"/>
      <c r="DU12" s="635"/>
      <c r="DV12" s="635"/>
      <c r="DW12" s="635"/>
      <c r="DX12" s="635"/>
      <c r="DY12" s="635"/>
      <c r="DZ12" s="635"/>
      <c r="EA12" s="635"/>
      <c r="EB12" s="635"/>
      <c r="EC12" s="671"/>
    </row>
    <row r="13" spans="2:143" ht="11.25" customHeight="1" x14ac:dyDescent="0.2">
      <c r="B13" s="631" t="s">
        <v>263</v>
      </c>
      <c r="C13" s="632"/>
      <c r="D13" s="632"/>
      <c r="E13" s="632"/>
      <c r="F13" s="632"/>
      <c r="G13" s="632"/>
      <c r="H13" s="632"/>
      <c r="I13" s="632"/>
      <c r="J13" s="632"/>
      <c r="K13" s="632"/>
      <c r="L13" s="632"/>
      <c r="M13" s="632"/>
      <c r="N13" s="632"/>
      <c r="O13" s="632"/>
      <c r="P13" s="632"/>
      <c r="Q13" s="633"/>
      <c r="R13" s="634" t="s">
        <v>143</v>
      </c>
      <c r="S13" s="635"/>
      <c r="T13" s="635"/>
      <c r="U13" s="635"/>
      <c r="V13" s="635"/>
      <c r="W13" s="635"/>
      <c r="X13" s="635"/>
      <c r="Y13" s="636"/>
      <c r="Z13" s="672" t="s">
        <v>143</v>
      </c>
      <c r="AA13" s="672"/>
      <c r="AB13" s="672"/>
      <c r="AC13" s="672"/>
      <c r="AD13" s="673" t="s">
        <v>143</v>
      </c>
      <c r="AE13" s="673"/>
      <c r="AF13" s="673"/>
      <c r="AG13" s="673"/>
      <c r="AH13" s="673"/>
      <c r="AI13" s="673"/>
      <c r="AJ13" s="673"/>
      <c r="AK13" s="673"/>
      <c r="AL13" s="637" t="s">
        <v>143</v>
      </c>
      <c r="AM13" s="638"/>
      <c r="AN13" s="638"/>
      <c r="AO13" s="674"/>
      <c r="AP13" s="631" t="s">
        <v>264</v>
      </c>
      <c r="AQ13" s="632"/>
      <c r="AR13" s="632"/>
      <c r="AS13" s="632"/>
      <c r="AT13" s="632"/>
      <c r="AU13" s="632"/>
      <c r="AV13" s="632"/>
      <c r="AW13" s="632"/>
      <c r="AX13" s="632"/>
      <c r="AY13" s="632"/>
      <c r="AZ13" s="632"/>
      <c r="BA13" s="632"/>
      <c r="BB13" s="632"/>
      <c r="BC13" s="632"/>
      <c r="BD13" s="632"/>
      <c r="BE13" s="632"/>
      <c r="BF13" s="633"/>
      <c r="BG13" s="634">
        <v>10750102</v>
      </c>
      <c r="BH13" s="635"/>
      <c r="BI13" s="635"/>
      <c r="BJ13" s="635"/>
      <c r="BK13" s="635"/>
      <c r="BL13" s="635"/>
      <c r="BM13" s="635"/>
      <c r="BN13" s="636"/>
      <c r="BO13" s="672">
        <v>60.3</v>
      </c>
      <c r="BP13" s="672"/>
      <c r="BQ13" s="672"/>
      <c r="BR13" s="672"/>
      <c r="BS13" s="673" t="s">
        <v>143</v>
      </c>
      <c r="BT13" s="673"/>
      <c r="BU13" s="673"/>
      <c r="BV13" s="673"/>
      <c r="BW13" s="673"/>
      <c r="BX13" s="673"/>
      <c r="BY13" s="673"/>
      <c r="BZ13" s="673"/>
      <c r="CA13" s="673"/>
      <c r="CB13" s="711"/>
      <c r="CD13" s="631" t="s">
        <v>265</v>
      </c>
      <c r="CE13" s="632"/>
      <c r="CF13" s="632"/>
      <c r="CG13" s="632"/>
      <c r="CH13" s="632"/>
      <c r="CI13" s="632"/>
      <c r="CJ13" s="632"/>
      <c r="CK13" s="632"/>
      <c r="CL13" s="632"/>
      <c r="CM13" s="632"/>
      <c r="CN13" s="632"/>
      <c r="CO13" s="632"/>
      <c r="CP13" s="632"/>
      <c r="CQ13" s="633"/>
      <c r="CR13" s="634">
        <v>2397048</v>
      </c>
      <c r="CS13" s="635"/>
      <c r="CT13" s="635"/>
      <c r="CU13" s="635"/>
      <c r="CV13" s="635"/>
      <c r="CW13" s="635"/>
      <c r="CX13" s="635"/>
      <c r="CY13" s="636"/>
      <c r="CZ13" s="672">
        <v>6.3</v>
      </c>
      <c r="DA13" s="672"/>
      <c r="DB13" s="672"/>
      <c r="DC13" s="672"/>
      <c r="DD13" s="640">
        <v>1029834</v>
      </c>
      <c r="DE13" s="635"/>
      <c r="DF13" s="635"/>
      <c r="DG13" s="635"/>
      <c r="DH13" s="635"/>
      <c r="DI13" s="635"/>
      <c r="DJ13" s="635"/>
      <c r="DK13" s="635"/>
      <c r="DL13" s="635"/>
      <c r="DM13" s="635"/>
      <c r="DN13" s="635"/>
      <c r="DO13" s="635"/>
      <c r="DP13" s="636"/>
      <c r="DQ13" s="640">
        <v>1595887</v>
      </c>
      <c r="DR13" s="635"/>
      <c r="DS13" s="635"/>
      <c r="DT13" s="635"/>
      <c r="DU13" s="635"/>
      <c r="DV13" s="635"/>
      <c r="DW13" s="635"/>
      <c r="DX13" s="635"/>
      <c r="DY13" s="635"/>
      <c r="DZ13" s="635"/>
      <c r="EA13" s="635"/>
      <c r="EB13" s="635"/>
      <c r="EC13" s="671"/>
    </row>
    <row r="14" spans="2:143" ht="11.25" customHeight="1" x14ac:dyDescent="0.2">
      <c r="B14" s="631" t="s">
        <v>266</v>
      </c>
      <c r="C14" s="632"/>
      <c r="D14" s="632"/>
      <c r="E14" s="632"/>
      <c r="F14" s="632"/>
      <c r="G14" s="632"/>
      <c r="H14" s="632"/>
      <c r="I14" s="632"/>
      <c r="J14" s="632"/>
      <c r="K14" s="632"/>
      <c r="L14" s="632"/>
      <c r="M14" s="632"/>
      <c r="N14" s="632"/>
      <c r="O14" s="632"/>
      <c r="P14" s="632"/>
      <c r="Q14" s="633"/>
      <c r="R14" s="634">
        <v>1051</v>
      </c>
      <c r="S14" s="635"/>
      <c r="T14" s="635"/>
      <c r="U14" s="635"/>
      <c r="V14" s="635"/>
      <c r="W14" s="635"/>
      <c r="X14" s="635"/>
      <c r="Y14" s="636"/>
      <c r="Z14" s="672">
        <v>0</v>
      </c>
      <c r="AA14" s="672"/>
      <c r="AB14" s="672"/>
      <c r="AC14" s="672"/>
      <c r="AD14" s="673">
        <v>1051</v>
      </c>
      <c r="AE14" s="673"/>
      <c r="AF14" s="673"/>
      <c r="AG14" s="673"/>
      <c r="AH14" s="673"/>
      <c r="AI14" s="673"/>
      <c r="AJ14" s="673"/>
      <c r="AK14" s="673"/>
      <c r="AL14" s="637">
        <v>0</v>
      </c>
      <c r="AM14" s="638"/>
      <c r="AN14" s="638"/>
      <c r="AO14" s="674"/>
      <c r="AP14" s="631" t="s">
        <v>267</v>
      </c>
      <c r="AQ14" s="632"/>
      <c r="AR14" s="632"/>
      <c r="AS14" s="632"/>
      <c r="AT14" s="632"/>
      <c r="AU14" s="632"/>
      <c r="AV14" s="632"/>
      <c r="AW14" s="632"/>
      <c r="AX14" s="632"/>
      <c r="AY14" s="632"/>
      <c r="AZ14" s="632"/>
      <c r="BA14" s="632"/>
      <c r="BB14" s="632"/>
      <c r="BC14" s="632"/>
      <c r="BD14" s="632"/>
      <c r="BE14" s="632"/>
      <c r="BF14" s="633"/>
      <c r="BG14" s="634">
        <v>300323</v>
      </c>
      <c r="BH14" s="635"/>
      <c r="BI14" s="635"/>
      <c r="BJ14" s="635"/>
      <c r="BK14" s="635"/>
      <c r="BL14" s="635"/>
      <c r="BM14" s="635"/>
      <c r="BN14" s="636"/>
      <c r="BO14" s="672">
        <v>1.7</v>
      </c>
      <c r="BP14" s="672"/>
      <c r="BQ14" s="672"/>
      <c r="BR14" s="672"/>
      <c r="BS14" s="673" t="s">
        <v>143</v>
      </c>
      <c r="BT14" s="673"/>
      <c r="BU14" s="673"/>
      <c r="BV14" s="673"/>
      <c r="BW14" s="673"/>
      <c r="BX14" s="673"/>
      <c r="BY14" s="673"/>
      <c r="BZ14" s="673"/>
      <c r="CA14" s="673"/>
      <c r="CB14" s="711"/>
      <c r="CD14" s="631" t="s">
        <v>268</v>
      </c>
      <c r="CE14" s="632"/>
      <c r="CF14" s="632"/>
      <c r="CG14" s="632"/>
      <c r="CH14" s="632"/>
      <c r="CI14" s="632"/>
      <c r="CJ14" s="632"/>
      <c r="CK14" s="632"/>
      <c r="CL14" s="632"/>
      <c r="CM14" s="632"/>
      <c r="CN14" s="632"/>
      <c r="CO14" s="632"/>
      <c r="CP14" s="632"/>
      <c r="CQ14" s="633"/>
      <c r="CR14" s="634">
        <v>1632687</v>
      </c>
      <c r="CS14" s="635"/>
      <c r="CT14" s="635"/>
      <c r="CU14" s="635"/>
      <c r="CV14" s="635"/>
      <c r="CW14" s="635"/>
      <c r="CX14" s="635"/>
      <c r="CY14" s="636"/>
      <c r="CZ14" s="672">
        <v>4.3</v>
      </c>
      <c r="DA14" s="672"/>
      <c r="DB14" s="672"/>
      <c r="DC14" s="672"/>
      <c r="DD14" s="640">
        <v>206490</v>
      </c>
      <c r="DE14" s="635"/>
      <c r="DF14" s="635"/>
      <c r="DG14" s="635"/>
      <c r="DH14" s="635"/>
      <c r="DI14" s="635"/>
      <c r="DJ14" s="635"/>
      <c r="DK14" s="635"/>
      <c r="DL14" s="635"/>
      <c r="DM14" s="635"/>
      <c r="DN14" s="635"/>
      <c r="DO14" s="635"/>
      <c r="DP14" s="636"/>
      <c r="DQ14" s="640">
        <v>1416156</v>
      </c>
      <c r="DR14" s="635"/>
      <c r="DS14" s="635"/>
      <c r="DT14" s="635"/>
      <c r="DU14" s="635"/>
      <c r="DV14" s="635"/>
      <c r="DW14" s="635"/>
      <c r="DX14" s="635"/>
      <c r="DY14" s="635"/>
      <c r="DZ14" s="635"/>
      <c r="EA14" s="635"/>
      <c r="EB14" s="635"/>
      <c r="EC14" s="671"/>
    </row>
    <row r="15" spans="2:143" ht="11.25" customHeight="1" x14ac:dyDescent="0.2">
      <c r="B15" s="631" t="s">
        <v>269</v>
      </c>
      <c r="C15" s="632"/>
      <c r="D15" s="632"/>
      <c r="E15" s="632"/>
      <c r="F15" s="632"/>
      <c r="G15" s="632"/>
      <c r="H15" s="632"/>
      <c r="I15" s="632"/>
      <c r="J15" s="632"/>
      <c r="K15" s="632"/>
      <c r="L15" s="632"/>
      <c r="M15" s="632"/>
      <c r="N15" s="632"/>
      <c r="O15" s="632"/>
      <c r="P15" s="632"/>
      <c r="Q15" s="633"/>
      <c r="R15" s="634" t="s">
        <v>143</v>
      </c>
      <c r="S15" s="635"/>
      <c r="T15" s="635"/>
      <c r="U15" s="635"/>
      <c r="V15" s="635"/>
      <c r="W15" s="635"/>
      <c r="X15" s="635"/>
      <c r="Y15" s="636"/>
      <c r="Z15" s="672" t="s">
        <v>143</v>
      </c>
      <c r="AA15" s="672"/>
      <c r="AB15" s="672"/>
      <c r="AC15" s="672"/>
      <c r="AD15" s="673" t="s">
        <v>143</v>
      </c>
      <c r="AE15" s="673"/>
      <c r="AF15" s="673"/>
      <c r="AG15" s="673"/>
      <c r="AH15" s="673"/>
      <c r="AI15" s="673"/>
      <c r="AJ15" s="673"/>
      <c r="AK15" s="673"/>
      <c r="AL15" s="637" t="s">
        <v>143</v>
      </c>
      <c r="AM15" s="638"/>
      <c r="AN15" s="638"/>
      <c r="AO15" s="674"/>
      <c r="AP15" s="631" t="s">
        <v>270</v>
      </c>
      <c r="AQ15" s="632"/>
      <c r="AR15" s="632"/>
      <c r="AS15" s="632"/>
      <c r="AT15" s="632"/>
      <c r="AU15" s="632"/>
      <c r="AV15" s="632"/>
      <c r="AW15" s="632"/>
      <c r="AX15" s="632"/>
      <c r="AY15" s="632"/>
      <c r="AZ15" s="632"/>
      <c r="BA15" s="632"/>
      <c r="BB15" s="632"/>
      <c r="BC15" s="632"/>
      <c r="BD15" s="632"/>
      <c r="BE15" s="632"/>
      <c r="BF15" s="633"/>
      <c r="BG15" s="634">
        <v>763605</v>
      </c>
      <c r="BH15" s="635"/>
      <c r="BI15" s="635"/>
      <c r="BJ15" s="635"/>
      <c r="BK15" s="635"/>
      <c r="BL15" s="635"/>
      <c r="BM15" s="635"/>
      <c r="BN15" s="636"/>
      <c r="BO15" s="672">
        <v>4.3</v>
      </c>
      <c r="BP15" s="672"/>
      <c r="BQ15" s="672"/>
      <c r="BR15" s="672"/>
      <c r="BS15" s="673" t="s">
        <v>143</v>
      </c>
      <c r="BT15" s="673"/>
      <c r="BU15" s="673"/>
      <c r="BV15" s="673"/>
      <c r="BW15" s="673"/>
      <c r="BX15" s="673"/>
      <c r="BY15" s="673"/>
      <c r="BZ15" s="673"/>
      <c r="CA15" s="673"/>
      <c r="CB15" s="711"/>
      <c r="CD15" s="631" t="s">
        <v>271</v>
      </c>
      <c r="CE15" s="632"/>
      <c r="CF15" s="632"/>
      <c r="CG15" s="632"/>
      <c r="CH15" s="632"/>
      <c r="CI15" s="632"/>
      <c r="CJ15" s="632"/>
      <c r="CK15" s="632"/>
      <c r="CL15" s="632"/>
      <c r="CM15" s="632"/>
      <c r="CN15" s="632"/>
      <c r="CO15" s="632"/>
      <c r="CP15" s="632"/>
      <c r="CQ15" s="633"/>
      <c r="CR15" s="634">
        <v>4606217</v>
      </c>
      <c r="CS15" s="635"/>
      <c r="CT15" s="635"/>
      <c r="CU15" s="635"/>
      <c r="CV15" s="635"/>
      <c r="CW15" s="635"/>
      <c r="CX15" s="635"/>
      <c r="CY15" s="636"/>
      <c r="CZ15" s="672">
        <v>12</v>
      </c>
      <c r="DA15" s="672"/>
      <c r="DB15" s="672"/>
      <c r="DC15" s="672"/>
      <c r="DD15" s="640">
        <v>1333397</v>
      </c>
      <c r="DE15" s="635"/>
      <c r="DF15" s="635"/>
      <c r="DG15" s="635"/>
      <c r="DH15" s="635"/>
      <c r="DI15" s="635"/>
      <c r="DJ15" s="635"/>
      <c r="DK15" s="635"/>
      <c r="DL15" s="635"/>
      <c r="DM15" s="635"/>
      <c r="DN15" s="635"/>
      <c r="DO15" s="635"/>
      <c r="DP15" s="636"/>
      <c r="DQ15" s="640">
        <v>3387961</v>
      </c>
      <c r="DR15" s="635"/>
      <c r="DS15" s="635"/>
      <c r="DT15" s="635"/>
      <c r="DU15" s="635"/>
      <c r="DV15" s="635"/>
      <c r="DW15" s="635"/>
      <c r="DX15" s="635"/>
      <c r="DY15" s="635"/>
      <c r="DZ15" s="635"/>
      <c r="EA15" s="635"/>
      <c r="EB15" s="635"/>
      <c r="EC15" s="671"/>
    </row>
    <row r="16" spans="2:143" ht="11.25" customHeight="1" x14ac:dyDescent="0.2">
      <c r="B16" s="631" t="s">
        <v>272</v>
      </c>
      <c r="C16" s="632"/>
      <c r="D16" s="632"/>
      <c r="E16" s="632"/>
      <c r="F16" s="632"/>
      <c r="G16" s="632"/>
      <c r="H16" s="632"/>
      <c r="I16" s="632"/>
      <c r="J16" s="632"/>
      <c r="K16" s="632"/>
      <c r="L16" s="632"/>
      <c r="M16" s="632"/>
      <c r="N16" s="632"/>
      <c r="O16" s="632"/>
      <c r="P16" s="632"/>
      <c r="Q16" s="633"/>
      <c r="R16" s="634">
        <v>47477</v>
      </c>
      <c r="S16" s="635"/>
      <c r="T16" s="635"/>
      <c r="U16" s="635"/>
      <c r="V16" s="635"/>
      <c r="W16" s="635"/>
      <c r="X16" s="635"/>
      <c r="Y16" s="636"/>
      <c r="Z16" s="672">
        <v>0.1</v>
      </c>
      <c r="AA16" s="672"/>
      <c r="AB16" s="672"/>
      <c r="AC16" s="672"/>
      <c r="AD16" s="673">
        <v>47477</v>
      </c>
      <c r="AE16" s="673"/>
      <c r="AF16" s="673"/>
      <c r="AG16" s="673"/>
      <c r="AH16" s="673"/>
      <c r="AI16" s="673"/>
      <c r="AJ16" s="673"/>
      <c r="AK16" s="673"/>
      <c r="AL16" s="637">
        <v>0.2</v>
      </c>
      <c r="AM16" s="638"/>
      <c r="AN16" s="638"/>
      <c r="AO16" s="674"/>
      <c r="AP16" s="631" t="s">
        <v>273</v>
      </c>
      <c r="AQ16" s="632"/>
      <c r="AR16" s="632"/>
      <c r="AS16" s="632"/>
      <c r="AT16" s="632"/>
      <c r="AU16" s="632"/>
      <c r="AV16" s="632"/>
      <c r="AW16" s="632"/>
      <c r="AX16" s="632"/>
      <c r="AY16" s="632"/>
      <c r="AZ16" s="632"/>
      <c r="BA16" s="632"/>
      <c r="BB16" s="632"/>
      <c r="BC16" s="632"/>
      <c r="BD16" s="632"/>
      <c r="BE16" s="632"/>
      <c r="BF16" s="633"/>
      <c r="BG16" s="634" t="s">
        <v>143</v>
      </c>
      <c r="BH16" s="635"/>
      <c r="BI16" s="635"/>
      <c r="BJ16" s="635"/>
      <c r="BK16" s="635"/>
      <c r="BL16" s="635"/>
      <c r="BM16" s="635"/>
      <c r="BN16" s="636"/>
      <c r="BO16" s="672" t="s">
        <v>143</v>
      </c>
      <c r="BP16" s="672"/>
      <c r="BQ16" s="672"/>
      <c r="BR16" s="672"/>
      <c r="BS16" s="673" t="s">
        <v>143</v>
      </c>
      <c r="BT16" s="673"/>
      <c r="BU16" s="673"/>
      <c r="BV16" s="673"/>
      <c r="BW16" s="673"/>
      <c r="BX16" s="673"/>
      <c r="BY16" s="673"/>
      <c r="BZ16" s="673"/>
      <c r="CA16" s="673"/>
      <c r="CB16" s="711"/>
      <c r="CD16" s="631" t="s">
        <v>274</v>
      </c>
      <c r="CE16" s="632"/>
      <c r="CF16" s="632"/>
      <c r="CG16" s="632"/>
      <c r="CH16" s="632"/>
      <c r="CI16" s="632"/>
      <c r="CJ16" s="632"/>
      <c r="CK16" s="632"/>
      <c r="CL16" s="632"/>
      <c r="CM16" s="632"/>
      <c r="CN16" s="632"/>
      <c r="CO16" s="632"/>
      <c r="CP16" s="632"/>
      <c r="CQ16" s="633"/>
      <c r="CR16" s="634">
        <v>184174</v>
      </c>
      <c r="CS16" s="635"/>
      <c r="CT16" s="635"/>
      <c r="CU16" s="635"/>
      <c r="CV16" s="635"/>
      <c r="CW16" s="635"/>
      <c r="CX16" s="635"/>
      <c r="CY16" s="636"/>
      <c r="CZ16" s="672">
        <v>0.5</v>
      </c>
      <c r="DA16" s="672"/>
      <c r="DB16" s="672"/>
      <c r="DC16" s="672"/>
      <c r="DD16" s="640" t="s">
        <v>143</v>
      </c>
      <c r="DE16" s="635"/>
      <c r="DF16" s="635"/>
      <c r="DG16" s="635"/>
      <c r="DH16" s="635"/>
      <c r="DI16" s="635"/>
      <c r="DJ16" s="635"/>
      <c r="DK16" s="635"/>
      <c r="DL16" s="635"/>
      <c r="DM16" s="635"/>
      <c r="DN16" s="635"/>
      <c r="DO16" s="635"/>
      <c r="DP16" s="636"/>
      <c r="DQ16" s="640">
        <v>20025</v>
      </c>
      <c r="DR16" s="635"/>
      <c r="DS16" s="635"/>
      <c r="DT16" s="635"/>
      <c r="DU16" s="635"/>
      <c r="DV16" s="635"/>
      <c r="DW16" s="635"/>
      <c r="DX16" s="635"/>
      <c r="DY16" s="635"/>
      <c r="DZ16" s="635"/>
      <c r="EA16" s="635"/>
      <c r="EB16" s="635"/>
      <c r="EC16" s="671"/>
    </row>
    <row r="17" spans="2:133" ht="11.25" customHeight="1" x14ac:dyDescent="0.2">
      <c r="B17" s="631" t="s">
        <v>275</v>
      </c>
      <c r="C17" s="632"/>
      <c r="D17" s="632"/>
      <c r="E17" s="632"/>
      <c r="F17" s="632"/>
      <c r="G17" s="632"/>
      <c r="H17" s="632"/>
      <c r="I17" s="632"/>
      <c r="J17" s="632"/>
      <c r="K17" s="632"/>
      <c r="L17" s="632"/>
      <c r="M17" s="632"/>
      <c r="N17" s="632"/>
      <c r="O17" s="632"/>
      <c r="P17" s="632"/>
      <c r="Q17" s="633"/>
      <c r="R17" s="634">
        <v>204937</v>
      </c>
      <c r="S17" s="635"/>
      <c r="T17" s="635"/>
      <c r="U17" s="635"/>
      <c r="V17" s="635"/>
      <c r="W17" s="635"/>
      <c r="X17" s="635"/>
      <c r="Y17" s="636"/>
      <c r="Z17" s="672">
        <v>0.5</v>
      </c>
      <c r="AA17" s="672"/>
      <c r="AB17" s="672"/>
      <c r="AC17" s="672"/>
      <c r="AD17" s="673">
        <v>204937</v>
      </c>
      <c r="AE17" s="673"/>
      <c r="AF17" s="673"/>
      <c r="AG17" s="673"/>
      <c r="AH17" s="673"/>
      <c r="AI17" s="673"/>
      <c r="AJ17" s="673"/>
      <c r="AK17" s="673"/>
      <c r="AL17" s="637">
        <v>1</v>
      </c>
      <c r="AM17" s="638"/>
      <c r="AN17" s="638"/>
      <c r="AO17" s="674"/>
      <c r="AP17" s="631" t="s">
        <v>276</v>
      </c>
      <c r="AQ17" s="632"/>
      <c r="AR17" s="632"/>
      <c r="AS17" s="632"/>
      <c r="AT17" s="632"/>
      <c r="AU17" s="632"/>
      <c r="AV17" s="632"/>
      <c r="AW17" s="632"/>
      <c r="AX17" s="632"/>
      <c r="AY17" s="632"/>
      <c r="AZ17" s="632"/>
      <c r="BA17" s="632"/>
      <c r="BB17" s="632"/>
      <c r="BC17" s="632"/>
      <c r="BD17" s="632"/>
      <c r="BE17" s="632"/>
      <c r="BF17" s="633"/>
      <c r="BG17" s="634" t="s">
        <v>143</v>
      </c>
      <c r="BH17" s="635"/>
      <c r="BI17" s="635"/>
      <c r="BJ17" s="635"/>
      <c r="BK17" s="635"/>
      <c r="BL17" s="635"/>
      <c r="BM17" s="635"/>
      <c r="BN17" s="636"/>
      <c r="BO17" s="672" t="s">
        <v>143</v>
      </c>
      <c r="BP17" s="672"/>
      <c r="BQ17" s="672"/>
      <c r="BR17" s="672"/>
      <c r="BS17" s="673" t="s">
        <v>143</v>
      </c>
      <c r="BT17" s="673"/>
      <c r="BU17" s="673"/>
      <c r="BV17" s="673"/>
      <c r="BW17" s="673"/>
      <c r="BX17" s="673"/>
      <c r="BY17" s="673"/>
      <c r="BZ17" s="673"/>
      <c r="CA17" s="673"/>
      <c r="CB17" s="711"/>
      <c r="CD17" s="631" t="s">
        <v>277</v>
      </c>
      <c r="CE17" s="632"/>
      <c r="CF17" s="632"/>
      <c r="CG17" s="632"/>
      <c r="CH17" s="632"/>
      <c r="CI17" s="632"/>
      <c r="CJ17" s="632"/>
      <c r="CK17" s="632"/>
      <c r="CL17" s="632"/>
      <c r="CM17" s="632"/>
      <c r="CN17" s="632"/>
      <c r="CO17" s="632"/>
      <c r="CP17" s="632"/>
      <c r="CQ17" s="633"/>
      <c r="CR17" s="634">
        <v>1722977</v>
      </c>
      <c r="CS17" s="635"/>
      <c r="CT17" s="635"/>
      <c r="CU17" s="635"/>
      <c r="CV17" s="635"/>
      <c r="CW17" s="635"/>
      <c r="CX17" s="635"/>
      <c r="CY17" s="636"/>
      <c r="CZ17" s="672">
        <v>4.5</v>
      </c>
      <c r="DA17" s="672"/>
      <c r="DB17" s="672"/>
      <c r="DC17" s="672"/>
      <c r="DD17" s="640" t="s">
        <v>143</v>
      </c>
      <c r="DE17" s="635"/>
      <c r="DF17" s="635"/>
      <c r="DG17" s="635"/>
      <c r="DH17" s="635"/>
      <c r="DI17" s="635"/>
      <c r="DJ17" s="635"/>
      <c r="DK17" s="635"/>
      <c r="DL17" s="635"/>
      <c r="DM17" s="635"/>
      <c r="DN17" s="635"/>
      <c r="DO17" s="635"/>
      <c r="DP17" s="636"/>
      <c r="DQ17" s="640">
        <v>1722977</v>
      </c>
      <c r="DR17" s="635"/>
      <c r="DS17" s="635"/>
      <c r="DT17" s="635"/>
      <c r="DU17" s="635"/>
      <c r="DV17" s="635"/>
      <c r="DW17" s="635"/>
      <c r="DX17" s="635"/>
      <c r="DY17" s="635"/>
      <c r="DZ17" s="635"/>
      <c r="EA17" s="635"/>
      <c r="EB17" s="635"/>
      <c r="EC17" s="671"/>
    </row>
    <row r="18" spans="2:133" ht="11.25" customHeight="1" x14ac:dyDescent="0.2">
      <c r="B18" s="631" t="s">
        <v>278</v>
      </c>
      <c r="C18" s="632"/>
      <c r="D18" s="632"/>
      <c r="E18" s="632"/>
      <c r="F18" s="632"/>
      <c r="G18" s="632"/>
      <c r="H18" s="632"/>
      <c r="I18" s="632"/>
      <c r="J18" s="632"/>
      <c r="K18" s="632"/>
      <c r="L18" s="632"/>
      <c r="M18" s="632"/>
      <c r="N18" s="632"/>
      <c r="O18" s="632"/>
      <c r="P18" s="632"/>
      <c r="Q18" s="633"/>
      <c r="R18" s="634">
        <v>75522</v>
      </c>
      <c r="S18" s="635"/>
      <c r="T18" s="635"/>
      <c r="U18" s="635"/>
      <c r="V18" s="635"/>
      <c r="W18" s="635"/>
      <c r="X18" s="635"/>
      <c r="Y18" s="636"/>
      <c r="Z18" s="672">
        <v>0.2</v>
      </c>
      <c r="AA18" s="672"/>
      <c r="AB18" s="672"/>
      <c r="AC18" s="672"/>
      <c r="AD18" s="673">
        <v>75522</v>
      </c>
      <c r="AE18" s="673"/>
      <c r="AF18" s="673"/>
      <c r="AG18" s="673"/>
      <c r="AH18" s="673"/>
      <c r="AI18" s="673"/>
      <c r="AJ18" s="673"/>
      <c r="AK18" s="673"/>
      <c r="AL18" s="637">
        <v>0.4</v>
      </c>
      <c r="AM18" s="638"/>
      <c r="AN18" s="638"/>
      <c r="AO18" s="674"/>
      <c r="AP18" s="631" t="s">
        <v>279</v>
      </c>
      <c r="AQ18" s="632"/>
      <c r="AR18" s="632"/>
      <c r="AS18" s="632"/>
      <c r="AT18" s="632"/>
      <c r="AU18" s="632"/>
      <c r="AV18" s="632"/>
      <c r="AW18" s="632"/>
      <c r="AX18" s="632"/>
      <c r="AY18" s="632"/>
      <c r="AZ18" s="632"/>
      <c r="BA18" s="632"/>
      <c r="BB18" s="632"/>
      <c r="BC18" s="632"/>
      <c r="BD18" s="632"/>
      <c r="BE18" s="632"/>
      <c r="BF18" s="633"/>
      <c r="BG18" s="634" t="s">
        <v>186</v>
      </c>
      <c r="BH18" s="635"/>
      <c r="BI18" s="635"/>
      <c r="BJ18" s="635"/>
      <c r="BK18" s="635"/>
      <c r="BL18" s="635"/>
      <c r="BM18" s="635"/>
      <c r="BN18" s="636"/>
      <c r="BO18" s="672" t="s">
        <v>143</v>
      </c>
      <c r="BP18" s="672"/>
      <c r="BQ18" s="672"/>
      <c r="BR18" s="672"/>
      <c r="BS18" s="673" t="s">
        <v>143</v>
      </c>
      <c r="BT18" s="673"/>
      <c r="BU18" s="673"/>
      <c r="BV18" s="673"/>
      <c r="BW18" s="673"/>
      <c r="BX18" s="673"/>
      <c r="BY18" s="673"/>
      <c r="BZ18" s="673"/>
      <c r="CA18" s="673"/>
      <c r="CB18" s="711"/>
      <c r="CD18" s="631" t="s">
        <v>280</v>
      </c>
      <c r="CE18" s="632"/>
      <c r="CF18" s="632"/>
      <c r="CG18" s="632"/>
      <c r="CH18" s="632"/>
      <c r="CI18" s="632"/>
      <c r="CJ18" s="632"/>
      <c r="CK18" s="632"/>
      <c r="CL18" s="632"/>
      <c r="CM18" s="632"/>
      <c r="CN18" s="632"/>
      <c r="CO18" s="632"/>
      <c r="CP18" s="632"/>
      <c r="CQ18" s="633"/>
      <c r="CR18" s="634" t="s">
        <v>143</v>
      </c>
      <c r="CS18" s="635"/>
      <c r="CT18" s="635"/>
      <c r="CU18" s="635"/>
      <c r="CV18" s="635"/>
      <c r="CW18" s="635"/>
      <c r="CX18" s="635"/>
      <c r="CY18" s="636"/>
      <c r="CZ18" s="672" t="s">
        <v>143</v>
      </c>
      <c r="DA18" s="672"/>
      <c r="DB18" s="672"/>
      <c r="DC18" s="672"/>
      <c r="DD18" s="640" t="s">
        <v>143</v>
      </c>
      <c r="DE18" s="635"/>
      <c r="DF18" s="635"/>
      <c r="DG18" s="635"/>
      <c r="DH18" s="635"/>
      <c r="DI18" s="635"/>
      <c r="DJ18" s="635"/>
      <c r="DK18" s="635"/>
      <c r="DL18" s="635"/>
      <c r="DM18" s="635"/>
      <c r="DN18" s="635"/>
      <c r="DO18" s="635"/>
      <c r="DP18" s="636"/>
      <c r="DQ18" s="640" t="s">
        <v>143</v>
      </c>
      <c r="DR18" s="635"/>
      <c r="DS18" s="635"/>
      <c r="DT18" s="635"/>
      <c r="DU18" s="635"/>
      <c r="DV18" s="635"/>
      <c r="DW18" s="635"/>
      <c r="DX18" s="635"/>
      <c r="DY18" s="635"/>
      <c r="DZ18" s="635"/>
      <c r="EA18" s="635"/>
      <c r="EB18" s="635"/>
      <c r="EC18" s="671"/>
    </row>
    <row r="19" spans="2:133" ht="11.25" customHeight="1" x14ac:dyDescent="0.2">
      <c r="B19" s="631" t="s">
        <v>281</v>
      </c>
      <c r="C19" s="632"/>
      <c r="D19" s="632"/>
      <c r="E19" s="632"/>
      <c r="F19" s="632"/>
      <c r="G19" s="632"/>
      <c r="H19" s="632"/>
      <c r="I19" s="632"/>
      <c r="J19" s="632"/>
      <c r="K19" s="632"/>
      <c r="L19" s="632"/>
      <c r="M19" s="632"/>
      <c r="N19" s="632"/>
      <c r="O19" s="632"/>
      <c r="P19" s="632"/>
      <c r="Q19" s="633"/>
      <c r="R19" s="634">
        <v>74287</v>
      </c>
      <c r="S19" s="635"/>
      <c r="T19" s="635"/>
      <c r="U19" s="635"/>
      <c r="V19" s="635"/>
      <c r="W19" s="635"/>
      <c r="X19" s="635"/>
      <c r="Y19" s="636"/>
      <c r="Z19" s="672">
        <v>0.2</v>
      </c>
      <c r="AA19" s="672"/>
      <c r="AB19" s="672"/>
      <c r="AC19" s="672"/>
      <c r="AD19" s="673">
        <v>74287</v>
      </c>
      <c r="AE19" s="673"/>
      <c r="AF19" s="673"/>
      <c r="AG19" s="673"/>
      <c r="AH19" s="673"/>
      <c r="AI19" s="673"/>
      <c r="AJ19" s="673"/>
      <c r="AK19" s="673"/>
      <c r="AL19" s="637">
        <v>0.4</v>
      </c>
      <c r="AM19" s="638"/>
      <c r="AN19" s="638"/>
      <c r="AO19" s="674"/>
      <c r="AP19" s="631" t="s">
        <v>282</v>
      </c>
      <c r="AQ19" s="632"/>
      <c r="AR19" s="632"/>
      <c r="AS19" s="632"/>
      <c r="AT19" s="632"/>
      <c r="AU19" s="632"/>
      <c r="AV19" s="632"/>
      <c r="AW19" s="632"/>
      <c r="AX19" s="632"/>
      <c r="AY19" s="632"/>
      <c r="AZ19" s="632"/>
      <c r="BA19" s="632"/>
      <c r="BB19" s="632"/>
      <c r="BC19" s="632"/>
      <c r="BD19" s="632"/>
      <c r="BE19" s="632"/>
      <c r="BF19" s="633"/>
      <c r="BG19" s="634">
        <v>593309</v>
      </c>
      <c r="BH19" s="635"/>
      <c r="BI19" s="635"/>
      <c r="BJ19" s="635"/>
      <c r="BK19" s="635"/>
      <c r="BL19" s="635"/>
      <c r="BM19" s="635"/>
      <c r="BN19" s="636"/>
      <c r="BO19" s="672">
        <v>3.3</v>
      </c>
      <c r="BP19" s="672"/>
      <c r="BQ19" s="672"/>
      <c r="BR19" s="672"/>
      <c r="BS19" s="673" t="s">
        <v>254</v>
      </c>
      <c r="BT19" s="673"/>
      <c r="BU19" s="673"/>
      <c r="BV19" s="673"/>
      <c r="BW19" s="673"/>
      <c r="BX19" s="673"/>
      <c r="BY19" s="673"/>
      <c r="BZ19" s="673"/>
      <c r="CA19" s="673"/>
      <c r="CB19" s="711"/>
      <c r="CD19" s="631" t="s">
        <v>283</v>
      </c>
      <c r="CE19" s="632"/>
      <c r="CF19" s="632"/>
      <c r="CG19" s="632"/>
      <c r="CH19" s="632"/>
      <c r="CI19" s="632"/>
      <c r="CJ19" s="632"/>
      <c r="CK19" s="632"/>
      <c r="CL19" s="632"/>
      <c r="CM19" s="632"/>
      <c r="CN19" s="632"/>
      <c r="CO19" s="632"/>
      <c r="CP19" s="632"/>
      <c r="CQ19" s="633"/>
      <c r="CR19" s="634" t="s">
        <v>143</v>
      </c>
      <c r="CS19" s="635"/>
      <c r="CT19" s="635"/>
      <c r="CU19" s="635"/>
      <c r="CV19" s="635"/>
      <c r="CW19" s="635"/>
      <c r="CX19" s="635"/>
      <c r="CY19" s="636"/>
      <c r="CZ19" s="672" t="s">
        <v>143</v>
      </c>
      <c r="DA19" s="672"/>
      <c r="DB19" s="672"/>
      <c r="DC19" s="672"/>
      <c r="DD19" s="640" t="s">
        <v>143</v>
      </c>
      <c r="DE19" s="635"/>
      <c r="DF19" s="635"/>
      <c r="DG19" s="635"/>
      <c r="DH19" s="635"/>
      <c r="DI19" s="635"/>
      <c r="DJ19" s="635"/>
      <c r="DK19" s="635"/>
      <c r="DL19" s="635"/>
      <c r="DM19" s="635"/>
      <c r="DN19" s="635"/>
      <c r="DO19" s="635"/>
      <c r="DP19" s="636"/>
      <c r="DQ19" s="640" t="s">
        <v>143</v>
      </c>
      <c r="DR19" s="635"/>
      <c r="DS19" s="635"/>
      <c r="DT19" s="635"/>
      <c r="DU19" s="635"/>
      <c r="DV19" s="635"/>
      <c r="DW19" s="635"/>
      <c r="DX19" s="635"/>
      <c r="DY19" s="635"/>
      <c r="DZ19" s="635"/>
      <c r="EA19" s="635"/>
      <c r="EB19" s="635"/>
      <c r="EC19" s="671"/>
    </row>
    <row r="20" spans="2:133" ht="11.25" customHeight="1" x14ac:dyDescent="0.2">
      <c r="B20" s="701" t="s">
        <v>284</v>
      </c>
      <c r="C20" s="702"/>
      <c r="D20" s="702"/>
      <c r="E20" s="702"/>
      <c r="F20" s="702"/>
      <c r="G20" s="702"/>
      <c r="H20" s="702"/>
      <c r="I20" s="702"/>
      <c r="J20" s="702"/>
      <c r="K20" s="702"/>
      <c r="L20" s="702"/>
      <c r="M20" s="702"/>
      <c r="N20" s="702"/>
      <c r="O20" s="702"/>
      <c r="P20" s="702"/>
      <c r="Q20" s="703"/>
      <c r="R20" s="634">
        <v>1235</v>
      </c>
      <c r="S20" s="635"/>
      <c r="T20" s="635"/>
      <c r="U20" s="635"/>
      <c r="V20" s="635"/>
      <c r="W20" s="635"/>
      <c r="X20" s="635"/>
      <c r="Y20" s="636"/>
      <c r="Z20" s="672">
        <v>0</v>
      </c>
      <c r="AA20" s="672"/>
      <c r="AB20" s="672"/>
      <c r="AC20" s="672"/>
      <c r="AD20" s="673">
        <v>1235</v>
      </c>
      <c r="AE20" s="673"/>
      <c r="AF20" s="673"/>
      <c r="AG20" s="673"/>
      <c r="AH20" s="673"/>
      <c r="AI20" s="673"/>
      <c r="AJ20" s="673"/>
      <c r="AK20" s="673"/>
      <c r="AL20" s="637">
        <v>0</v>
      </c>
      <c r="AM20" s="638"/>
      <c r="AN20" s="638"/>
      <c r="AO20" s="674"/>
      <c r="AP20" s="631" t="s">
        <v>285</v>
      </c>
      <c r="AQ20" s="632"/>
      <c r="AR20" s="632"/>
      <c r="AS20" s="632"/>
      <c r="AT20" s="632"/>
      <c r="AU20" s="632"/>
      <c r="AV20" s="632"/>
      <c r="AW20" s="632"/>
      <c r="AX20" s="632"/>
      <c r="AY20" s="632"/>
      <c r="AZ20" s="632"/>
      <c r="BA20" s="632"/>
      <c r="BB20" s="632"/>
      <c r="BC20" s="632"/>
      <c r="BD20" s="632"/>
      <c r="BE20" s="632"/>
      <c r="BF20" s="633"/>
      <c r="BG20" s="634">
        <v>593309</v>
      </c>
      <c r="BH20" s="635"/>
      <c r="BI20" s="635"/>
      <c r="BJ20" s="635"/>
      <c r="BK20" s="635"/>
      <c r="BL20" s="635"/>
      <c r="BM20" s="635"/>
      <c r="BN20" s="636"/>
      <c r="BO20" s="672">
        <v>3.3</v>
      </c>
      <c r="BP20" s="672"/>
      <c r="BQ20" s="672"/>
      <c r="BR20" s="672"/>
      <c r="BS20" s="673" t="s">
        <v>143</v>
      </c>
      <c r="BT20" s="673"/>
      <c r="BU20" s="673"/>
      <c r="BV20" s="673"/>
      <c r="BW20" s="673"/>
      <c r="BX20" s="673"/>
      <c r="BY20" s="673"/>
      <c r="BZ20" s="673"/>
      <c r="CA20" s="673"/>
      <c r="CB20" s="711"/>
      <c r="CD20" s="631" t="s">
        <v>286</v>
      </c>
      <c r="CE20" s="632"/>
      <c r="CF20" s="632"/>
      <c r="CG20" s="632"/>
      <c r="CH20" s="632"/>
      <c r="CI20" s="632"/>
      <c r="CJ20" s="632"/>
      <c r="CK20" s="632"/>
      <c r="CL20" s="632"/>
      <c r="CM20" s="632"/>
      <c r="CN20" s="632"/>
      <c r="CO20" s="632"/>
      <c r="CP20" s="632"/>
      <c r="CQ20" s="633"/>
      <c r="CR20" s="634">
        <v>38336584</v>
      </c>
      <c r="CS20" s="635"/>
      <c r="CT20" s="635"/>
      <c r="CU20" s="635"/>
      <c r="CV20" s="635"/>
      <c r="CW20" s="635"/>
      <c r="CX20" s="635"/>
      <c r="CY20" s="636"/>
      <c r="CZ20" s="672">
        <v>100</v>
      </c>
      <c r="DA20" s="672"/>
      <c r="DB20" s="672"/>
      <c r="DC20" s="672"/>
      <c r="DD20" s="640">
        <v>5518631</v>
      </c>
      <c r="DE20" s="635"/>
      <c r="DF20" s="635"/>
      <c r="DG20" s="635"/>
      <c r="DH20" s="635"/>
      <c r="DI20" s="635"/>
      <c r="DJ20" s="635"/>
      <c r="DK20" s="635"/>
      <c r="DL20" s="635"/>
      <c r="DM20" s="635"/>
      <c r="DN20" s="635"/>
      <c r="DO20" s="635"/>
      <c r="DP20" s="636"/>
      <c r="DQ20" s="640">
        <v>24691240</v>
      </c>
      <c r="DR20" s="635"/>
      <c r="DS20" s="635"/>
      <c r="DT20" s="635"/>
      <c r="DU20" s="635"/>
      <c r="DV20" s="635"/>
      <c r="DW20" s="635"/>
      <c r="DX20" s="635"/>
      <c r="DY20" s="635"/>
      <c r="DZ20" s="635"/>
      <c r="EA20" s="635"/>
      <c r="EB20" s="635"/>
      <c r="EC20" s="671"/>
    </row>
    <row r="21" spans="2:133" ht="11.25" customHeight="1" x14ac:dyDescent="0.2">
      <c r="B21" s="631" t="s">
        <v>287</v>
      </c>
      <c r="C21" s="632"/>
      <c r="D21" s="632"/>
      <c r="E21" s="632"/>
      <c r="F21" s="632"/>
      <c r="G21" s="632"/>
      <c r="H21" s="632"/>
      <c r="I21" s="632"/>
      <c r="J21" s="632"/>
      <c r="K21" s="632"/>
      <c r="L21" s="632"/>
      <c r="M21" s="632"/>
      <c r="N21" s="632"/>
      <c r="O21" s="632"/>
      <c r="P21" s="632"/>
      <c r="Q21" s="633"/>
      <c r="R21" s="634">
        <v>30087</v>
      </c>
      <c r="S21" s="635"/>
      <c r="T21" s="635"/>
      <c r="U21" s="635"/>
      <c r="V21" s="635"/>
      <c r="W21" s="635"/>
      <c r="X21" s="635"/>
      <c r="Y21" s="636"/>
      <c r="Z21" s="672">
        <v>0.1</v>
      </c>
      <c r="AA21" s="672"/>
      <c r="AB21" s="672"/>
      <c r="AC21" s="672"/>
      <c r="AD21" s="673" t="s">
        <v>143</v>
      </c>
      <c r="AE21" s="673"/>
      <c r="AF21" s="673"/>
      <c r="AG21" s="673"/>
      <c r="AH21" s="673"/>
      <c r="AI21" s="673"/>
      <c r="AJ21" s="673"/>
      <c r="AK21" s="673"/>
      <c r="AL21" s="637" t="s">
        <v>143</v>
      </c>
      <c r="AM21" s="638"/>
      <c r="AN21" s="638"/>
      <c r="AO21" s="674"/>
      <c r="AP21" s="631" t="s">
        <v>288</v>
      </c>
      <c r="AQ21" s="712"/>
      <c r="AR21" s="712"/>
      <c r="AS21" s="712"/>
      <c r="AT21" s="712"/>
      <c r="AU21" s="712"/>
      <c r="AV21" s="712"/>
      <c r="AW21" s="712"/>
      <c r="AX21" s="712"/>
      <c r="AY21" s="712"/>
      <c r="AZ21" s="712"/>
      <c r="BA21" s="712"/>
      <c r="BB21" s="712"/>
      <c r="BC21" s="712"/>
      <c r="BD21" s="712"/>
      <c r="BE21" s="712"/>
      <c r="BF21" s="713"/>
      <c r="BG21" s="634">
        <v>3894</v>
      </c>
      <c r="BH21" s="635"/>
      <c r="BI21" s="635"/>
      <c r="BJ21" s="635"/>
      <c r="BK21" s="635"/>
      <c r="BL21" s="635"/>
      <c r="BM21" s="635"/>
      <c r="BN21" s="636"/>
      <c r="BO21" s="672">
        <v>0</v>
      </c>
      <c r="BP21" s="672"/>
      <c r="BQ21" s="672"/>
      <c r="BR21" s="672"/>
      <c r="BS21" s="673" t="s">
        <v>254</v>
      </c>
      <c r="BT21" s="673"/>
      <c r="BU21" s="673"/>
      <c r="BV21" s="673"/>
      <c r="BW21" s="673"/>
      <c r="BX21" s="673"/>
      <c r="BY21" s="673"/>
      <c r="BZ21" s="673"/>
      <c r="CA21" s="673"/>
      <c r="CB21" s="711"/>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289</v>
      </c>
      <c r="C22" s="632"/>
      <c r="D22" s="632"/>
      <c r="E22" s="632"/>
      <c r="F22" s="632"/>
      <c r="G22" s="632"/>
      <c r="H22" s="632"/>
      <c r="I22" s="632"/>
      <c r="J22" s="632"/>
      <c r="K22" s="632"/>
      <c r="L22" s="632"/>
      <c r="M22" s="632"/>
      <c r="N22" s="632"/>
      <c r="O22" s="632"/>
      <c r="P22" s="632"/>
      <c r="Q22" s="633"/>
      <c r="R22" s="634" t="s">
        <v>143</v>
      </c>
      <c r="S22" s="635"/>
      <c r="T22" s="635"/>
      <c r="U22" s="635"/>
      <c r="V22" s="635"/>
      <c r="W22" s="635"/>
      <c r="X22" s="635"/>
      <c r="Y22" s="636"/>
      <c r="Z22" s="672" t="s">
        <v>143</v>
      </c>
      <c r="AA22" s="672"/>
      <c r="AB22" s="672"/>
      <c r="AC22" s="672"/>
      <c r="AD22" s="673" t="s">
        <v>143</v>
      </c>
      <c r="AE22" s="673"/>
      <c r="AF22" s="673"/>
      <c r="AG22" s="673"/>
      <c r="AH22" s="673"/>
      <c r="AI22" s="673"/>
      <c r="AJ22" s="673"/>
      <c r="AK22" s="673"/>
      <c r="AL22" s="637" t="s">
        <v>143</v>
      </c>
      <c r="AM22" s="638"/>
      <c r="AN22" s="638"/>
      <c r="AO22" s="674"/>
      <c r="AP22" s="631" t="s">
        <v>290</v>
      </c>
      <c r="AQ22" s="712"/>
      <c r="AR22" s="712"/>
      <c r="AS22" s="712"/>
      <c r="AT22" s="712"/>
      <c r="AU22" s="712"/>
      <c r="AV22" s="712"/>
      <c r="AW22" s="712"/>
      <c r="AX22" s="712"/>
      <c r="AY22" s="712"/>
      <c r="AZ22" s="712"/>
      <c r="BA22" s="712"/>
      <c r="BB22" s="712"/>
      <c r="BC22" s="712"/>
      <c r="BD22" s="712"/>
      <c r="BE22" s="712"/>
      <c r="BF22" s="713"/>
      <c r="BG22" s="634" t="s">
        <v>143</v>
      </c>
      <c r="BH22" s="635"/>
      <c r="BI22" s="635"/>
      <c r="BJ22" s="635"/>
      <c r="BK22" s="635"/>
      <c r="BL22" s="635"/>
      <c r="BM22" s="635"/>
      <c r="BN22" s="636"/>
      <c r="BO22" s="672" t="s">
        <v>143</v>
      </c>
      <c r="BP22" s="672"/>
      <c r="BQ22" s="672"/>
      <c r="BR22" s="672"/>
      <c r="BS22" s="673" t="s">
        <v>143</v>
      </c>
      <c r="BT22" s="673"/>
      <c r="BU22" s="673"/>
      <c r="BV22" s="673"/>
      <c r="BW22" s="673"/>
      <c r="BX22" s="673"/>
      <c r="BY22" s="673"/>
      <c r="BZ22" s="673"/>
      <c r="CA22" s="673"/>
      <c r="CB22" s="711"/>
      <c r="CD22" s="686" t="s">
        <v>291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292</v>
      </c>
      <c r="C23" s="632"/>
      <c r="D23" s="632"/>
      <c r="E23" s="632"/>
      <c r="F23" s="632"/>
      <c r="G23" s="632"/>
      <c r="H23" s="632"/>
      <c r="I23" s="632"/>
      <c r="J23" s="632"/>
      <c r="K23" s="632"/>
      <c r="L23" s="632"/>
      <c r="M23" s="632"/>
      <c r="N23" s="632"/>
      <c r="O23" s="632"/>
      <c r="P23" s="632"/>
      <c r="Q23" s="633"/>
      <c r="R23" s="634">
        <v>29909</v>
      </c>
      <c r="S23" s="635"/>
      <c r="T23" s="635"/>
      <c r="U23" s="635"/>
      <c r="V23" s="635"/>
      <c r="W23" s="635"/>
      <c r="X23" s="635"/>
      <c r="Y23" s="636"/>
      <c r="Z23" s="672">
        <v>0.1</v>
      </c>
      <c r="AA23" s="672"/>
      <c r="AB23" s="672"/>
      <c r="AC23" s="672"/>
      <c r="AD23" s="673" t="s">
        <v>143</v>
      </c>
      <c r="AE23" s="673"/>
      <c r="AF23" s="673"/>
      <c r="AG23" s="673"/>
      <c r="AH23" s="673"/>
      <c r="AI23" s="673"/>
      <c r="AJ23" s="673"/>
      <c r="AK23" s="673"/>
      <c r="AL23" s="637" t="s">
        <v>143</v>
      </c>
      <c r="AM23" s="638"/>
      <c r="AN23" s="638"/>
      <c r="AO23" s="674"/>
      <c r="AP23" s="631" t="s">
        <v>293</v>
      </c>
      <c r="AQ23" s="712"/>
      <c r="AR23" s="712"/>
      <c r="AS23" s="712"/>
      <c r="AT23" s="712"/>
      <c r="AU23" s="712"/>
      <c r="AV23" s="712"/>
      <c r="AW23" s="712"/>
      <c r="AX23" s="712"/>
      <c r="AY23" s="712"/>
      <c r="AZ23" s="712"/>
      <c r="BA23" s="712"/>
      <c r="BB23" s="712"/>
      <c r="BC23" s="712"/>
      <c r="BD23" s="712"/>
      <c r="BE23" s="712"/>
      <c r="BF23" s="713"/>
      <c r="BG23" s="634">
        <v>589415</v>
      </c>
      <c r="BH23" s="635"/>
      <c r="BI23" s="635"/>
      <c r="BJ23" s="635"/>
      <c r="BK23" s="635"/>
      <c r="BL23" s="635"/>
      <c r="BM23" s="635"/>
      <c r="BN23" s="636"/>
      <c r="BO23" s="672">
        <v>3.3</v>
      </c>
      <c r="BP23" s="672"/>
      <c r="BQ23" s="672"/>
      <c r="BR23" s="672"/>
      <c r="BS23" s="673" t="s">
        <v>143</v>
      </c>
      <c r="BT23" s="673"/>
      <c r="BU23" s="673"/>
      <c r="BV23" s="673"/>
      <c r="BW23" s="673"/>
      <c r="BX23" s="673"/>
      <c r="BY23" s="673"/>
      <c r="BZ23" s="673"/>
      <c r="CA23" s="673"/>
      <c r="CB23" s="711"/>
      <c r="CD23" s="686" t="s">
        <v>232</v>
      </c>
      <c r="CE23" s="687"/>
      <c r="CF23" s="687"/>
      <c r="CG23" s="687"/>
      <c r="CH23" s="687"/>
      <c r="CI23" s="687"/>
      <c r="CJ23" s="687"/>
      <c r="CK23" s="687"/>
      <c r="CL23" s="687"/>
      <c r="CM23" s="687"/>
      <c r="CN23" s="687"/>
      <c r="CO23" s="687"/>
      <c r="CP23" s="687"/>
      <c r="CQ23" s="688"/>
      <c r="CR23" s="686" t="s">
        <v>294</v>
      </c>
      <c r="CS23" s="687"/>
      <c r="CT23" s="687"/>
      <c r="CU23" s="687"/>
      <c r="CV23" s="687"/>
      <c r="CW23" s="687"/>
      <c r="CX23" s="687"/>
      <c r="CY23" s="688"/>
      <c r="CZ23" s="686" t="s">
        <v>295</v>
      </c>
      <c r="DA23" s="687"/>
      <c r="DB23" s="687"/>
      <c r="DC23" s="688"/>
      <c r="DD23" s="686" t="s">
        <v>296</v>
      </c>
      <c r="DE23" s="687"/>
      <c r="DF23" s="687"/>
      <c r="DG23" s="687"/>
      <c r="DH23" s="687"/>
      <c r="DI23" s="687"/>
      <c r="DJ23" s="687"/>
      <c r="DK23" s="688"/>
      <c r="DL23" s="724" t="s">
        <v>297</v>
      </c>
      <c r="DM23" s="725"/>
      <c r="DN23" s="725"/>
      <c r="DO23" s="725"/>
      <c r="DP23" s="725"/>
      <c r="DQ23" s="725"/>
      <c r="DR23" s="725"/>
      <c r="DS23" s="725"/>
      <c r="DT23" s="725"/>
      <c r="DU23" s="725"/>
      <c r="DV23" s="726"/>
      <c r="DW23" s="686" t="s">
        <v>298</v>
      </c>
      <c r="DX23" s="687"/>
      <c r="DY23" s="687"/>
      <c r="DZ23" s="687"/>
      <c r="EA23" s="687"/>
      <c r="EB23" s="687"/>
      <c r="EC23" s="688"/>
    </row>
    <row r="24" spans="2:133" ht="11.25" customHeight="1" x14ac:dyDescent="0.2">
      <c r="B24" s="631" t="s">
        <v>299</v>
      </c>
      <c r="C24" s="632"/>
      <c r="D24" s="632"/>
      <c r="E24" s="632"/>
      <c r="F24" s="632"/>
      <c r="G24" s="632"/>
      <c r="H24" s="632"/>
      <c r="I24" s="632"/>
      <c r="J24" s="632"/>
      <c r="K24" s="632"/>
      <c r="L24" s="632"/>
      <c r="M24" s="632"/>
      <c r="N24" s="632"/>
      <c r="O24" s="632"/>
      <c r="P24" s="632"/>
      <c r="Q24" s="633"/>
      <c r="R24" s="634">
        <v>178</v>
      </c>
      <c r="S24" s="635"/>
      <c r="T24" s="635"/>
      <c r="U24" s="635"/>
      <c r="V24" s="635"/>
      <c r="W24" s="635"/>
      <c r="X24" s="635"/>
      <c r="Y24" s="636"/>
      <c r="Z24" s="672">
        <v>0</v>
      </c>
      <c r="AA24" s="672"/>
      <c r="AB24" s="672"/>
      <c r="AC24" s="672"/>
      <c r="AD24" s="673" t="s">
        <v>143</v>
      </c>
      <c r="AE24" s="673"/>
      <c r="AF24" s="673"/>
      <c r="AG24" s="673"/>
      <c r="AH24" s="673"/>
      <c r="AI24" s="673"/>
      <c r="AJ24" s="673"/>
      <c r="AK24" s="673"/>
      <c r="AL24" s="637" t="s">
        <v>143</v>
      </c>
      <c r="AM24" s="638"/>
      <c r="AN24" s="638"/>
      <c r="AO24" s="674"/>
      <c r="AP24" s="631" t="s">
        <v>300</v>
      </c>
      <c r="AQ24" s="712"/>
      <c r="AR24" s="712"/>
      <c r="AS24" s="712"/>
      <c r="AT24" s="712"/>
      <c r="AU24" s="712"/>
      <c r="AV24" s="712"/>
      <c r="AW24" s="712"/>
      <c r="AX24" s="712"/>
      <c r="AY24" s="712"/>
      <c r="AZ24" s="712"/>
      <c r="BA24" s="712"/>
      <c r="BB24" s="712"/>
      <c r="BC24" s="712"/>
      <c r="BD24" s="712"/>
      <c r="BE24" s="712"/>
      <c r="BF24" s="713"/>
      <c r="BG24" s="634" t="s">
        <v>143</v>
      </c>
      <c r="BH24" s="635"/>
      <c r="BI24" s="635"/>
      <c r="BJ24" s="635"/>
      <c r="BK24" s="635"/>
      <c r="BL24" s="635"/>
      <c r="BM24" s="635"/>
      <c r="BN24" s="636"/>
      <c r="BO24" s="672" t="s">
        <v>143</v>
      </c>
      <c r="BP24" s="672"/>
      <c r="BQ24" s="672"/>
      <c r="BR24" s="672"/>
      <c r="BS24" s="673" t="s">
        <v>143</v>
      </c>
      <c r="BT24" s="673"/>
      <c r="BU24" s="673"/>
      <c r="BV24" s="673"/>
      <c r="BW24" s="673"/>
      <c r="BX24" s="673"/>
      <c r="BY24" s="673"/>
      <c r="BZ24" s="673"/>
      <c r="CA24" s="673"/>
      <c r="CB24" s="711"/>
      <c r="CD24" s="692" t="s">
        <v>301</v>
      </c>
      <c r="CE24" s="693"/>
      <c r="CF24" s="693"/>
      <c r="CG24" s="693"/>
      <c r="CH24" s="693"/>
      <c r="CI24" s="693"/>
      <c r="CJ24" s="693"/>
      <c r="CK24" s="693"/>
      <c r="CL24" s="693"/>
      <c r="CM24" s="693"/>
      <c r="CN24" s="693"/>
      <c r="CO24" s="693"/>
      <c r="CP24" s="693"/>
      <c r="CQ24" s="694"/>
      <c r="CR24" s="689">
        <v>17263865</v>
      </c>
      <c r="CS24" s="690"/>
      <c r="CT24" s="690"/>
      <c r="CU24" s="690"/>
      <c r="CV24" s="690"/>
      <c r="CW24" s="690"/>
      <c r="CX24" s="690"/>
      <c r="CY24" s="715"/>
      <c r="CZ24" s="716">
        <v>45</v>
      </c>
      <c r="DA24" s="698"/>
      <c r="DB24" s="698"/>
      <c r="DC24" s="718"/>
      <c r="DD24" s="714">
        <v>11450245</v>
      </c>
      <c r="DE24" s="690"/>
      <c r="DF24" s="690"/>
      <c r="DG24" s="690"/>
      <c r="DH24" s="690"/>
      <c r="DI24" s="690"/>
      <c r="DJ24" s="690"/>
      <c r="DK24" s="715"/>
      <c r="DL24" s="714">
        <v>11372851</v>
      </c>
      <c r="DM24" s="690"/>
      <c r="DN24" s="690"/>
      <c r="DO24" s="690"/>
      <c r="DP24" s="690"/>
      <c r="DQ24" s="690"/>
      <c r="DR24" s="690"/>
      <c r="DS24" s="690"/>
      <c r="DT24" s="690"/>
      <c r="DU24" s="690"/>
      <c r="DV24" s="715"/>
      <c r="DW24" s="716">
        <v>55.4</v>
      </c>
      <c r="DX24" s="698"/>
      <c r="DY24" s="698"/>
      <c r="DZ24" s="698"/>
      <c r="EA24" s="698"/>
      <c r="EB24" s="698"/>
      <c r="EC24" s="717"/>
    </row>
    <row r="25" spans="2:133" ht="11.25" customHeight="1" x14ac:dyDescent="0.2">
      <c r="B25" s="631" t="s">
        <v>302</v>
      </c>
      <c r="C25" s="632"/>
      <c r="D25" s="632"/>
      <c r="E25" s="632"/>
      <c r="F25" s="632"/>
      <c r="G25" s="632"/>
      <c r="H25" s="632"/>
      <c r="I25" s="632"/>
      <c r="J25" s="632"/>
      <c r="K25" s="632"/>
      <c r="L25" s="632"/>
      <c r="M25" s="632"/>
      <c r="N25" s="632"/>
      <c r="O25" s="632"/>
      <c r="P25" s="632"/>
      <c r="Q25" s="633"/>
      <c r="R25" s="634">
        <v>21175364</v>
      </c>
      <c r="S25" s="635"/>
      <c r="T25" s="635"/>
      <c r="U25" s="635"/>
      <c r="V25" s="635"/>
      <c r="W25" s="635"/>
      <c r="X25" s="635"/>
      <c r="Y25" s="636"/>
      <c r="Z25" s="672">
        <v>53.4</v>
      </c>
      <c r="AA25" s="672"/>
      <c r="AB25" s="672"/>
      <c r="AC25" s="672"/>
      <c r="AD25" s="673">
        <v>20464702</v>
      </c>
      <c r="AE25" s="673"/>
      <c r="AF25" s="673"/>
      <c r="AG25" s="673"/>
      <c r="AH25" s="673"/>
      <c r="AI25" s="673"/>
      <c r="AJ25" s="673"/>
      <c r="AK25" s="673"/>
      <c r="AL25" s="637">
        <v>99.7</v>
      </c>
      <c r="AM25" s="638"/>
      <c r="AN25" s="638"/>
      <c r="AO25" s="674"/>
      <c r="AP25" s="631" t="s">
        <v>303</v>
      </c>
      <c r="AQ25" s="712"/>
      <c r="AR25" s="712"/>
      <c r="AS25" s="712"/>
      <c r="AT25" s="712"/>
      <c r="AU25" s="712"/>
      <c r="AV25" s="712"/>
      <c r="AW25" s="712"/>
      <c r="AX25" s="712"/>
      <c r="AY25" s="712"/>
      <c r="AZ25" s="712"/>
      <c r="BA25" s="712"/>
      <c r="BB25" s="712"/>
      <c r="BC25" s="712"/>
      <c r="BD25" s="712"/>
      <c r="BE25" s="712"/>
      <c r="BF25" s="713"/>
      <c r="BG25" s="634" t="s">
        <v>143</v>
      </c>
      <c r="BH25" s="635"/>
      <c r="BI25" s="635"/>
      <c r="BJ25" s="635"/>
      <c r="BK25" s="635"/>
      <c r="BL25" s="635"/>
      <c r="BM25" s="635"/>
      <c r="BN25" s="636"/>
      <c r="BO25" s="672" t="s">
        <v>143</v>
      </c>
      <c r="BP25" s="672"/>
      <c r="BQ25" s="672"/>
      <c r="BR25" s="672"/>
      <c r="BS25" s="673" t="s">
        <v>143</v>
      </c>
      <c r="BT25" s="673"/>
      <c r="BU25" s="673"/>
      <c r="BV25" s="673"/>
      <c r="BW25" s="673"/>
      <c r="BX25" s="673"/>
      <c r="BY25" s="673"/>
      <c r="BZ25" s="673"/>
      <c r="CA25" s="673"/>
      <c r="CB25" s="711"/>
      <c r="CD25" s="631" t="s">
        <v>304</v>
      </c>
      <c r="CE25" s="632"/>
      <c r="CF25" s="632"/>
      <c r="CG25" s="632"/>
      <c r="CH25" s="632"/>
      <c r="CI25" s="632"/>
      <c r="CJ25" s="632"/>
      <c r="CK25" s="632"/>
      <c r="CL25" s="632"/>
      <c r="CM25" s="632"/>
      <c r="CN25" s="632"/>
      <c r="CO25" s="632"/>
      <c r="CP25" s="632"/>
      <c r="CQ25" s="633"/>
      <c r="CR25" s="634">
        <v>8037139</v>
      </c>
      <c r="CS25" s="647"/>
      <c r="CT25" s="647"/>
      <c r="CU25" s="647"/>
      <c r="CV25" s="647"/>
      <c r="CW25" s="647"/>
      <c r="CX25" s="647"/>
      <c r="CY25" s="648"/>
      <c r="CZ25" s="637">
        <v>21</v>
      </c>
      <c r="DA25" s="649"/>
      <c r="DB25" s="649"/>
      <c r="DC25" s="650"/>
      <c r="DD25" s="640">
        <v>7643039</v>
      </c>
      <c r="DE25" s="647"/>
      <c r="DF25" s="647"/>
      <c r="DG25" s="647"/>
      <c r="DH25" s="647"/>
      <c r="DI25" s="647"/>
      <c r="DJ25" s="647"/>
      <c r="DK25" s="648"/>
      <c r="DL25" s="640">
        <v>7602405</v>
      </c>
      <c r="DM25" s="647"/>
      <c r="DN25" s="647"/>
      <c r="DO25" s="647"/>
      <c r="DP25" s="647"/>
      <c r="DQ25" s="647"/>
      <c r="DR25" s="647"/>
      <c r="DS25" s="647"/>
      <c r="DT25" s="647"/>
      <c r="DU25" s="647"/>
      <c r="DV25" s="648"/>
      <c r="DW25" s="637">
        <v>37</v>
      </c>
      <c r="DX25" s="649"/>
      <c r="DY25" s="649"/>
      <c r="DZ25" s="649"/>
      <c r="EA25" s="649"/>
      <c r="EB25" s="649"/>
      <c r="EC25" s="661"/>
    </row>
    <row r="26" spans="2:133" ht="11.25" customHeight="1" x14ac:dyDescent="0.2">
      <c r="B26" s="631" t="s">
        <v>305</v>
      </c>
      <c r="C26" s="632"/>
      <c r="D26" s="632"/>
      <c r="E26" s="632"/>
      <c r="F26" s="632"/>
      <c r="G26" s="632"/>
      <c r="H26" s="632"/>
      <c r="I26" s="632"/>
      <c r="J26" s="632"/>
      <c r="K26" s="632"/>
      <c r="L26" s="632"/>
      <c r="M26" s="632"/>
      <c r="N26" s="632"/>
      <c r="O26" s="632"/>
      <c r="P26" s="632"/>
      <c r="Q26" s="633"/>
      <c r="R26" s="634">
        <v>11047</v>
      </c>
      <c r="S26" s="635"/>
      <c r="T26" s="635"/>
      <c r="U26" s="635"/>
      <c r="V26" s="635"/>
      <c r="W26" s="635"/>
      <c r="X26" s="635"/>
      <c r="Y26" s="636"/>
      <c r="Z26" s="672">
        <v>0</v>
      </c>
      <c r="AA26" s="672"/>
      <c r="AB26" s="672"/>
      <c r="AC26" s="672"/>
      <c r="AD26" s="673">
        <v>11047</v>
      </c>
      <c r="AE26" s="673"/>
      <c r="AF26" s="673"/>
      <c r="AG26" s="673"/>
      <c r="AH26" s="673"/>
      <c r="AI26" s="673"/>
      <c r="AJ26" s="673"/>
      <c r="AK26" s="673"/>
      <c r="AL26" s="637">
        <v>0.1</v>
      </c>
      <c r="AM26" s="638"/>
      <c r="AN26" s="638"/>
      <c r="AO26" s="674"/>
      <c r="AP26" s="631" t="s">
        <v>306</v>
      </c>
      <c r="AQ26" s="712"/>
      <c r="AR26" s="712"/>
      <c r="AS26" s="712"/>
      <c r="AT26" s="712"/>
      <c r="AU26" s="712"/>
      <c r="AV26" s="712"/>
      <c r="AW26" s="712"/>
      <c r="AX26" s="712"/>
      <c r="AY26" s="712"/>
      <c r="AZ26" s="712"/>
      <c r="BA26" s="712"/>
      <c r="BB26" s="712"/>
      <c r="BC26" s="712"/>
      <c r="BD26" s="712"/>
      <c r="BE26" s="712"/>
      <c r="BF26" s="713"/>
      <c r="BG26" s="634" t="s">
        <v>143</v>
      </c>
      <c r="BH26" s="635"/>
      <c r="BI26" s="635"/>
      <c r="BJ26" s="635"/>
      <c r="BK26" s="635"/>
      <c r="BL26" s="635"/>
      <c r="BM26" s="635"/>
      <c r="BN26" s="636"/>
      <c r="BO26" s="672" t="s">
        <v>143</v>
      </c>
      <c r="BP26" s="672"/>
      <c r="BQ26" s="672"/>
      <c r="BR26" s="672"/>
      <c r="BS26" s="673" t="s">
        <v>143</v>
      </c>
      <c r="BT26" s="673"/>
      <c r="BU26" s="673"/>
      <c r="BV26" s="673"/>
      <c r="BW26" s="673"/>
      <c r="BX26" s="673"/>
      <c r="BY26" s="673"/>
      <c r="BZ26" s="673"/>
      <c r="CA26" s="673"/>
      <c r="CB26" s="711"/>
      <c r="CD26" s="631" t="s">
        <v>307</v>
      </c>
      <c r="CE26" s="632"/>
      <c r="CF26" s="632"/>
      <c r="CG26" s="632"/>
      <c r="CH26" s="632"/>
      <c r="CI26" s="632"/>
      <c r="CJ26" s="632"/>
      <c r="CK26" s="632"/>
      <c r="CL26" s="632"/>
      <c r="CM26" s="632"/>
      <c r="CN26" s="632"/>
      <c r="CO26" s="632"/>
      <c r="CP26" s="632"/>
      <c r="CQ26" s="633"/>
      <c r="CR26" s="634">
        <v>5317803</v>
      </c>
      <c r="CS26" s="635"/>
      <c r="CT26" s="635"/>
      <c r="CU26" s="635"/>
      <c r="CV26" s="635"/>
      <c r="CW26" s="635"/>
      <c r="CX26" s="635"/>
      <c r="CY26" s="636"/>
      <c r="CZ26" s="637">
        <v>13.9</v>
      </c>
      <c r="DA26" s="649"/>
      <c r="DB26" s="649"/>
      <c r="DC26" s="650"/>
      <c r="DD26" s="640">
        <v>4990062</v>
      </c>
      <c r="DE26" s="635"/>
      <c r="DF26" s="635"/>
      <c r="DG26" s="635"/>
      <c r="DH26" s="635"/>
      <c r="DI26" s="635"/>
      <c r="DJ26" s="635"/>
      <c r="DK26" s="636"/>
      <c r="DL26" s="640" t="s">
        <v>143</v>
      </c>
      <c r="DM26" s="635"/>
      <c r="DN26" s="635"/>
      <c r="DO26" s="635"/>
      <c r="DP26" s="635"/>
      <c r="DQ26" s="635"/>
      <c r="DR26" s="635"/>
      <c r="DS26" s="635"/>
      <c r="DT26" s="635"/>
      <c r="DU26" s="635"/>
      <c r="DV26" s="636"/>
      <c r="DW26" s="637" t="s">
        <v>186</v>
      </c>
      <c r="DX26" s="649"/>
      <c r="DY26" s="649"/>
      <c r="DZ26" s="649"/>
      <c r="EA26" s="649"/>
      <c r="EB26" s="649"/>
      <c r="EC26" s="661"/>
    </row>
    <row r="27" spans="2:133" ht="11.25" customHeight="1" x14ac:dyDescent="0.2">
      <c r="B27" s="631" t="s">
        <v>308</v>
      </c>
      <c r="C27" s="632"/>
      <c r="D27" s="632"/>
      <c r="E27" s="632"/>
      <c r="F27" s="632"/>
      <c r="G27" s="632"/>
      <c r="H27" s="632"/>
      <c r="I27" s="632"/>
      <c r="J27" s="632"/>
      <c r="K27" s="632"/>
      <c r="L27" s="632"/>
      <c r="M27" s="632"/>
      <c r="N27" s="632"/>
      <c r="O27" s="632"/>
      <c r="P27" s="632"/>
      <c r="Q27" s="633"/>
      <c r="R27" s="634">
        <v>99015</v>
      </c>
      <c r="S27" s="635"/>
      <c r="T27" s="635"/>
      <c r="U27" s="635"/>
      <c r="V27" s="635"/>
      <c r="W27" s="635"/>
      <c r="X27" s="635"/>
      <c r="Y27" s="636"/>
      <c r="Z27" s="672">
        <v>0.2</v>
      </c>
      <c r="AA27" s="672"/>
      <c r="AB27" s="672"/>
      <c r="AC27" s="672"/>
      <c r="AD27" s="673" t="s">
        <v>143</v>
      </c>
      <c r="AE27" s="673"/>
      <c r="AF27" s="673"/>
      <c r="AG27" s="673"/>
      <c r="AH27" s="673"/>
      <c r="AI27" s="673"/>
      <c r="AJ27" s="673"/>
      <c r="AK27" s="673"/>
      <c r="AL27" s="637" t="s">
        <v>143</v>
      </c>
      <c r="AM27" s="638"/>
      <c r="AN27" s="638"/>
      <c r="AO27" s="674"/>
      <c r="AP27" s="631" t="s">
        <v>309</v>
      </c>
      <c r="AQ27" s="632"/>
      <c r="AR27" s="632"/>
      <c r="AS27" s="632"/>
      <c r="AT27" s="632"/>
      <c r="AU27" s="632"/>
      <c r="AV27" s="632"/>
      <c r="AW27" s="632"/>
      <c r="AX27" s="632"/>
      <c r="AY27" s="632"/>
      <c r="AZ27" s="632"/>
      <c r="BA27" s="632"/>
      <c r="BB27" s="632"/>
      <c r="BC27" s="632"/>
      <c r="BD27" s="632"/>
      <c r="BE27" s="632"/>
      <c r="BF27" s="633"/>
      <c r="BG27" s="634">
        <v>17820837</v>
      </c>
      <c r="BH27" s="635"/>
      <c r="BI27" s="635"/>
      <c r="BJ27" s="635"/>
      <c r="BK27" s="635"/>
      <c r="BL27" s="635"/>
      <c r="BM27" s="635"/>
      <c r="BN27" s="636"/>
      <c r="BO27" s="672">
        <v>100</v>
      </c>
      <c r="BP27" s="672"/>
      <c r="BQ27" s="672"/>
      <c r="BR27" s="672"/>
      <c r="BS27" s="673">
        <v>91160</v>
      </c>
      <c r="BT27" s="673"/>
      <c r="BU27" s="673"/>
      <c r="BV27" s="673"/>
      <c r="BW27" s="673"/>
      <c r="BX27" s="673"/>
      <c r="BY27" s="673"/>
      <c r="BZ27" s="673"/>
      <c r="CA27" s="673"/>
      <c r="CB27" s="711"/>
      <c r="CD27" s="631" t="s">
        <v>310</v>
      </c>
      <c r="CE27" s="632"/>
      <c r="CF27" s="632"/>
      <c r="CG27" s="632"/>
      <c r="CH27" s="632"/>
      <c r="CI27" s="632"/>
      <c r="CJ27" s="632"/>
      <c r="CK27" s="632"/>
      <c r="CL27" s="632"/>
      <c r="CM27" s="632"/>
      <c r="CN27" s="632"/>
      <c r="CO27" s="632"/>
      <c r="CP27" s="632"/>
      <c r="CQ27" s="633"/>
      <c r="CR27" s="634">
        <v>7503749</v>
      </c>
      <c r="CS27" s="647"/>
      <c r="CT27" s="647"/>
      <c r="CU27" s="647"/>
      <c r="CV27" s="647"/>
      <c r="CW27" s="647"/>
      <c r="CX27" s="647"/>
      <c r="CY27" s="648"/>
      <c r="CZ27" s="637">
        <v>19.600000000000001</v>
      </c>
      <c r="DA27" s="649"/>
      <c r="DB27" s="649"/>
      <c r="DC27" s="650"/>
      <c r="DD27" s="640">
        <v>2084229</v>
      </c>
      <c r="DE27" s="647"/>
      <c r="DF27" s="647"/>
      <c r="DG27" s="647"/>
      <c r="DH27" s="647"/>
      <c r="DI27" s="647"/>
      <c r="DJ27" s="647"/>
      <c r="DK27" s="648"/>
      <c r="DL27" s="640">
        <v>2047469</v>
      </c>
      <c r="DM27" s="647"/>
      <c r="DN27" s="647"/>
      <c r="DO27" s="647"/>
      <c r="DP27" s="647"/>
      <c r="DQ27" s="647"/>
      <c r="DR27" s="647"/>
      <c r="DS27" s="647"/>
      <c r="DT27" s="647"/>
      <c r="DU27" s="647"/>
      <c r="DV27" s="648"/>
      <c r="DW27" s="637">
        <v>10</v>
      </c>
      <c r="DX27" s="649"/>
      <c r="DY27" s="649"/>
      <c r="DZ27" s="649"/>
      <c r="EA27" s="649"/>
      <c r="EB27" s="649"/>
      <c r="EC27" s="661"/>
    </row>
    <row r="28" spans="2:133" ht="11.25" customHeight="1" x14ac:dyDescent="0.2">
      <c r="B28" s="631" t="s">
        <v>311</v>
      </c>
      <c r="C28" s="632"/>
      <c r="D28" s="632"/>
      <c r="E28" s="632"/>
      <c r="F28" s="632"/>
      <c r="G28" s="632"/>
      <c r="H28" s="632"/>
      <c r="I28" s="632"/>
      <c r="J28" s="632"/>
      <c r="K28" s="632"/>
      <c r="L28" s="632"/>
      <c r="M28" s="632"/>
      <c r="N28" s="632"/>
      <c r="O28" s="632"/>
      <c r="P28" s="632"/>
      <c r="Q28" s="633"/>
      <c r="R28" s="634">
        <v>277332</v>
      </c>
      <c r="S28" s="635"/>
      <c r="T28" s="635"/>
      <c r="U28" s="635"/>
      <c r="V28" s="635"/>
      <c r="W28" s="635"/>
      <c r="X28" s="635"/>
      <c r="Y28" s="636"/>
      <c r="Z28" s="672">
        <v>0.7</v>
      </c>
      <c r="AA28" s="672"/>
      <c r="AB28" s="672"/>
      <c r="AC28" s="672"/>
      <c r="AD28" s="673">
        <v>51530</v>
      </c>
      <c r="AE28" s="673"/>
      <c r="AF28" s="673"/>
      <c r="AG28" s="673"/>
      <c r="AH28" s="673"/>
      <c r="AI28" s="673"/>
      <c r="AJ28" s="673"/>
      <c r="AK28" s="673"/>
      <c r="AL28" s="637">
        <v>0.3</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312</v>
      </c>
      <c r="CE28" s="632"/>
      <c r="CF28" s="632"/>
      <c r="CG28" s="632"/>
      <c r="CH28" s="632"/>
      <c r="CI28" s="632"/>
      <c r="CJ28" s="632"/>
      <c r="CK28" s="632"/>
      <c r="CL28" s="632"/>
      <c r="CM28" s="632"/>
      <c r="CN28" s="632"/>
      <c r="CO28" s="632"/>
      <c r="CP28" s="632"/>
      <c r="CQ28" s="633"/>
      <c r="CR28" s="634">
        <v>1722977</v>
      </c>
      <c r="CS28" s="635"/>
      <c r="CT28" s="635"/>
      <c r="CU28" s="635"/>
      <c r="CV28" s="635"/>
      <c r="CW28" s="635"/>
      <c r="CX28" s="635"/>
      <c r="CY28" s="636"/>
      <c r="CZ28" s="637">
        <v>4.5</v>
      </c>
      <c r="DA28" s="649"/>
      <c r="DB28" s="649"/>
      <c r="DC28" s="650"/>
      <c r="DD28" s="640">
        <v>1722977</v>
      </c>
      <c r="DE28" s="635"/>
      <c r="DF28" s="635"/>
      <c r="DG28" s="635"/>
      <c r="DH28" s="635"/>
      <c r="DI28" s="635"/>
      <c r="DJ28" s="635"/>
      <c r="DK28" s="636"/>
      <c r="DL28" s="640">
        <v>1722977</v>
      </c>
      <c r="DM28" s="635"/>
      <c r="DN28" s="635"/>
      <c r="DO28" s="635"/>
      <c r="DP28" s="635"/>
      <c r="DQ28" s="635"/>
      <c r="DR28" s="635"/>
      <c r="DS28" s="635"/>
      <c r="DT28" s="635"/>
      <c r="DU28" s="635"/>
      <c r="DV28" s="636"/>
      <c r="DW28" s="637">
        <v>8.4</v>
      </c>
      <c r="DX28" s="649"/>
      <c r="DY28" s="649"/>
      <c r="DZ28" s="649"/>
      <c r="EA28" s="649"/>
      <c r="EB28" s="649"/>
      <c r="EC28" s="661"/>
    </row>
    <row r="29" spans="2:133" ht="11.25" customHeight="1" x14ac:dyDescent="0.2">
      <c r="B29" s="631" t="s">
        <v>313</v>
      </c>
      <c r="C29" s="632"/>
      <c r="D29" s="632"/>
      <c r="E29" s="632"/>
      <c r="F29" s="632"/>
      <c r="G29" s="632"/>
      <c r="H29" s="632"/>
      <c r="I29" s="632"/>
      <c r="J29" s="632"/>
      <c r="K29" s="632"/>
      <c r="L29" s="632"/>
      <c r="M29" s="632"/>
      <c r="N29" s="632"/>
      <c r="O29" s="632"/>
      <c r="P29" s="632"/>
      <c r="Q29" s="633"/>
      <c r="R29" s="634">
        <v>334801</v>
      </c>
      <c r="S29" s="635"/>
      <c r="T29" s="635"/>
      <c r="U29" s="635"/>
      <c r="V29" s="635"/>
      <c r="W29" s="635"/>
      <c r="X29" s="635"/>
      <c r="Y29" s="636"/>
      <c r="Z29" s="672">
        <v>0.8</v>
      </c>
      <c r="AA29" s="672"/>
      <c r="AB29" s="672"/>
      <c r="AC29" s="672"/>
      <c r="AD29" s="673" t="s">
        <v>143</v>
      </c>
      <c r="AE29" s="673"/>
      <c r="AF29" s="673"/>
      <c r="AG29" s="673"/>
      <c r="AH29" s="673"/>
      <c r="AI29" s="673"/>
      <c r="AJ29" s="673"/>
      <c r="AK29" s="673"/>
      <c r="AL29" s="637" t="s">
        <v>143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1"/>
      <c r="CD29" s="653" t="s">
        <v>314</v>
      </c>
      <c r="CE29" s="654"/>
      <c r="CF29" s="631" t="s">
        <v>72</v>
      </c>
      <c r="CG29" s="632"/>
      <c r="CH29" s="632"/>
      <c r="CI29" s="632"/>
      <c r="CJ29" s="632"/>
      <c r="CK29" s="632"/>
      <c r="CL29" s="632"/>
      <c r="CM29" s="632"/>
      <c r="CN29" s="632"/>
      <c r="CO29" s="632"/>
      <c r="CP29" s="632"/>
      <c r="CQ29" s="633"/>
      <c r="CR29" s="634">
        <v>1722977</v>
      </c>
      <c r="CS29" s="647"/>
      <c r="CT29" s="647"/>
      <c r="CU29" s="647"/>
      <c r="CV29" s="647"/>
      <c r="CW29" s="647"/>
      <c r="CX29" s="647"/>
      <c r="CY29" s="648"/>
      <c r="CZ29" s="637">
        <v>4.5</v>
      </c>
      <c r="DA29" s="649"/>
      <c r="DB29" s="649"/>
      <c r="DC29" s="650"/>
      <c r="DD29" s="640">
        <v>1722977</v>
      </c>
      <c r="DE29" s="647"/>
      <c r="DF29" s="647"/>
      <c r="DG29" s="647"/>
      <c r="DH29" s="647"/>
      <c r="DI29" s="647"/>
      <c r="DJ29" s="647"/>
      <c r="DK29" s="648"/>
      <c r="DL29" s="640">
        <v>1722977</v>
      </c>
      <c r="DM29" s="647"/>
      <c r="DN29" s="647"/>
      <c r="DO29" s="647"/>
      <c r="DP29" s="647"/>
      <c r="DQ29" s="647"/>
      <c r="DR29" s="647"/>
      <c r="DS29" s="647"/>
      <c r="DT29" s="647"/>
      <c r="DU29" s="647"/>
      <c r="DV29" s="648"/>
      <c r="DW29" s="637">
        <v>8.4</v>
      </c>
      <c r="DX29" s="649"/>
      <c r="DY29" s="649"/>
      <c r="DZ29" s="649"/>
      <c r="EA29" s="649"/>
      <c r="EB29" s="649"/>
      <c r="EC29" s="661"/>
    </row>
    <row r="30" spans="2:133" ht="11.25" customHeight="1" x14ac:dyDescent="0.2">
      <c r="B30" s="631" t="s">
        <v>315</v>
      </c>
      <c r="C30" s="632"/>
      <c r="D30" s="632"/>
      <c r="E30" s="632"/>
      <c r="F30" s="632"/>
      <c r="G30" s="632"/>
      <c r="H30" s="632"/>
      <c r="I30" s="632"/>
      <c r="J30" s="632"/>
      <c r="K30" s="632"/>
      <c r="L30" s="632"/>
      <c r="M30" s="632"/>
      <c r="N30" s="632"/>
      <c r="O30" s="632"/>
      <c r="P30" s="632"/>
      <c r="Q30" s="633"/>
      <c r="R30" s="634">
        <v>7041266</v>
      </c>
      <c r="S30" s="635"/>
      <c r="T30" s="635"/>
      <c r="U30" s="635"/>
      <c r="V30" s="635"/>
      <c r="W30" s="635"/>
      <c r="X30" s="635"/>
      <c r="Y30" s="636"/>
      <c r="Z30" s="672">
        <v>17.7</v>
      </c>
      <c r="AA30" s="672"/>
      <c r="AB30" s="672"/>
      <c r="AC30" s="672"/>
      <c r="AD30" s="673" t="s">
        <v>143</v>
      </c>
      <c r="AE30" s="673"/>
      <c r="AF30" s="673"/>
      <c r="AG30" s="673"/>
      <c r="AH30" s="673"/>
      <c r="AI30" s="673"/>
      <c r="AJ30" s="673"/>
      <c r="AK30" s="673"/>
      <c r="AL30" s="637" t="s">
        <v>254</v>
      </c>
      <c r="AM30" s="638"/>
      <c r="AN30" s="638"/>
      <c r="AO30" s="674"/>
      <c r="AP30" s="686" t="s">
        <v>232</v>
      </c>
      <c r="AQ30" s="687"/>
      <c r="AR30" s="687"/>
      <c r="AS30" s="687"/>
      <c r="AT30" s="687"/>
      <c r="AU30" s="687"/>
      <c r="AV30" s="687"/>
      <c r="AW30" s="687"/>
      <c r="AX30" s="687"/>
      <c r="AY30" s="687"/>
      <c r="AZ30" s="687"/>
      <c r="BA30" s="687"/>
      <c r="BB30" s="687"/>
      <c r="BC30" s="687"/>
      <c r="BD30" s="687"/>
      <c r="BE30" s="687"/>
      <c r="BF30" s="688"/>
      <c r="BG30" s="686" t="s">
        <v>316</v>
      </c>
      <c r="BH30" s="709"/>
      <c r="BI30" s="709"/>
      <c r="BJ30" s="709"/>
      <c r="BK30" s="709"/>
      <c r="BL30" s="709"/>
      <c r="BM30" s="709"/>
      <c r="BN30" s="709"/>
      <c r="BO30" s="709"/>
      <c r="BP30" s="709"/>
      <c r="BQ30" s="710"/>
      <c r="BR30" s="686" t="s">
        <v>317</v>
      </c>
      <c r="BS30" s="709"/>
      <c r="BT30" s="709"/>
      <c r="BU30" s="709"/>
      <c r="BV30" s="709"/>
      <c r="BW30" s="709"/>
      <c r="BX30" s="709"/>
      <c r="BY30" s="709"/>
      <c r="BZ30" s="709"/>
      <c r="CA30" s="709"/>
      <c r="CB30" s="710"/>
      <c r="CD30" s="655"/>
      <c r="CE30" s="656"/>
      <c r="CF30" s="631" t="s">
        <v>318</v>
      </c>
      <c r="CG30" s="632"/>
      <c r="CH30" s="632"/>
      <c r="CI30" s="632"/>
      <c r="CJ30" s="632"/>
      <c r="CK30" s="632"/>
      <c r="CL30" s="632"/>
      <c r="CM30" s="632"/>
      <c r="CN30" s="632"/>
      <c r="CO30" s="632"/>
      <c r="CP30" s="632"/>
      <c r="CQ30" s="633"/>
      <c r="CR30" s="634">
        <v>1678302</v>
      </c>
      <c r="CS30" s="635"/>
      <c r="CT30" s="635"/>
      <c r="CU30" s="635"/>
      <c r="CV30" s="635"/>
      <c r="CW30" s="635"/>
      <c r="CX30" s="635"/>
      <c r="CY30" s="636"/>
      <c r="CZ30" s="637">
        <v>4.4000000000000004</v>
      </c>
      <c r="DA30" s="649"/>
      <c r="DB30" s="649"/>
      <c r="DC30" s="650"/>
      <c r="DD30" s="640">
        <v>1678302</v>
      </c>
      <c r="DE30" s="635"/>
      <c r="DF30" s="635"/>
      <c r="DG30" s="635"/>
      <c r="DH30" s="635"/>
      <c r="DI30" s="635"/>
      <c r="DJ30" s="635"/>
      <c r="DK30" s="636"/>
      <c r="DL30" s="640">
        <v>1678302</v>
      </c>
      <c r="DM30" s="635"/>
      <c r="DN30" s="635"/>
      <c r="DO30" s="635"/>
      <c r="DP30" s="635"/>
      <c r="DQ30" s="635"/>
      <c r="DR30" s="635"/>
      <c r="DS30" s="635"/>
      <c r="DT30" s="635"/>
      <c r="DU30" s="635"/>
      <c r="DV30" s="636"/>
      <c r="DW30" s="637">
        <v>8.1999999999999993</v>
      </c>
      <c r="DX30" s="649"/>
      <c r="DY30" s="649"/>
      <c r="DZ30" s="649"/>
      <c r="EA30" s="649"/>
      <c r="EB30" s="649"/>
      <c r="EC30" s="661"/>
    </row>
    <row r="31" spans="2:133" ht="11.25" customHeight="1" x14ac:dyDescent="0.2">
      <c r="B31" s="701" t="s">
        <v>319</v>
      </c>
      <c r="C31" s="702"/>
      <c r="D31" s="702"/>
      <c r="E31" s="702"/>
      <c r="F31" s="702"/>
      <c r="G31" s="702"/>
      <c r="H31" s="702"/>
      <c r="I31" s="702"/>
      <c r="J31" s="702"/>
      <c r="K31" s="702"/>
      <c r="L31" s="702"/>
      <c r="M31" s="702"/>
      <c r="N31" s="702"/>
      <c r="O31" s="702"/>
      <c r="P31" s="702"/>
      <c r="Q31" s="703"/>
      <c r="R31" s="634" t="s">
        <v>143</v>
      </c>
      <c r="S31" s="635"/>
      <c r="T31" s="635"/>
      <c r="U31" s="635"/>
      <c r="V31" s="635"/>
      <c r="W31" s="635"/>
      <c r="X31" s="635"/>
      <c r="Y31" s="636"/>
      <c r="Z31" s="672" t="s">
        <v>143</v>
      </c>
      <c r="AA31" s="672"/>
      <c r="AB31" s="672"/>
      <c r="AC31" s="672"/>
      <c r="AD31" s="673" t="s">
        <v>143</v>
      </c>
      <c r="AE31" s="673"/>
      <c r="AF31" s="673"/>
      <c r="AG31" s="673"/>
      <c r="AH31" s="673"/>
      <c r="AI31" s="673"/>
      <c r="AJ31" s="673"/>
      <c r="AK31" s="673"/>
      <c r="AL31" s="637" t="s">
        <v>143</v>
      </c>
      <c r="AM31" s="638"/>
      <c r="AN31" s="638"/>
      <c r="AO31" s="674"/>
      <c r="AP31" s="704" t="s">
        <v>320</v>
      </c>
      <c r="AQ31" s="705"/>
      <c r="AR31" s="705"/>
      <c r="AS31" s="705"/>
      <c r="AT31" s="706" t="s">
        <v>321</v>
      </c>
      <c r="AU31" s="212"/>
      <c r="AV31" s="212"/>
      <c r="AW31" s="212"/>
      <c r="AX31" s="692" t="s">
        <v>195</v>
      </c>
      <c r="AY31" s="693"/>
      <c r="AZ31" s="693"/>
      <c r="BA31" s="693"/>
      <c r="BB31" s="693"/>
      <c r="BC31" s="693"/>
      <c r="BD31" s="693"/>
      <c r="BE31" s="693"/>
      <c r="BF31" s="694"/>
      <c r="BG31" s="696">
        <v>99.4</v>
      </c>
      <c r="BH31" s="697"/>
      <c r="BI31" s="697"/>
      <c r="BJ31" s="697"/>
      <c r="BK31" s="697"/>
      <c r="BL31" s="697"/>
      <c r="BM31" s="698">
        <v>97.5</v>
      </c>
      <c r="BN31" s="697"/>
      <c r="BO31" s="697"/>
      <c r="BP31" s="697"/>
      <c r="BQ31" s="699"/>
      <c r="BR31" s="696">
        <v>99.3</v>
      </c>
      <c r="BS31" s="697"/>
      <c r="BT31" s="697"/>
      <c r="BU31" s="697"/>
      <c r="BV31" s="697"/>
      <c r="BW31" s="697"/>
      <c r="BX31" s="698">
        <v>97.2</v>
      </c>
      <c r="BY31" s="697"/>
      <c r="BZ31" s="697"/>
      <c r="CA31" s="697"/>
      <c r="CB31" s="699"/>
      <c r="CD31" s="655"/>
      <c r="CE31" s="656"/>
      <c r="CF31" s="631" t="s">
        <v>322</v>
      </c>
      <c r="CG31" s="632"/>
      <c r="CH31" s="632"/>
      <c r="CI31" s="632"/>
      <c r="CJ31" s="632"/>
      <c r="CK31" s="632"/>
      <c r="CL31" s="632"/>
      <c r="CM31" s="632"/>
      <c r="CN31" s="632"/>
      <c r="CO31" s="632"/>
      <c r="CP31" s="632"/>
      <c r="CQ31" s="633"/>
      <c r="CR31" s="634">
        <v>44675</v>
      </c>
      <c r="CS31" s="647"/>
      <c r="CT31" s="647"/>
      <c r="CU31" s="647"/>
      <c r="CV31" s="647"/>
      <c r="CW31" s="647"/>
      <c r="CX31" s="647"/>
      <c r="CY31" s="648"/>
      <c r="CZ31" s="637">
        <v>0.1</v>
      </c>
      <c r="DA31" s="649"/>
      <c r="DB31" s="649"/>
      <c r="DC31" s="650"/>
      <c r="DD31" s="640">
        <v>44675</v>
      </c>
      <c r="DE31" s="647"/>
      <c r="DF31" s="647"/>
      <c r="DG31" s="647"/>
      <c r="DH31" s="647"/>
      <c r="DI31" s="647"/>
      <c r="DJ31" s="647"/>
      <c r="DK31" s="648"/>
      <c r="DL31" s="640">
        <v>44675</v>
      </c>
      <c r="DM31" s="647"/>
      <c r="DN31" s="647"/>
      <c r="DO31" s="647"/>
      <c r="DP31" s="647"/>
      <c r="DQ31" s="647"/>
      <c r="DR31" s="647"/>
      <c r="DS31" s="647"/>
      <c r="DT31" s="647"/>
      <c r="DU31" s="647"/>
      <c r="DV31" s="648"/>
      <c r="DW31" s="637">
        <v>0.2</v>
      </c>
      <c r="DX31" s="649"/>
      <c r="DY31" s="649"/>
      <c r="DZ31" s="649"/>
      <c r="EA31" s="649"/>
      <c r="EB31" s="649"/>
      <c r="EC31" s="661"/>
    </row>
    <row r="32" spans="2:133" ht="11.25" customHeight="1" x14ac:dyDescent="0.2">
      <c r="B32" s="631" t="s">
        <v>323</v>
      </c>
      <c r="C32" s="632"/>
      <c r="D32" s="632"/>
      <c r="E32" s="632"/>
      <c r="F32" s="632"/>
      <c r="G32" s="632"/>
      <c r="H32" s="632"/>
      <c r="I32" s="632"/>
      <c r="J32" s="632"/>
      <c r="K32" s="632"/>
      <c r="L32" s="632"/>
      <c r="M32" s="632"/>
      <c r="N32" s="632"/>
      <c r="O32" s="632"/>
      <c r="P32" s="632"/>
      <c r="Q32" s="633"/>
      <c r="R32" s="634">
        <v>2179726</v>
      </c>
      <c r="S32" s="635"/>
      <c r="T32" s="635"/>
      <c r="U32" s="635"/>
      <c r="V32" s="635"/>
      <c r="W32" s="635"/>
      <c r="X32" s="635"/>
      <c r="Y32" s="636"/>
      <c r="Z32" s="672">
        <v>5.5</v>
      </c>
      <c r="AA32" s="672"/>
      <c r="AB32" s="672"/>
      <c r="AC32" s="672"/>
      <c r="AD32" s="673" t="s">
        <v>143</v>
      </c>
      <c r="AE32" s="673"/>
      <c r="AF32" s="673"/>
      <c r="AG32" s="673"/>
      <c r="AH32" s="673"/>
      <c r="AI32" s="673"/>
      <c r="AJ32" s="673"/>
      <c r="AK32" s="673"/>
      <c r="AL32" s="637" t="s">
        <v>186</v>
      </c>
      <c r="AM32" s="638"/>
      <c r="AN32" s="638"/>
      <c r="AO32" s="674"/>
      <c r="AP32" s="675"/>
      <c r="AQ32" s="676"/>
      <c r="AR32" s="676"/>
      <c r="AS32" s="676"/>
      <c r="AT32" s="707"/>
      <c r="AU32" s="208" t="s">
        <v>324</v>
      </c>
      <c r="AX32" s="631" t="s">
        <v>325</v>
      </c>
      <c r="AY32" s="632"/>
      <c r="AZ32" s="632"/>
      <c r="BA32" s="632"/>
      <c r="BB32" s="632"/>
      <c r="BC32" s="632"/>
      <c r="BD32" s="632"/>
      <c r="BE32" s="632"/>
      <c r="BF32" s="633"/>
      <c r="BG32" s="700">
        <v>98.9</v>
      </c>
      <c r="BH32" s="647"/>
      <c r="BI32" s="647"/>
      <c r="BJ32" s="647"/>
      <c r="BK32" s="647"/>
      <c r="BL32" s="647"/>
      <c r="BM32" s="638">
        <v>96.1</v>
      </c>
      <c r="BN32" s="647"/>
      <c r="BO32" s="647"/>
      <c r="BP32" s="647"/>
      <c r="BQ32" s="670"/>
      <c r="BR32" s="700">
        <v>98.8</v>
      </c>
      <c r="BS32" s="647"/>
      <c r="BT32" s="647"/>
      <c r="BU32" s="647"/>
      <c r="BV32" s="647"/>
      <c r="BW32" s="647"/>
      <c r="BX32" s="638">
        <v>95.6</v>
      </c>
      <c r="BY32" s="647"/>
      <c r="BZ32" s="647"/>
      <c r="CA32" s="647"/>
      <c r="CB32" s="670"/>
      <c r="CD32" s="657"/>
      <c r="CE32" s="658"/>
      <c r="CF32" s="631" t="s">
        <v>326</v>
      </c>
      <c r="CG32" s="632"/>
      <c r="CH32" s="632"/>
      <c r="CI32" s="632"/>
      <c r="CJ32" s="632"/>
      <c r="CK32" s="632"/>
      <c r="CL32" s="632"/>
      <c r="CM32" s="632"/>
      <c r="CN32" s="632"/>
      <c r="CO32" s="632"/>
      <c r="CP32" s="632"/>
      <c r="CQ32" s="633"/>
      <c r="CR32" s="634" t="s">
        <v>143</v>
      </c>
      <c r="CS32" s="635"/>
      <c r="CT32" s="635"/>
      <c r="CU32" s="635"/>
      <c r="CV32" s="635"/>
      <c r="CW32" s="635"/>
      <c r="CX32" s="635"/>
      <c r="CY32" s="636"/>
      <c r="CZ32" s="637" t="s">
        <v>143</v>
      </c>
      <c r="DA32" s="649"/>
      <c r="DB32" s="649"/>
      <c r="DC32" s="650"/>
      <c r="DD32" s="640" t="s">
        <v>143</v>
      </c>
      <c r="DE32" s="635"/>
      <c r="DF32" s="635"/>
      <c r="DG32" s="635"/>
      <c r="DH32" s="635"/>
      <c r="DI32" s="635"/>
      <c r="DJ32" s="635"/>
      <c r="DK32" s="636"/>
      <c r="DL32" s="640" t="s">
        <v>143</v>
      </c>
      <c r="DM32" s="635"/>
      <c r="DN32" s="635"/>
      <c r="DO32" s="635"/>
      <c r="DP32" s="635"/>
      <c r="DQ32" s="635"/>
      <c r="DR32" s="635"/>
      <c r="DS32" s="635"/>
      <c r="DT32" s="635"/>
      <c r="DU32" s="635"/>
      <c r="DV32" s="636"/>
      <c r="DW32" s="637" t="s">
        <v>143</v>
      </c>
      <c r="DX32" s="649"/>
      <c r="DY32" s="649"/>
      <c r="DZ32" s="649"/>
      <c r="EA32" s="649"/>
      <c r="EB32" s="649"/>
      <c r="EC32" s="661"/>
    </row>
    <row r="33" spans="2:133" ht="11.25" customHeight="1" x14ac:dyDescent="0.2">
      <c r="B33" s="631" t="s">
        <v>327</v>
      </c>
      <c r="C33" s="632"/>
      <c r="D33" s="632"/>
      <c r="E33" s="632"/>
      <c r="F33" s="632"/>
      <c r="G33" s="632"/>
      <c r="H33" s="632"/>
      <c r="I33" s="632"/>
      <c r="J33" s="632"/>
      <c r="K33" s="632"/>
      <c r="L33" s="632"/>
      <c r="M33" s="632"/>
      <c r="N33" s="632"/>
      <c r="O33" s="632"/>
      <c r="P33" s="632"/>
      <c r="Q33" s="633"/>
      <c r="R33" s="634">
        <v>133663</v>
      </c>
      <c r="S33" s="635"/>
      <c r="T33" s="635"/>
      <c r="U33" s="635"/>
      <c r="V33" s="635"/>
      <c r="W33" s="635"/>
      <c r="X33" s="635"/>
      <c r="Y33" s="636"/>
      <c r="Z33" s="672">
        <v>0.3</v>
      </c>
      <c r="AA33" s="672"/>
      <c r="AB33" s="672"/>
      <c r="AC33" s="672"/>
      <c r="AD33" s="673">
        <v>1322</v>
      </c>
      <c r="AE33" s="673"/>
      <c r="AF33" s="673"/>
      <c r="AG33" s="673"/>
      <c r="AH33" s="673"/>
      <c r="AI33" s="673"/>
      <c r="AJ33" s="673"/>
      <c r="AK33" s="673"/>
      <c r="AL33" s="637">
        <v>0</v>
      </c>
      <c r="AM33" s="638"/>
      <c r="AN33" s="638"/>
      <c r="AO33" s="674"/>
      <c r="AP33" s="677"/>
      <c r="AQ33" s="678"/>
      <c r="AR33" s="678"/>
      <c r="AS33" s="678"/>
      <c r="AT33" s="708"/>
      <c r="AU33" s="213"/>
      <c r="AV33" s="213"/>
      <c r="AW33" s="213"/>
      <c r="AX33" s="615" t="s">
        <v>328</v>
      </c>
      <c r="AY33" s="616"/>
      <c r="AZ33" s="616"/>
      <c r="BA33" s="616"/>
      <c r="BB33" s="616"/>
      <c r="BC33" s="616"/>
      <c r="BD33" s="616"/>
      <c r="BE33" s="616"/>
      <c r="BF33" s="617"/>
      <c r="BG33" s="695">
        <v>99.6</v>
      </c>
      <c r="BH33" s="619"/>
      <c r="BI33" s="619"/>
      <c r="BJ33" s="619"/>
      <c r="BK33" s="619"/>
      <c r="BL33" s="619"/>
      <c r="BM33" s="665">
        <v>98.1</v>
      </c>
      <c r="BN33" s="619"/>
      <c r="BO33" s="619"/>
      <c r="BP33" s="619"/>
      <c r="BQ33" s="682"/>
      <c r="BR33" s="695">
        <v>99.6</v>
      </c>
      <c r="BS33" s="619"/>
      <c r="BT33" s="619"/>
      <c r="BU33" s="619"/>
      <c r="BV33" s="619"/>
      <c r="BW33" s="619"/>
      <c r="BX33" s="665">
        <v>98</v>
      </c>
      <c r="BY33" s="619"/>
      <c r="BZ33" s="619"/>
      <c r="CA33" s="619"/>
      <c r="CB33" s="682"/>
      <c r="CD33" s="631" t="s">
        <v>329</v>
      </c>
      <c r="CE33" s="632"/>
      <c r="CF33" s="632"/>
      <c r="CG33" s="632"/>
      <c r="CH33" s="632"/>
      <c r="CI33" s="632"/>
      <c r="CJ33" s="632"/>
      <c r="CK33" s="632"/>
      <c r="CL33" s="632"/>
      <c r="CM33" s="632"/>
      <c r="CN33" s="632"/>
      <c r="CO33" s="632"/>
      <c r="CP33" s="632"/>
      <c r="CQ33" s="633"/>
      <c r="CR33" s="634">
        <v>15369914</v>
      </c>
      <c r="CS33" s="647"/>
      <c r="CT33" s="647"/>
      <c r="CU33" s="647"/>
      <c r="CV33" s="647"/>
      <c r="CW33" s="647"/>
      <c r="CX33" s="647"/>
      <c r="CY33" s="648"/>
      <c r="CZ33" s="637">
        <v>40.1</v>
      </c>
      <c r="DA33" s="649"/>
      <c r="DB33" s="649"/>
      <c r="DC33" s="650"/>
      <c r="DD33" s="640">
        <v>11790822</v>
      </c>
      <c r="DE33" s="647"/>
      <c r="DF33" s="647"/>
      <c r="DG33" s="647"/>
      <c r="DH33" s="647"/>
      <c r="DI33" s="647"/>
      <c r="DJ33" s="647"/>
      <c r="DK33" s="648"/>
      <c r="DL33" s="640">
        <v>8108203</v>
      </c>
      <c r="DM33" s="647"/>
      <c r="DN33" s="647"/>
      <c r="DO33" s="647"/>
      <c r="DP33" s="647"/>
      <c r="DQ33" s="647"/>
      <c r="DR33" s="647"/>
      <c r="DS33" s="647"/>
      <c r="DT33" s="647"/>
      <c r="DU33" s="647"/>
      <c r="DV33" s="648"/>
      <c r="DW33" s="637">
        <v>39.5</v>
      </c>
      <c r="DX33" s="649"/>
      <c r="DY33" s="649"/>
      <c r="DZ33" s="649"/>
      <c r="EA33" s="649"/>
      <c r="EB33" s="649"/>
      <c r="EC33" s="661"/>
    </row>
    <row r="34" spans="2:133" ht="11.25" customHeight="1" x14ac:dyDescent="0.2">
      <c r="B34" s="631" t="s">
        <v>330</v>
      </c>
      <c r="C34" s="632"/>
      <c r="D34" s="632"/>
      <c r="E34" s="632"/>
      <c r="F34" s="632"/>
      <c r="G34" s="632"/>
      <c r="H34" s="632"/>
      <c r="I34" s="632"/>
      <c r="J34" s="632"/>
      <c r="K34" s="632"/>
      <c r="L34" s="632"/>
      <c r="M34" s="632"/>
      <c r="N34" s="632"/>
      <c r="O34" s="632"/>
      <c r="P34" s="632"/>
      <c r="Q34" s="633"/>
      <c r="R34" s="634">
        <v>401544</v>
      </c>
      <c r="S34" s="635"/>
      <c r="T34" s="635"/>
      <c r="U34" s="635"/>
      <c r="V34" s="635"/>
      <c r="W34" s="635"/>
      <c r="X34" s="635"/>
      <c r="Y34" s="636"/>
      <c r="Z34" s="672">
        <v>1</v>
      </c>
      <c r="AA34" s="672"/>
      <c r="AB34" s="672"/>
      <c r="AC34" s="672"/>
      <c r="AD34" s="673" t="s">
        <v>143</v>
      </c>
      <c r="AE34" s="673"/>
      <c r="AF34" s="673"/>
      <c r="AG34" s="673"/>
      <c r="AH34" s="673"/>
      <c r="AI34" s="673"/>
      <c r="AJ34" s="673"/>
      <c r="AK34" s="673"/>
      <c r="AL34" s="637" t="s">
        <v>143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331</v>
      </c>
      <c r="CE34" s="632"/>
      <c r="CF34" s="632"/>
      <c r="CG34" s="632"/>
      <c r="CH34" s="632"/>
      <c r="CI34" s="632"/>
      <c r="CJ34" s="632"/>
      <c r="CK34" s="632"/>
      <c r="CL34" s="632"/>
      <c r="CM34" s="632"/>
      <c r="CN34" s="632"/>
      <c r="CO34" s="632"/>
      <c r="CP34" s="632"/>
      <c r="CQ34" s="633"/>
      <c r="CR34" s="634">
        <v>7093743</v>
      </c>
      <c r="CS34" s="635"/>
      <c r="CT34" s="635"/>
      <c r="CU34" s="635"/>
      <c r="CV34" s="635"/>
      <c r="CW34" s="635"/>
      <c r="CX34" s="635"/>
      <c r="CY34" s="636"/>
      <c r="CZ34" s="637">
        <v>18.5</v>
      </c>
      <c r="DA34" s="649"/>
      <c r="DB34" s="649"/>
      <c r="DC34" s="650"/>
      <c r="DD34" s="640">
        <v>4954681</v>
      </c>
      <c r="DE34" s="635"/>
      <c r="DF34" s="635"/>
      <c r="DG34" s="635"/>
      <c r="DH34" s="635"/>
      <c r="DI34" s="635"/>
      <c r="DJ34" s="635"/>
      <c r="DK34" s="636"/>
      <c r="DL34" s="640">
        <v>4331423</v>
      </c>
      <c r="DM34" s="635"/>
      <c r="DN34" s="635"/>
      <c r="DO34" s="635"/>
      <c r="DP34" s="635"/>
      <c r="DQ34" s="635"/>
      <c r="DR34" s="635"/>
      <c r="DS34" s="635"/>
      <c r="DT34" s="635"/>
      <c r="DU34" s="635"/>
      <c r="DV34" s="636"/>
      <c r="DW34" s="637">
        <v>21.1</v>
      </c>
      <c r="DX34" s="649"/>
      <c r="DY34" s="649"/>
      <c r="DZ34" s="649"/>
      <c r="EA34" s="649"/>
      <c r="EB34" s="649"/>
      <c r="EC34" s="661"/>
    </row>
    <row r="35" spans="2:133" ht="11.25" customHeight="1" x14ac:dyDescent="0.2">
      <c r="B35" s="631" t="s">
        <v>332</v>
      </c>
      <c r="C35" s="632"/>
      <c r="D35" s="632"/>
      <c r="E35" s="632"/>
      <c r="F35" s="632"/>
      <c r="G35" s="632"/>
      <c r="H35" s="632"/>
      <c r="I35" s="632"/>
      <c r="J35" s="632"/>
      <c r="K35" s="632"/>
      <c r="L35" s="632"/>
      <c r="M35" s="632"/>
      <c r="N35" s="632"/>
      <c r="O35" s="632"/>
      <c r="P35" s="632"/>
      <c r="Q35" s="633"/>
      <c r="R35" s="634">
        <v>1231466</v>
      </c>
      <c r="S35" s="635"/>
      <c r="T35" s="635"/>
      <c r="U35" s="635"/>
      <c r="V35" s="635"/>
      <c r="W35" s="635"/>
      <c r="X35" s="635"/>
      <c r="Y35" s="636"/>
      <c r="Z35" s="672">
        <v>3.1</v>
      </c>
      <c r="AA35" s="672"/>
      <c r="AB35" s="672"/>
      <c r="AC35" s="672"/>
      <c r="AD35" s="673" t="s">
        <v>143</v>
      </c>
      <c r="AE35" s="673"/>
      <c r="AF35" s="673"/>
      <c r="AG35" s="673"/>
      <c r="AH35" s="673"/>
      <c r="AI35" s="673"/>
      <c r="AJ35" s="673"/>
      <c r="AK35" s="673"/>
      <c r="AL35" s="637" t="s">
        <v>143</v>
      </c>
      <c r="AM35" s="638"/>
      <c r="AN35" s="638"/>
      <c r="AO35" s="674"/>
      <c r="AP35" s="216"/>
      <c r="AQ35" s="686" t="s">
        <v>333</v>
      </c>
      <c r="AR35" s="687"/>
      <c r="AS35" s="687"/>
      <c r="AT35" s="687"/>
      <c r="AU35" s="687"/>
      <c r="AV35" s="687"/>
      <c r="AW35" s="687"/>
      <c r="AX35" s="687"/>
      <c r="AY35" s="687"/>
      <c r="AZ35" s="687"/>
      <c r="BA35" s="687"/>
      <c r="BB35" s="687"/>
      <c r="BC35" s="687"/>
      <c r="BD35" s="687"/>
      <c r="BE35" s="687"/>
      <c r="BF35" s="688"/>
      <c r="BG35" s="686" t="s">
        <v>334</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335</v>
      </c>
      <c r="CE35" s="632"/>
      <c r="CF35" s="632"/>
      <c r="CG35" s="632"/>
      <c r="CH35" s="632"/>
      <c r="CI35" s="632"/>
      <c r="CJ35" s="632"/>
      <c r="CK35" s="632"/>
      <c r="CL35" s="632"/>
      <c r="CM35" s="632"/>
      <c r="CN35" s="632"/>
      <c r="CO35" s="632"/>
      <c r="CP35" s="632"/>
      <c r="CQ35" s="633"/>
      <c r="CR35" s="634">
        <v>161663</v>
      </c>
      <c r="CS35" s="647"/>
      <c r="CT35" s="647"/>
      <c r="CU35" s="647"/>
      <c r="CV35" s="647"/>
      <c r="CW35" s="647"/>
      <c r="CX35" s="647"/>
      <c r="CY35" s="648"/>
      <c r="CZ35" s="637">
        <v>0.4</v>
      </c>
      <c r="DA35" s="649"/>
      <c r="DB35" s="649"/>
      <c r="DC35" s="650"/>
      <c r="DD35" s="640">
        <v>153257</v>
      </c>
      <c r="DE35" s="647"/>
      <c r="DF35" s="647"/>
      <c r="DG35" s="647"/>
      <c r="DH35" s="647"/>
      <c r="DI35" s="647"/>
      <c r="DJ35" s="647"/>
      <c r="DK35" s="648"/>
      <c r="DL35" s="640">
        <v>153257</v>
      </c>
      <c r="DM35" s="647"/>
      <c r="DN35" s="647"/>
      <c r="DO35" s="647"/>
      <c r="DP35" s="647"/>
      <c r="DQ35" s="647"/>
      <c r="DR35" s="647"/>
      <c r="DS35" s="647"/>
      <c r="DT35" s="647"/>
      <c r="DU35" s="647"/>
      <c r="DV35" s="648"/>
      <c r="DW35" s="637">
        <v>0.7</v>
      </c>
      <c r="DX35" s="649"/>
      <c r="DY35" s="649"/>
      <c r="DZ35" s="649"/>
      <c r="EA35" s="649"/>
      <c r="EB35" s="649"/>
      <c r="EC35" s="661"/>
    </row>
    <row r="36" spans="2:133" ht="11.25" customHeight="1" x14ac:dyDescent="0.2">
      <c r="B36" s="631" t="s">
        <v>336</v>
      </c>
      <c r="C36" s="632"/>
      <c r="D36" s="632"/>
      <c r="E36" s="632"/>
      <c r="F36" s="632"/>
      <c r="G36" s="632"/>
      <c r="H36" s="632"/>
      <c r="I36" s="632"/>
      <c r="J36" s="632"/>
      <c r="K36" s="632"/>
      <c r="L36" s="632"/>
      <c r="M36" s="632"/>
      <c r="N36" s="632"/>
      <c r="O36" s="632"/>
      <c r="P36" s="632"/>
      <c r="Q36" s="633"/>
      <c r="R36" s="634">
        <v>2875448</v>
      </c>
      <c r="S36" s="635"/>
      <c r="T36" s="635"/>
      <c r="U36" s="635"/>
      <c r="V36" s="635"/>
      <c r="W36" s="635"/>
      <c r="X36" s="635"/>
      <c r="Y36" s="636"/>
      <c r="Z36" s="672">
        <v>7.2</v>
      </c>
      <c r="AA36" s="672"/>
      <c r="AB36" s="672"/>
      <c r="AC36" s="672"/>
      <c r="AD36" s="673" t="s">
        <v>143</v>
      </c>
      <c r="AE36" s="673"/>
      <c r="AF36" s="673"/>
      <c r="AG36" s="673"/>
      <c r="AH36" s="673"/>
      <c r="AI36" s="673"/>
      <c r="AJ36" s="673"/>
      <c r="AK36" s="673"/>
      <c r="AL36" s="637" t="s">
        <v>143</v>
      </c>
      <c r="AM36" s="638"/>
      <c r="AN36" s="638"/>
      <c r="AO36" s="674"/>
      <c r="AP36" s="216"/>
      <c r="AQ36" s="683" t="s">
        <v>337</v>
      </c>
      <c r="AR36" s="684"/>
      <c r="AS36" s="684"/>
      <c r="AT36" s="684"/>
      <c r="AU36" s="684"/>
      <c r="AV36" s="684"/>
      <c r="AW36" s="684"/>
      <c r="AX36" s="684"/>
      <c r="AY36" s="685"/>
      <c r="AZ36" s="689">
        <v>4352153</v>
      </c>
      <c r="BA36" s="690"/>
      <c r="BB36" s="690"/>
      <c r="BC36" s="690"/>
      <c r="BD36" s="690"/>
      <c r="BE36" s="690"/>
      <c r="BF36" s="691"/>
      <c r="BG36" s="692" t="s">
        <v>338</v>
      </c>
      <c r="BH36" s="693"/>
      <c r="BI36" s="693"/>
      <c r="BJ36" s="693"/>
      <c r="BK36" s="693"/>
      <c r="BL36" s="693"/>
      <c r="BM36" s="693"/>
      <c r="BN36" s="693"/>
      <c r="BO36" s="693"/>
      <c r="BP36" s="693"/>
      <c r="BQ36" s="693"/>
      <c r="BR36" s="693"/>
      <c r="BS36" s="693"/>
      <c r="BT36" s="693"/>
      <c r="BU36" s="694"/>
      <c r="BV36" s="689">
        <v>699696</v>
      </c>
      <c r="BW36" s="690"/>
      <c r="BX36" s="690"/>
      <c r="BY36" s="690"/>
      <c r="BZ36" s="690"/>
      <c r="CA36" s="690"/>
      <c r="CB36" s="691"/>
      <c r="CD36" s="631" t="s">
        <v>339</v>
      </c>
      <c r="CE36" s="632"/>
      <c r="CF36" s="632"/>
      <c r="CG36" s="632"/>
      <c r="CH36" s="632"/>
      <c r="CI36" s="632"/>
      <c r="CJ36" s="632"/>
      <c r="CK36" s="632"/>
      <c r="CL36" s="632"/>
      <c r="CM36" s="632"/>
      <c r="CN36" s="632"/>
      <c r="CO36" s="632"/>
      <c r="CP36" s="632"/>
      <c r="CQ36" s="633"/>
      <c r="CR36" s="634">
        <v>2335960</v>
      </c>
      <c r="CS36" s="635"/>
      <c r="CT36" s="635"/>
      <c r="CU36" s="635"/>
      <c r="CV36" s="635"/>
      <c r="CW36" s="635"/>
      <c r="CX36" s="635"/>
      <c r="CY36" s="636"/>
      <c r="CZ36" s="637">
        <v>6.1</v>
      </c>
      <c r="DA36" s="649"/>
      <c r="DB36" s="649"/>
      <c r="DC36" s="650"/>
      <c r="DD36" s="640">
        <v>2025007</v>
      </c>
      <c r="DE36" s="635"/>
      <c r="DF36" s="635"/>
      <c r="DG36" s="635"/>
      <c r="DH36" s="635"/>
      <c r="DI36" s="635"/>
      <c r="DJ36" s="635"/>
      <c r="DK36" s="636"/>
      <c r="DL36" s="640">
        <v>1304981</v>
      </c>
      <c r="DM36" s="635"/>
      <c r="DN36" s="635"/>
      <c r="DO36" s="635"/>
      <c r="DP36" s="635"/>
      <c r="DQ36" s="635"/>
      <c r="DR36" s="635"/>
      <c r="DS36" s="635"/>
      <c r="DT36" s="635"/>
      <c r="DU36" s="635"/>
      <c r="DV36" s="636"/>
      <c r="DW36" s="637">
        <v>6.4</v>
      </c>
      <c r="DX36" s="649"/>
      <c r="DY36" s="649"/>
      <c r="DZ36" s="649"/>
      <c r="EA36" s="649"/>
      <c r="EB36" s="649"/>
      <c r="EC36" s="661"/>
    </row>
    <row r="37" spans="2:133" ht="11.25" customHeight="1" x14ac:dyDescent="0.2">
      <c r="B37" s="631" t="s">
        <v>340</v>
      </c>
      <c r="C37" s="632"/>
      <c r="D37" s="632"/>
      <c r="E37" s="632"/>
      <c r="F37" s="632"/>
      <c r="G37" s="632"/>
      <c r="H37" s="632"/>
      <c r="I37" s="632"/>
      <c r="J37" s="632"/>
      <c r="K37" s="632"/>
      <c r="L37" s="632"/>
      <c r="M37" s="632"/>
      <c r="N37" s="632"/>
      <c r="O37" s="632"/>
      <c r="P37" s="632"/>
      <c r="Q37" s="633"/>
      <c r="R37" s="634">
        <v>663112</v>
      </c>
      <c r="S37" s="635"/>
      <c r="T37" s="635"/>
      <c r="U37" s="635"/>
      <c r="V37" s="635"/>
      <c r="W37" s="635"/>
      <c r="X37" s="635"/>
      <c r="Y37" s="636"/>
      <c r="Z37" s="672">
        <v>1.7</v>
      </c>
      <c r="AA37" s="672"/>
      <c r="AB37" s="672"/>
      <c r="AC37" s="672"/>
      <c r="AD37" s="673">
        <v>665</v>
      </c>
      <c r="AE37" s="673"/>
      <c r="AF37" s="673"/>
      <c r="AG37" s="673"/>
      <c r="AH37" s="673"/>
      <c r="AI37" s="673"/>
      <c r="AJ37" s="673"/>
      <c r="AK37" s="673"/>
      <c r="AL37" s="637">
        <v>0</v>
      </c>
      <c r="AM37" s="638"/>
      <c r="AN37" s="638"/>
      <c r="AO37" s="674"/>
      <c r="AQ37" s="667" t="s">
        <v>341</v>
      </c>
      <c r="AR37" s="668"/>
      <c r="AS37" s="668"/>
      <c r="AT37" s="668"/>
      <c r="AU37" s="668"/>
      <c r="AV37" s="668"/>
      <c r="AW37" s="668"/>
      <c r="AX37" s="668"/>
      <c r="AY37" s="669"/>
      <c r="AZ37" s="634">
        <v>532000</v>
      </c>
      <c r="BA37" s="635"/>
      <c r="BB37" s="635"/>
      <c r="BC37" s="635"/>
      <c r="BD37" s="647"/>
      <c r="BE37" s="647"/>
      <c r="BF37" s="670"/>
      <c r="BG37" s="631" t="s">
        <v>342</v>
      </c>
      <c r="BH37" s="632"/>
      <c r="BI37" s="632"/>
      <c r="BJ37" s="632"/>
      <c r="BK37" s="632"/>
      <c r="BL37" s="632"/>
      <c r="BM37" s="632"/>
      <c r="BN37" s="632"/>
      <c r="BO37" s="632"/>
      <c r="BP37" s="632"/>
      <c r="BQ37" s="632"/>
      <c r="BR37" s="632"/>
      <c r="BS37" s="632"/>
      <c r="BT37" s="632"/>
      <c r="BU37" s="633"/>
      <c r="BV37" s="634">
        <v>669117</v>
      </c>
      <c r="BW37" s="635"/>
      <c r="BX37" s="635"/>
      <c r="BY37" s="635"/>
      <c r="BZ37" s="635"/>
      <c r="CA37" s="635"/>
      <c r="CB37" s="671"/>
      <c r="CD37" s="631" t="s">
        <v>343</v>
      </c>
      <c r="CE37" s="632"/>
      <c r="CF37" s="632"/>
      <c r="CG37" s="632"/>
      <c r="CH37" s="632"/>
      <c r="CI37" s="632"/>
      <c r="CJ37" s="632"/>
      <c r="CK37" s="632"/>
      <c r="CL37" s="632"/>
      <c r="CM37" s="632"/>
      <c r="CN37" s="632"/>
      <c r="CO37" s="632"/>
      <c r="CP37" s="632"/>
      <c r="CQ37" s="633"/>
      <c r="CR37" s="634">
        <v>133876</v>
      </c>
      <c r="CS37" s="647"/>
      <c r="CT37" s="647"/>
      <c r="CU37" s="647"/>
      <c r="CV37" s="647"/>
      <c r="CW37" s="647"/>
      <c r="CX37" s="647"/>
      <c r="CY37" s="648"/>
      <c r="CZ37" s="637">
        <v>0.3</v>
      </c>
      <c r="DA37" s="649"/>
      <c r="DB37" s="649"/>
      <c r="DC37" s="650"/>
      <c r="DD37" s="640">
        <v>133876</v>
      </c>
      <c r="DE37" s="647"/>
      <c r="DF37" s="647"/>
      <c r="DG37" s="647"/>
      <c r="DH37" s="647"/>
      <c r="DI37" s="647"/>
      <c r="DJ37" s="647"/>
      <c r="DK37" s="648"/>
      <c r="DL37" s="640">
        <v>133876</v>
      </c>
      <c r="DM37" s="647"/>
      <c r="DN37" s="647"/>
      <c r="DO37" s="647"/>
      <c r="DP37" s="647"/>
      <c r="DQ37" s="647"/>
      <c r="DR37" s="647"/>
      <c r="DS37" s="647"/>
      <c r="DT37" s="647"/>
      <c r="DU37" s="647"/>
      <c r="DV37" s="648"/>
      <c r="DW37" s="637">
        <v>0.7</v>
      </c>
      <c r="DX37" s="649"/>
      <c r="DY37" s="649"/>
      <c r="DZ37" s="649"/>
      <c r="EA37" s="649"/>
      <c r="EB37" s="649"/>
      <c r="EC37" s="661"/>
    </row>
    <row r="38" spans="2:133" ht="11.25" customHeight="1" x14ac:dyDescent="0.2">
      <c r="B38" s="631" t="s">
        <v>344</v>
      </c>
      <c r="C38" s="632"/>
      <c r="D38" s="632"/>
      <c r="E38" s="632"/>
      <c r="F38" s="632"/>
      <c r="G38" s="632"/>
      <c r="H38" s="632"/>
      <c r="I38" s="632"/>
      <c r="J38" s="632"/>
      <c r="K38" s="632"/>
      <c r="L38" s="632"/>
      <c r="M38" s="632"/>
      <c r="N38" s="632"/>
      <c r="O38" s="632"/>
      <c r="P38" s="632"/>
      <c r="Q38" s="633"/>
      <c r="R38" s="634">
        <v>3257900</v>
      </c>
      <c r="S38" s="635"/>
      <c r="T38" s="635"/>
      <c r="U38" s="635"/>
      <c r="V38" s="635"/>
      <c r="W38" s="635"/>
      <c r="X38" s="635"/>
      <c r="Y38" s="636"/>
      <c r="Z38" s="672">
        <v>8.1999999999999993</v>
      </c>
      <c r="AA38" s="672"/>
      <c r="AB38" s="672"/>
      <c r="AC38" s="672"/>
      <c r="AD38" s="673" t="s">
        <v>143</v>
      </c>
      <c r="AE38" s="673"/>
      <c r="AF38" s="673"/>
      <c r="AG38" s="673"/>
      <c r="AH38" s="673"/>
      <c r="AI38" s="673"/>
      <c r="AJ38" s="673"/>
      <c r="AK38" s="673"/>
      <c r="AL38" s="637" t="s">
        <v>143</v>
      </c>
      <c r="AM38" s="638"/>
      <c r="AN38" s="638"/>
      <c r="AO38" s="674"/>
      <c r="AQ38" s="667" t="s">
        <v>345</v>
      </c>
      <c r="AR38" s="668"/>
      <c r="AS38" s="668"/>
      <c r="AT38" s="668"/>
      <c r="AU38" s="668"/>
      <c r="AV38" s="668"/>
      <c r="AW38" s="668"/>
      <c r="AX38" s="668"/>
      <c r="AY38" s="669"/>
      <c r="AZ38" s="634">
        <v>435805</v>
      </c>
      <c r="BA38" s="635"/>
      <c r="BB38" s="635"/>
      <c r="BC38" s="635"/>
      <c r="BD38" s="647"/>
      <c r="BE38" s="647"/>
      <c r="BF38" s="670"/>
      <c r="BG38" s="631" t="s">
        <v>346</v>
      </c>
      <c r="BH38" s="632"/>
      <c r="BI38" s="632"/>
      <c r="BJ38" s="632"/>
      <c r="BK38" s="632"/>
      <c r="BL38" s="632"/>
      <c r="BM38" s="632"/>
      <c r="BN38" s="632"/>
      <c r="BO38" s="632"/>
      <c r="BP38" s="632"/>
      <c r="BQ38" s="632"/>
      <c r="BR38" s="632"/>
      <c r="BS38" s="632"/>
      <c r="BT38" s="632"/>
      <c r="BU38" s="633"/>
      <c r="BV38" s="634">
        <v>11195</v>
      </c>
      <c r="BW38" s="635"/>
      <c r="BX38" s="635"/>
      <c r="BY38" s="635"/>
      <c r="BZ38" s="635"/>
      <c r="CA38" s="635"/>
      <c r="CB38" s="671"/>
      <c r="CD38" s="631" t="s">
        <v>347</v>
      </c>
      <c r="CE38" s="632"/>
      <c r="CF38" s="632"/>
      <c r="CG38" s="632"/>
      <c r="CH38" s="632"/>
      <c r="CI38" s="632"/>
      <c r="CJ38" s="632"/>
      <c r="CK38" s="632"/>
      <c r="CL38" s="632"/>
      <c r="CM38" s="632"/>
      <c r="CN38" s="632"/>
      <c r="CO38" s="632"/>
      <c r="CP38" s="632"/>
      <c r="CQ38" s="633"/>
      <c r="CR38" s="634">
        <v>2990708</v>
      </c>
      <c r="CS38" s="635"/>
      <c r="CT38" s="635"/>
      <c r="CU38" s="635"/>
      <c r="CV38" s="635"/>
      <c r="CW38" s="635"/>
      <c r="CX38" s="635"/>
      <c r="CY38" s="636"/>
      <c r="CZ38" s="637">
        <v>7.8</v>
      </c>
      <c r="DA38" s="649"/>
      <c r="DB38" s="649"/>
      <c r="DC38" s="650"/>
      <c r="DD38" s="640">
        <v>2428330</v>
      </c>
      <c r="DE38" s="635"/>
      <c r="DF38" s="635"/>
      <c r="DG38" s="635"/>
      <c r="DH38" s="635"/>
      <c r="DI38" s="635"/>
      <c r="DJ38" s="635"/>
      <c r="DK38" s="636"/>
      <c r="DL38" s="640">
        <v>2316841</v>
      </c>
      <c r="DM38" s="635"/>
      <c r="DN38" s="635"/>
      <c r="DO38" s="635"/>
      <c r="DP38" s="635"/>
      <c r="DQ38" s="635"/>
      <c r="DR38" s="635"/>
      <c r="DS38" s="635"/>
      <c r="DT38" s="635"/>
      <c r="DU38" s="635"/>
      <c r="DV38" s="636"/>
      <c r="DW38" s="637">
        <v>11.3</v>
      </c>
      <c r="DX38" s="649"/>
      <c r="DY38" s="649"/>
      <c r="DZ38" s="649"/>
      <c r="EA38" s="649"/>
      <c r="EB38" s="649"/>
      <c r="EC38" s="661"/>
    </row>
    <row r="39" spans="2:133" ht="11.25" customHeight="1" x14ac:dyDescent="0.2">
      <c r="B39" s="631" t="s">
        <v>348</v>
      </c>
      <c r="C39" s="632"/>
      <c r="D39" s="632"/>
      <c r="E39" s="632"/>
      <c r="F39" s="632"/>
      <c r="G39" s="632"/>
      <c r="H39" s="632"/>
      <c r="I39" s="632"/>
      <c r="J39" s="632"/>
      <c r="K39" s="632"/>
      <c r="L39" s="632"/>
      <c r="M39" s="632"/>
      <c r="N39" s="632"/>
      <c r="O39" s="632"/>
      <c r="P39" s="632"/>
      <c r="Q39" s="633"/>
      <c r="R39" s="634" t="s">
        <v>143</v>
      </c>
      <c r="S39" s="635"/>
      <c r="T39" s="635"/>
      <c r="U39" s="635"/>
      <c r="V39" s="635"/>
      <c r="W39" s="635"/>
      <c r="X39" s="635"/>
      <c r="Y39" s="636"/>
      <c r="Z39" s="672" t="s">
        <v>143</v>
      </c>
      <c r="AA39" s="672"/>
      <c r="AB39" s="672"/>
      <c r="AC39" s="672"/>
      <c r="AD39" s="673" t="s">
        <v>143</v>
      </c>
      <c r="AE39" s="673"/>
      <c r="AF39" s="673"/>
      <c r="AG39" s="673"/>
      <c r="AH39" s="673"/>
      <c r="AI39" s="673"/>
      <c r="AJ39" s="673"/>
      <c r="AK39" s="673"/>
      <c r="AL39" s="637" t="s">
        <v>186</v>
      </c>
      <c r="AM39" s="638"/>
      <c r="AN39" s="638"/>
      <c r="AO39" s="674"/>
      <c r="AQ39" s="667" t="s">
        <v>349</v>
      </c>
      <c r="AR39" s="668"/>
      <c r="AS39" s="668"/>
      <c r="AT39" s="668"/>
      <c r="AU39" s="668"/>
      <c r="AV39" s="668"/>
      <c r="AW39" s="668"/>
      <c r="AX39" s="668"/>
      <c r="AY39" s="669"/>
      <c r="AZ39" s="634">
        <v>421640</v>
      </c>
      <c r="BA39" s="635"/>
      <c r="BB39" s="635"/>
      <c r="BC39" s="635"/>
      <c r="BD39" s="647"/>
      <c r="BE39" s="647"/>
      <c r="BF39" s="670"/>
      <c r="BG39" s="631" t="s">
        <v>350</v>
      </c>
      <c r="BH39" s="632"/>
      <c r="BI39" s="632"/>
      <c r="BJ39" s="632"/>
      <c r="BK39" s="632"/>
      <c r="BL39" s="632"/>
      <c r="BM39" s="632"/>
      <c r="BN39" s="632"/>
      <c r="BO39" s="632"/>
      <c r="BP39" s="632"/>
      <c r="BQ39" s="632"/>
      <c r="BR39" s="632"/>
      <c r="BS39" s="632"/>
      <c r="BT39" s="632"/>
      <c r="BU39" s="633"/>
      <c r="BV39" s="634">
        <v>16672</v>
      </c>
      <c r="BW39" s="635"/>
      <c r="BX39" s="635"/>
      <c r="BY39" s="635"/>
      <c r="BZ39" s="635"/>
      <c r="CA39" s="635"/>
      <c r="CB39" s="671"/>
      <c r="CD39" s="631" t="s">
        <v>351</v>
      </c>
      <c r="CE39" s="632"/>
      <c r="CF39" s="632"/>
      <c r="CG39" s="632"/>
      <c r="CH39" s="632"/>
      <c r="CI39" s="632"/>
      <c r="CJ39" s="632"/>
      <c r="CK39" s="632"/>
      <c r="CL39" s="632"/>
      <c r="CM39" s="632"/>
      <c r="CN39" s="632"/>
      <c r="CO39" s="632"/>
      <c r="CP39" s="632"/>
      <c r="CQ39" s="633"/>
      <c r="CR39" s="634">
        <v>2111651</v>
      </c>
      <c r="CS39" s="647"/>
      <c r="CT39" s="647"/>
      <c r="CU39" s="647"/>
      <c r="CV39" s="647"/>
      <c r="CW39" s="647"/>
      <c r="CX39" s="647"/>
      <c r="CY39" s="648"/>
      <c r="CZ39" s="637">
        <v>5.5</v>
      </c>
      <c r="DA39" s="649"/>
      <c r="DB39" s="649"/>
      <c r="DC39" s="650"/>
      <c r="DD39" s="640">
        <v>2103358</v>
      </c>
      <c r="DE39" s="647"/>
      <c r="DF39" s="647"/>
      <c r="DG39" s="647"/>
      <c r="DH39" s="647"/>
      <c r="DI39" s="647"/>
      <c r="DJ39" s="647"/>
      <c r="DK39" s="648"/>
      <c r="DL39" s="640" t="s">
        <v>143</v>
      </c>
      <c r="DM39" s="647"/>
      <c r="DN39" s="647"/>
      <c r="DO39" s="647"/>
      <c r="DP39" s="647"/>
      <c r="DQ39" s="647"/>
      <c r="DR39" s="647"/>
      <c r="DS39" s="647"/>
      <c r="DT39" s="647"/>
      <c r="DU39" s="647"/>
      <c r="DV39" s="648"/>
      <c r="DW39" s="637" t="s">
        <v>143</v>
      </c>
      <c r="DX39" s="649"/>
      <c r="DY39" s="649"/>
      <c r="DZ39" s="649"/>
      <c r="EA39" s="649"/>
      <c r="EB39" s="649"/>
      <c r="EC39" s="661"/>
    </row>
    <row r="40" spans="2:133" ht="11.25" customHeight="1" x14ac:dyDescent="0.2">
      <c r="B40" s="631" t="s">
        <v>352</v>
      </c>
      <c r="C40" s="632"/>
      <c r="D40" s="632"/>
      <c r="E40" s="632"/>
      <c r="F40" s="632"/>
      <c r="G40" s="632"/>
      <c r="H40" s="632"/>
      <c r="I40" s="632"/>
      <c r="J40" s="632"/>
      <c r="K40" s="632"/>
      <c r="L40" s="632"/>
      <c r="M40" s="632"/>
      <c r="N40" s="632"/>
      <c r="O40" s="632"/>
      <c r="P40" s="632"/>
      <c r="Q40" s="633"/>
      <c r="R40" s="634" t="s">
        <v>143</v>
      </c>
      <c r="S40" s="635"/>
      <c r="T40" s="635"/>
      <c r="U40" s="635"/>
      <c r="V40" s="635"/>
      <c r="W40" s="635"/>
      <c r="X40" s="635"/>
      <c r="Y40" s="636"/>
      <c r="Z40" s="672" t="s">
        <v>143</v>
      </c>
      <c r="AA40" s="672"/>
      <c r="AB40" s="672"/>
      <c r="AC40" s="672"/>
      <c r="AD40" s="673" t="s">
        <v>143</v>
      </c>
      <c r="AE40" s="673"/>
      <c r="AF40" s="673"/>
      <c r="AG40" s="673"/>
      <c r="AH40" s="673"/>
      <c r="AI40" s="673"/>
      <c r="AJ40" s="673"/>
      <c r="AK40" s="673"/>
      <c r="AL40" s="637" t="s">
        <v>143</v>
      </c>
      <c r="AM40" s="638"/>
      <c r="AN40" s="638"/>
      <c r="AO40" s="674"/>
      <c r="AQ40" s="667" t="s">
        <v>353</v>
      </c>
      <c r="AR40" s="668"/>
      <c r="AS40" s="668"/>
      <c r="AT40" s="668"/>
      <c r="AU40" s="668"/>
      <c r="AV40" s="668"/>
      <c r="AW40" s="668"/>
      <c r="AX40" s="668"/>
      <c r="AY40" s="669"/>
      <c r="AZ40" s="634" t="s">
        <v>143</v>
      </c>
      <c r="BA40" s="635"/>
      <c r="BB40" s="635"/>
      <c r="BC40" s="635"/>
      <c r="BD40" s="647"/>
      <c r="BE40" s="647"/>
      <c r="BF40" s="670"/>
      <c r="BG40" s="675" t="s">
        <v>354</v>
      </c>
      <c r="BH40" s="676"/>
      <c r="BI40" s="676"/>
      <c r="BJ40" s="676"/>
      <c r="BK40" s="676"/>
      <c r="BL40" s="217"/>
      <c r="BM40" s="632" t="s">
        <v>355</v>
      </c>
      <c r="BN40" s="632"/>
      <c r="BO40" s="632"/>
      <c r="BP40" s="632"/>
      <c r="BQ40" s="632"/>
      <c r="BR40" s="632"/>
      <c r="BS40" s="632"/>
      <c r="BT40" s="632"/>
      <c r="BU40" s="633"/>
      <c r="BV40" s="634">
        <v>108</v>
      </c>
      <c r="BW40" s="635"/>
      <c r="BX40" s="635"/>
      <c r="BY40" s="635"/>
      <c r="BZ40" s="635"/>
      <c r="CA40" s="635"/>
      <c r="CB40" s="671"/>
      <c r="CD40" s="631" t="s">
        <v>356</v>
      </c>
      <c r="CE40" s="632"/>
      <c r="CF40" s="632"/>
      <c r="CG40" s="632"/>
      <c r="CH40" s="632"/>
      <c r="CI40" s="632"/>
      <c r="CJ40" s="632"/>
      <c r="CK40" s="632"/>
      <c r="CL40" s="632"/>
      <c r="CM40" s="632"/>
      <c r="CN40" s="632"/>
      <c r="CO40" s="632"/>
      <c r="CP40" s="632"/>
      <c r="CQ40" s="633"/>
      <c r="CR40" s="634">
        <v>676189</v>
      </c>
      <c r="CS40" s="635"/>
      <c r="CT40" s="635"/>
      <c r="CU40" s="635"/>
      <c r="CV40" s="635"/>
      <c r="CW40" s="635"/>
      <c r="CX40" s="635"/>
      <c r="CY40" s="636"/>
      <c r="CZ40" s="637">
        <v>1.8</v>
      </c>
      <c r="DA40" s="649"/>
      <c r="DB40" s="649"/>
      <c r="DC40" s="650"/>
      <c r="DD40" s="640">
        <v>126189</v>
      </c>
      <c r="DE40" s="635"/>
      <c r="DF40" s="635"/>
      <c r="DG40" s="635"/>
      <c r="DH40" s="635"/>
      <c r="DI40" s="635"/>
      <c r="DJ40" s="635"/>
      <c r="DK40" s="636"/>
      <c r="DL40" s="640">
        <v>1701</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2">
      <c r="B41" s="615" t="s">
        <v>357</v>
      </c>
      <c r="C41" s="616"/>
      <c r="D41" s="616"/>
      <c r="E41" s="616"/>
      <c r="F41" s="616"/>
      <c r="G41" s="616"/>
      <c r="H41" s="616"/>
      <c r="I41" s="616"/>
      <c r="J41" s="616"/>
      <c r="K41" s="616"/>
      <c r="L41" s="616"/>
      <c r="M41" s="616"/>
      <c r="N41" s="616"/>
      <c r="O41" s="616"/>
      <c r="P41" s="616"/>
      <c r="Q41" s="617"/>
      <c r="R41" s="618">
        <v>39681684</v>
      </c>
      <c r="S41" s="659"/>
      <c r="T41" s="659"/>
      <c r="U41" s="659"/>
      <c r="V41" s="659"/>
      <c r="W41" s="659"/>
      <c r="X41" s="659"/>
      <c r="Y41" s="662"/>
      <c r="Z41" s="663">
        <v>100</v>
      </c>
      <c r="AA41" s="663"/>
      <c r="AB41" s="663"/>
      <c r="AC41" s="663"/>
      <c r="AD41" s="664">
        <v>20529266</v>
      </c>
      <c r="AE41" s="664"/>
      <c r="AF41" s="664"/>
      <c r="AG41" s="664"/>
      <c r="AH41" s="664"/>
      <c r="AI41" s="664"/>
      <c r="AJ41" s="664"/>
      <c r="AK41" s="664"/>
      <c r="AL41" s="621">
        <v>100</v>
      </c>
      <c r="AM41" s="665"/>
      <c r="AN41" s="665"/>
      <c r="AO41" s="666"/>
      <c r="AQ41" s="667" t="s">
        <v>358</v>
      </c>
      <c r="AR41" s="668"/>
      <c r="AS41" s="668"/>
      <c r="AT41" s="668"/>
      <c r="AU41" s="668"/>
      <c r="AV41" s="668"/>
      <c r="AW41" s="668"/>
      <c r="AX41" s="668"/>
      <c r="AY41" s="669"/>
      <c r="AZ41" s="634">
        <v>669014</v>
      </c>
      <c r="BA41" s="635"/>
      <c r="BB41" s="635"/>
      <c r="BC41" s="635"/>
      <c r="BD41" s="647"/>
      <c r="BE41" s="647"/>
      <c r="BF41" s="670"/>
      <c r="BG41" s="675"/>
      <c r="BH41" s="676"/>
      <c r="BI41" s="676"/>
      <c r="BJ41" s="676"/>
      <c r="BK41" s="676"/>
      <c r="BL41" s="217"/>
      <c r="BM41" s="632" t="s">
        <v>359</v>
      </c>
      <c r="BN41" s="632"/>
      <c r="BO41" s="632"/>
      <c r="BP41" s="632"/>
      <c r="BQ41" s="632"/>
      <c r="BR41" s="632"/>
      <c r="BS41" s="632"/>
      <c r="BT41" s="632"/>
      <c r="BU41" s="633"/>
      <c r="BV41" s="634" t="s">
        <v>143</v>
      </c>
      <c r="BW41" s="635"/>
      <c r="BX41" s="635"/>
      <c r="BY41" s="635"/>
      <c r="BZ41" s="635"/>
      <c r="CA41" s="635"/>
      <c r="CB41" s="671"/>
      <c r="CD41" s="631" t="s">
        <v>360</v>
      </c>
      <c r="CE41" s="632"/>
      <c r="CF41" s="632"/>
      <c r="CG41" s="632"/>
      <c r="CH41" s="632"/>
      <c r="CI41" s="632"/>
      <c r="CJ41" s="632"/>
      <c r="CK41" s="632"/>
      <c r="CL41" s="632"/>
      <c r="CM41" s="632"/>
      <c r="CN41" s="632"/>
      <c r="CO41" s="632"/>
      <c r="CP41" s="632"/>
      <c r="CQ41" s="633"/>
      <c r="CR41" s="634" t="s">
        <v>143</v>
      </c>
      <c r="CS41" s="647"/>
      <c r="CT41" s="647"/>
      <c r="CU41" s="647"/>
      <c r="CV41" s="647"/>
      <c r="CW41" s="647"/>
      <c r="CX41" s="647"/>
      <c r="CY41" s="648"/>
      <c r="CZ41" s="637" t="s">
        <v>143</v>
      </c>
      <c r="DA41" s="649"/>
      <c r="DB41" s="649"/>
      <c r="DC41" s="650"/>
      <c r="DD41" s="640" t="s">
        <v>143</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361</v>
      </c>
      <c r="AR42" s="680"/>
      <c r="AS42" s="680"/>
      <c r="AT42" s="680"/>
      <c r="AU42" s="680"/>
      <c r="AV42" s="680"/>
      <c r="AW42" s="680"/>
      <c r="AX42" s="680"/>
      <c r="AY42" s="681"/>
      <c r="AZ42" s="618">
        <v>2293694</v>
      </c>
      <c r="BA42" s="659"/>
      <c r="BB42" s="659"/>
      <c r="BC42" s="659"/>
      <c r="BD42" s="619"/>
      <c r="BE42" s="619"/>
      <c r="BF42" s="682"/>
      <c r="BG42" s="677"/>
      <c r="BH42" s="678"/>
      <c r="BI42" s="678"/>
      <c r="BJ42" s="678"/>
      <c r="BK42" s="678"/>
      <c r="BL42" s="218"/>
      <c r="BM42" s="616" t="s">
        <v>362</v>
      </c>
      <c r="BN42" s="616"/>
      <c r="BO42" s="616"/>
      <c r="BP42" s="616"/>
      <c r="BQ42" s="616"/>
      <c r="BR42" s="616"/>
      <c r="BS42" s="616"/>
      <c r="BT42" s="616"/>
      <c r="BU42" s="617"/>
      <c r="BV42" s="618">
        <v>365</v>
      </c>
      <c r="BW42" s="659"/>
      <c r="BX42" s="659"/>
      <c r="BY42" s="659"/>
      <c r="BZ42" s="659"/>
      <c r="CA42" s="659"/>
      <c r="CB42" s="660"/>
      <c r="CD42" s="631" t="s">
        <v>363</v>
      </c>
      <c r="CE42" s="632"/>
      <c r="CF42" s="632"/>
      <c r="CG42" s="632"/>
      <c r="CH42" s="632"/>
      <c r="CI42" s="632"/>
      <c r="CJ42" s="632"/>
      <c r="CK42" s="632"/>
      <c r="CL42" s="632"/>
      <c r="CM42" s="632"/>
      <c r="CN42" s="632"/>
      <c r="CO42" s="632"/>
      <c r="CP42" s="632"/>
      <c r="CQ42" s="633"/>
      <c r="CR42" s="634">
        <v>5702805</v>
      </c>
      <c r="CS42" s="647"/>
      <c r="CT42" s="647"/>
      <c r="CU42" s="647"/>
      <c r="CV42" s="647"/>
      <c r="CW42" s="647"/>
      <c r="CX42" s="647"/>
      <c r="CY42" s="648"/>
      <c r="CZ42" s="637">
        <v>14.9</v>
      </c>
      <c r="DA42" s="649"/>
      <c r="DB42" s="649"/>
      <c r="DC42" s="650"/>
      <c r="DD42" s="640">
        <v>1450173</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364</v>
      </c>
      <c r="CD43" s="631" t="s">
        <v>365</v>
      </c>
      <c r="CE43" s="632"/>
      <c r="CF43" s="632"/>
      <c r="CG43" s="632"/>
      <c r="CH43" s="632"/>
      <c r="CI43" s="632"/>
      <c r="CJ43" s="632"/>
      <c r="CK43" s="632"/>
      <c r="CL43" s="632"/>
      <c r="CM43" s="632"/>
      <c r="CN43" s="632"/>
      <c r="CO43" s="632"/>
      <c r="CP43" s="632"/>
      <c r="CQ43" s="633"/>
      <c r="CR43" s="634">
        <v>176762</v>
      </c>
      <c r="CS43" s="647"/>
      <c r="CT43" s="647"/>
      <c r="CU43" s="647"/>
      <c r="CV43" s="647"/>
      <c r="CW43" s="647"/>
      <c r="CX43" s="647"/>
      <c r="CY43" s="648"/>
      <c r="CZ43" s="637">
        <v>0.5</v>
      </c>
      <c r="DA43" s="649"/>
      <c r="DB43" s="649"/>
      <c r="DC43" s="650"/>
      <c r="DD43" s="640">
        <v>176762</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366</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314</v>
      </c>
      <c r="CE44" s="654"/>
      <c r="CF44" s="631" t="s">
        <v>367</v>
      </c>
      <c r="CG44" s="632"/>
      <c r="CH44" s="632"/>
      <c r="CI44" s="632"/>
      <c r="CJ44" s="632"/>
      <c r="CK44" s="632"/>
      <c r="CL44" s="632"/>
      <c r="CM44" s="632"/>
      <c r="CN44" s="632"/>
      <c r="CO44" s="632"/>
      <c r="CP44" s="632"/>
      <c r="CQ44" s="633"/>
      <c r="CR44" s="634">
        <v>5518631</v>
      </c>
      <c r="CS44" s="635"/>
      <c r="CT44" s="635"/>
      <c r="CU44" s="635"/>
      <c r="CV44" s="635"/>
      <c r="CW44" s="635"/>
      <c r="CX44" s="635"/>
      <c r="CY44" s="636"/>
      <c r="CZ44" s="637">
        <v>14.4</v>
      </c>
      <c r="DA44" s="638"/>
      <c r="DB44" s="638"/>
      <c r="DC44" s="639"/>
      <c r="DD44" s="640">
        <v>1430148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368</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369</v>
      </c>
      <c r="CG45" s="632"/>
      <c r="CH45" s="632"/>
      <c r="CI45" s="632"/>
      <c r="CJ45" s="632"/>
      <c r="CK45" s="632"/>
      <c r="CL45" s="632"/>
      <c r="CM45" s="632"/>
      <c r="CN45" s="632"/>
      <c r="CO45" s="632"/>
      <c r="CP45" s="632"/>
      <c r="CQ45" s="633"/>
      <c r="CR45" s="634">
        <v>1767609</v>
      </c>
      <c r="CS45" s="647"/>
      <c r="CT45" s="647"/>
      <c r="CU45" s="647"/>
      <c r="CV45" s="647"/>
      <c r="CW45" s="647"/>
      <c r="CX45" s="647"/>
      <c r="CY45" s="648"/>
      <c r="CZ45" s="637">
        <v>4.5999999999999996</v>
      </c>
      <c r="DA45" s="649"/>
      <c r="DB45" s="649"/>
      <c r="DC45" s="650"/>
      <c r="DD45" s="640">
        <v>159942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370</v>
      </c>
      <c r="CG46" s="632"/>
      <c r="CH46" s="632"/>
      <c r="CI46" s="632"/>
      <c r="CJ46" s="632"/>
      <c r="CK46" s="632"/>
      <c r="CL46" s="632"/>
      <c r="CM46" s="632"/>
      <c r="CN46" s="632"/>
      <c r="CO46" s="632"/>
      <c r="CP46" s="632"/>
      <c r="CQ46" s="633"/>
      <c r="CR46" s="634">
        <v>3711900</v>
      </c>
      <c r="CS46" s="635"/>
      <c r="CT46" s="635"/>
      <c r="CU46" s="635"/>
      <c r="CV46" s="635"/>
      <c r="CW46" s="635"/>
      <c r="CX46" s="635"/>
      <c r="CY46" s="636"/>
      <c r="CZ46" s="637">
        <v>9.6999999999999993</v>
      </c>
      <c r="DA46" s="638"/>
      <c r="DB46" s="638"/>
      <c r="DC46" s="639"/>
      <c r="DD46" s="640">
        <v>1265284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371</v>
      </c>
      <c r="CG47" s="632"/>
      <c r="CH47" s="632"/>
      <c r="CI47" s="632"/>
      <c r="CJ47" s="632"/>
      <c r="CK47" s="632"/>
      <c r="CL47" s="632"/>
      <c r="CM47" s="632"/>
      <c r="CN47" s="632"/>
      <c r="CO47" s="632"/>
      <c r="CP47" s="632"/>
      <c r="CQ47" s="633"/>
      <c r="CR47" s="634">
        <v>184174</v>
      </c>
      <c r="CS47" s="647"/>
      <c r="CT47" s="647"/>
      <c r="CU47" s="647"/>
      <c r="CV47" s="647"/>
      <c r="CW47" s="647"/>
      <c r="CX47" s="647"/>
      <c r="CY47" s="648"/>
      <c r="CZ47" s="637">
        <v>0.5</v>
      </c>
      <c r="DA47" s="649"/>
      <c r="DB47" s="649"/>
      <c r="DC47" s="650"/>
      <c r="DD47" s="640">
        <v>20025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372</v>
      </c>
      <c r="CG48" s="632"/>
      <c r="CH48" s="632"/>
      <c r="CI48" s="632"/>
      <c r="CJ48" s="632"/>
      <c r="CK48" s="632"/>
      <c r="CL48" s="632"/>
      <c r="CM48" s="632"/>
      <c r="CN48" s="632"/>
      <c r="CO48" s="632"/>
      <c r="CP48" s="632"/>
      <c r="CQ48" s="633"/>
      <c r="CR48" s="634" t="s">
        <v>143</v>
      </c>
      <c r="CS48" s="635"/>
      <c r="CT48" s="635"/>
      <c r="CU48" s="635"/>
      <c r="CV48" s="635"/>
      <c r="CW48" s="635"/>
      <c r="CX48" s="635"/>
      <c r="CY48" s="636"/>
      <c r="CZ48" s="637" t="s">
        <v>143</v>
      </c>
      <c r="DA48" s="638"/>
      <c r="DB48" s="638"/>
      <c r="DC48" s="639"/>
      <c r="DD48" s="640" t="s">
        <v>143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373</v>
      </c>
      <c r="CE49" s="616"/>
      <c r="CF49" s="616"/>
      <c r="CG49" s="616"/>
      <c r="CH49" s="616"/>
      <c r="CI49" s="616"/>
      <c r="CJ49" s="616"/>
      <c r="CK49" s="616"/>
      <c r="CL49" s="616"/>
      <c r="CM49" s="616"/>
      <c r="CN49" s="616"/>
      <c r="CO49" s="616"/>
      <c r="CP49" s="616"/>
      <c r="CQ49" s="617"/>
      <c r="CR49" s="618">
        <v>38336584</v>
      </c>
      <c r="CS49" s="619"/>
      <c r="CT49" s="619"/>
      <c r="CU49" s="619"/>
      <c r="CV49" s="619"/>
      <c r="CW49" s="619"/>
      <c r="CX49" s="619"/>
      <c r="CY49" s="620"/>
      <c r="CZ49" s="621">
        <v>100</v>
      </c>
      <c r="DA49" s="622"/>
      <c r="DB49" s="622"/>
      <c r="DC49" s="623"/>
      <c r="DD49" s="624">
        <v>24691240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BCprn9TB7lLthT5vK7yWwPV92CJ3V9PEWiOidFz+cDcSHmC3pdRMHaXDGzn9OblItUBssLlWITV3dQWpMHgEaA==" saltValue="yQGrCy2BpHdOtN7jmuR7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11" t="s">
        <v>374</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12" t="s">
        <v>375</v>
      </c>
      <c r="DK2" s="1113"/>
      <c r="DL2" s="1113"/>
      <c r="DM2" s="1113"/>
      <c r="DN2" s="1113"/>
      <c r="DO2" s="1114"/>
      <c r="DP2" s="222"/>
      <c r="DQ2" s="1112" t="s">
        <v>376</v>
      </c>
      <c r="DR2" s="1113"/>
      <c r="DS2" s="1113"/>
      <c r="DT2" s="1113"/>
      <c r="DU2" s="1113"/>
      <c r="DV2" s="1113"/>
      <c r="DW2" s="1113"/>
      <c r="DX2" s="1113"/>
      <c r="DY2" s="1113"/>
      <c r="DZ2" s="1114"/>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9" t="s">
        <v>377</v>
      </c>
      <c r="B4" s="1079"/>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c r="AH4" s="1079"/>
      <c r="AI4" s="1079"/>
      <c r="AJ4" s="1079"/>
      <c r="AK4" s="1079"/>
      <c r="AL4" s="1079"/>
      <c r="AM4" s="1079"/>
      <c r="AN4" s="1079"/>
      <c r="AO4" s="1079"/>
      <c r="AP4" s="1079"/>
      <c r="AQ4" s="1079"/>
      <c r="AR4" s="1079"/>
      <c r="AS4" s="1079"/>
      <c r="AT4" s="1079"/>
      <c r="AU4" s="1079"/>
      <c r="AV4" s="1079"/>
      <c r="AW4" s="1079"/>
      <c r="AX4" s="1079"/>
      <c r="AY4" s="1079"/>
      <c r="AZ4" s="226"/>
      <c r="BA4" s="226"/>
      <c r="BB4" s="226"/>
      <c r="BC4" s="226"/>
      <c r="BD4" s="226"/>
      <c r="BE4" s="227"/>
      <c r="BF4" s="227"/>
      <c r="BG4" s="227"/>
      <c r="BH4" s="227"/>
      <c r="BI4" s="227"/>
      <c r="BJ4" s="227"/>
      <c r="BK4" s="227"/>
      <c r="BL4" s="227"/>
      <c r="BM4" s="227"/>
      <c r="BN4" s="227"/>
      <c r="BO4" s="227"/>
      <c r="BP4" s="227"/>
      <c r="BQ4" s="743" t="s">
        <v>378</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9" t="s">
        <v>379</v>
      </c>
      <c r="B5" s="1010"/>
      <c r="C5" s="1010"/>
      <c r="D5" s="1010"/>
      <c r="E5" s="1010"/>
      <c r="F5" s="1010"/>
      <c r="G5" s="1010"/>
      <c r="H5" s="1010"/>
      <c r="I5" s="1010"/>
      <c r="J5" s="1010"/>
      <c r="K5" s="1010"/>
      <c r="L5" s="1010"/>
      <c r="M5" s="1010"/>
      <c r="N5" s="1010"/>
      <c r="O5" s="1010"/>
      <c r="P5" s="1011"/>
      <c r="Q5" s="1015" t="s">
        <v>380</v>
      </c>
      <c r="R5" s="1016"/>
      <c r="S5" s="1016"/>
      <c r="T5" s="1016"/>
      <c r="U5" s="1017"/>
      <c r="V5" s="1015" t="s">
        <v>381</v>
      </c>
      <c r="W5" s="1016"/>
      <c r="X5" s="1016"/>
      <c r="Y5" s="1016"/>
      <c r="Z5" s="1017"/>
      <c r="AA5" s="1015" t="s">
        <v>382</v>
      </c>
      <c r="AB5" s="1016"/>
      <c r="AC5" s="1016"/>
      <c r="AD5" s="1016"/>
      <c r="AE5" s="1016"/>
      <c r="AF5" s="1115" t="s">
        <v>383</v>
      </c>
      <c r="AG5" s="1016"/>
      <c r="AH5" s="1016"/>
      <c r="AI5" s="1016"/>
      <c r="AJ5" s="1029"/>
      <c r="AK5" s="1016" t="s">
        <v>384</v>
      </c>
      <c r="AL5" s="1016"/>
      <c r="AM5" s="1016"/>
      <c r="AN5" s="1016"/>
      <c r="AO5" s="1017"/>
      <c r="AP5" s="1015" t="s">
        <v>385</v>
      </c>
      <c r="AQ5" s="1016"/>
      <c r="AR5" s="1016"/>
      <c r="AS5" s="1016"/>
      <c r="AT5" s="1017"/>
      <c r="AU5" s="1015" t="s">
        <v>386</v>
      </c>
      <c r="AV5" s="1016"/>
      <c r="AW5" s="1016"/>
      <c r="AX5" s="1016"/>
      <c r="AY5" s="1029"/>
      <c r="AZ5" s="226"/>
      <c r="BA5" s="226"/>
      <c r="BB5" s="226"/>
      <c r="BC5" s="226"/>
      <c r="BD5" s="226"/>
      <c r="BE5" s="227"/>
      <c r="BF5" s="227"/>
      <c r="BG5" s="227"/>
      <c r="BH5" s="227"/>
      <c r="BI5" s="227"/>
      <c r="BJ5" s="227"/>
      <c r="BK5" s="227"/>
      <c r="BL5" s="227"/>
      <c r="BM5" s="227"/>
      <c r="BN5" s="227"/>
      <c r="BO5" s="227"/>
      <c r="BP5" s="227"/>
      <c r="BQ5" s="1009" t="s">
        <v>387</v>
      </c>
      <c r="BR5" s="1010"/>
      <c r="BS5" s="1010"/>
      <c r="BT5" s="1010"/>
      <c r="BU5" s="1010"/>
      <c r="BV5" s="1010"/>
      <c r="BW5" s="1010"/>
      <c r="BX5" s="1010"/>
      <c r="BY5" s="1010"/>
      <c r="BZ5" s="1010"/>
      <c r="CA5" s="1010"/>
      <c r="CB5" s="1010"/>
      <c r="CC5" s="1010"/>
      <c r="CD5" s="1010"/>
      <c r="CE5" s="1010"/>
      <c r="CF5" s="1010"/>
      <c r="CG5" s="1011"/>
      <c r="CH5" s="1015" t="s">
        <v>388</v>
      </c>
      <c r="CI5" s="1016"/>
      <c r="CJ5" s="1016"/>
      <c r="CK5" s="1016"/>
      <c r="CL5" s="1017"/>
      <c r="CM5" s="1015" t="s">
        <v>389</v>
      </c>
      <c r="CN5" s="1016"/>
      <c r="CO5" s="1016"/>
      <c r="CP5" s="1016"/>
      <c r="CQ5" s="1017"/>
      <c r="CR5" s="1015" t="s">
        <v>390</v>
      </c>
      <c r="CS5" s="1016"/>
      <c r="CT5" s="1016"/>
      <c r="CU5" s="1016"/>
      <c r="CV5" s="1017"/>
      <c r="CW5" s="1015" t="s">
        <v>391</v>
      </c>
      <c r="CX5" s="1016"/>
      <c r="CY5" s="1016"/>
      <c r="CZ5" s="1016"/>
      <c r="DA5" s="1017"/>
      <c r="DB5" s="1015" t="s">
        <v>392</v>
      </c>
      <c r="DC5" s="1016"/>
      <c r="DD5" s="1016"/>
      <c r="DE5" s="1016"/>
      <c r="DF5" s="1017"/>
      <c r="DG5" s="1105" t="s">
        <v>393</v>
      </c>
      <c r="DH5" s="1106"/>
      <c r="DI5" s="1106"/>
      <c r="DJ5" s="1106"/>
      <c r="DK5" s="1107"/>
      <c r="DL5" s="1105" t="s">
        <v>394</v>
      </c>
      <c r="DM5" s="1106"/>
      <c r="DN5" s="1106"/>
      <c r="DO5" s="1106"/>
      <c r="DP5" s="1107"/>
      <c r="DQ5" s="1015" t="s">
        <v>395</v>
      </c>
      <c r="DR5" s="1016"/>
      <c r="DS5" s="1016"/>
      <c r="DT5" s="1016"/>
      <c r="DU5" s="1017"/>
      <c r="DV5" s="1015" t="s">
        <v>386</v>
      </c>
      <c r="DW5" s="1016"/>
      <c r="DX5" s="1016"/>
      <c r="DY5" s="1016"/>
      <c r="DZ5" s="1029"/>
      <c r="EA5" s="228"/>
    </row>
    <row r="6" spans="1:131" s="229" customFormat="1" ht="26.25" customHeight="1" thickBot="1" x14ac:dyDescent="0.25">
      <c r="A6" s="1012"/>
      <c r="B6" s="1013"/>
      <c r="C6" s="1013"/>
      <c r="D6" s="1013"/>
      <c r="E6" s="1013"/>
      <c r="F6" s="1013"/>
      <c r="G6" s="1013"/>
      <c r="H6" s="1013"/>
      <c r="I6" s="1013"/>
      <c r="J6" s="1013"/>
      <c r="K6" s="1013"/>
      <c r="L6" s="1013"/>
      <c r="M6" s="1013"/>
      <c r="N6" s="1013"/>
      <c r="O6" s="1013"/>
      <c r="P6" s="1014"/>
      <c r="Q6" s="1018"/>
      <c r="R6" s="1019"/>
      <c r="S6" s="1019"/>
      <c r="T6" s="1019"/>
      <c r="U6" s="1020"/>
      <c r="V6" s="1018"/>
      <c r="W6" s="1019"/>
      <c r="X6" s="1019"/>
      <c r="Y6" s="1019"/>
      <c r="Z6" s="1020"/>
      <c r="AA6" s="1018"/>
      <c r="AB6" s="1019"/>
      <c r="AC6" s="1019"/>
      <c r="AD6" s="1019"/>
      <c r="AE6" s="1019"/>
      <c r="AF6" s="1116"/>
      <c r="AG6" s="1019"/>
      <c r="AH6" s="1019"/>
      <c r="AI6" s="1019"/>
      <c r="AJ6" s="1030"/>
      <c r="AK6" s="1019"/>
      <c r="AL6" s="1019"/>
      <c r="AM6" s="1019"/>
      <c r="AN6" s="1019"/>
      <c r="AO6" s="1020"/>
      <c r="AP6" s="1018"/>
      <c r="AQ6" s="1019"/>
      <c r="AR6" s="1019"/>
      <c r="AS6" s="1019"/>
      <c r="AT6" s="1020"/>
      <c r="AU6" s="1018"/>
      <c r="AV6" s="1019"/>
      <c r="AW6" s="1019"/>
      <c r="AX6" s="1019"/>
      <c r="AY6" s="1030"/>
      <c r="AZ6" s="226"/>
      <c r="BA6" s="226"/>
      <c r="BB6" s="226"/>
      <c r="BC6" s="226"/>
      <c r="BD6" s="226"/>
      <c r="BE6" s="227"/>
      <c r="BF6" s="227"/>
      <c r="BG6" s="227"/>
      <c r="BH6" s="227"/>
      <c r="BI6" s="227"/>
      <c r="BJ6" s="227"/>
      <c r="BK6" s="227"/>
      <c r="BL6" s="227"/>
      <c r="BM6" s="227"/>
      <c r="BN6" s="227"/>
      <c r="BO6" s="227"/>
      <c r="BP6" s="227"/>
      <c r="BQ6" s="1012"/>
      <c r="BR6" s="1013"/>
      <c r="BS6" s="1013"/>
      <c r="BT6" s="1013"/>
      <c r="BU6" s="1013"/>
      <c r="BV6" s="1013"/>
      <c r="BW6" s="1013"/>
      <c r="BX6" s="1013"/>
      <c r="BY6" s="1013"/>
      <c r="BZ6" s="1013"/>
      <c r="CA6" s="1013"/>
      <c r="CB6" s="1013"/>
      <c r="CC6" s="1013"/>
      <c r="CD6" s="1013"/>
      <c r="CE6" s="1013"/>
      <c r="CF6" s="1013"/>
      <c r="CG6" s="1014"/>
      <c r="CH6" s="1018"/>
      <c r="CI6" s="1019"/>
      <c r="CJ6" s="1019"/>
      <c r="CK6" s="1019"/>
      <c r="CL6" s="1020"/>
      <c r="CM6" s="1018"/>
      <c r="CN6" s="1019"/>
      <c r="CO6" s="1019"/>
      <c r="CP6" s="1019"/>
      <c r="CQ6" s="1020"/>
      <c r="CR6" s="1018"/>
      <c r="CS6" s="1019"/>
      <c r="CT6" s="1019"/>
      <c r="CU6" s="1019"/>
      <c r="CV6" s="1020"/>
      <c r="CW6" s="1018"/>
      <c r="CX6" s="1019"/>
      <c r="CY6" s="1019"/>
      <c r="CZ6" s="1019"/>
      <c r="DA6" s="1020"/>
      <c r="DB6" s="1018"/>
      <c r="DC6" s="1019"/>
      <c r="DD6" s="1019"/>
      <c r="DE6" s="1019"/>
      <c r="DF6" s="1020"/>
      <c r="DG6" s="1108"/>
      <c r="DH6" s="1109"/>
      <c r="DI6" s="1109"/>
      <c r="DJ6" s="1109"/>
      <c r="DK6" s="1110"/>
      <c r="DL6" s="1108"/>
      <c r="DM6" s="1109"/>
      <c r="DN6" s="1109"/>
      <c r="DO6" s="1109"/>
      <c r="DP6" s="1110"/>
      <c r="DQ6" s="1018"/>
      <c r="DR6" s="1019"/>
      <c r="DS6" s="1019"/>
      <c r="DT6" s="1019"/>
      <c r="DU6" s="1020"/>
      <c r="DV6" s="1018"/>
      <c r="DW6" s="1019"/>
      <c r="DX6" s="1019"/>
      <c r="DY6" s="1019"/>
      <c r="DZ6" s="1030"/>
      <c r="EA6" s="228"/>
    </row>
    <row r="7" spans="1:131" s="229" customFormat="1" ht="26.25" customHeight="1" thickTop="1" x14ac:dyDescent="0.2">
      <c r="A7" s="230">
        <v>1</v>
      </c>
      <c r="B7" s="1067" t="s">
        <v>396</v>
      </c>
      <c r="C7" s="1068"/>
      <c r="D7" s="1068"/>
      <c r="E7" s="1068"/>
      <c r="F7" s="1068"/>
      <c r="G7" s="1068"/>
      <c r="H7" s="1068"/>
      <c r="I7" s="1068"/>
      <c r="J7" s="1068"/>
      <c r="K7" s="1068"/>
      <c r="L7" s="1068"/>
      <c r="M7" s="1068"/>
      <c r="N7" s="1068"/>
      <c r="O7" s="1068"/>
      <c r="P7" s="1069"/>
      <c r="Q7" s="1123">
        <v>39686</v>
      </c>
      <c r="R7" s="1124"/>
      <c r="S7" s="1124"/>
      <c r="T7" s="1124"/>
      <c r="U7" s="1125"/>
      <c r="V7" s="1126">
        <v>38341</v>
      </c>
      <c r="W7" s="1124"/>
      <c r="X7" s="1124"/>
      <c r="Y7" s="1124"/>
      <c r="Z7" s="1125"/>
      <c r="AA7" s="1126">
        <v>1345</v>
      </c>
      <c r="AB7" s="1124"/>
      <c r="AC7" s="1124"/>
      <c r="AD7" s="1124"/>
      <c r="AE7" s="1127"/>
      <c r="AF7" s="1128">
        <v>1162</v>
      </c>
      <c r="AG7" s="1124"/>
      <c r="AH7" s="1124"/>
      <c r="AI7" s="1124"/>
      <c r="AJ7" s="1127"/>
      <c r="AK7" s="1129">
        <v>1219</v>
      </c>
      <c r="AL7" s="1118"/>
      <c r="AM7" s="1118"/>
      <c r="AN7" s="1118"/>
      <c r="AO7" s="1130"/>
      <c r="AP7" s="1131">
        <v>18399</v>
      </c>
      <c r="AQ7" s="1118"/>
      <c r="AR7" s="1118"/>
      <c r="AS7" s="1118"/>
      <c r="AT7" s="1130"/>
      <c r="AU7" s="1132"/>
      <c r="AV7" s="1132"/>
      <c r="AW7" s="1132"/>
      <c r="AX7" s="1132"/>
      <c r="AY7" s="1133"/>
      <c r="AZ7" s="226"/>
      <c r="BA7" s="226"/>
      <c r="BB7" s="226"/>
      <c r="BC7" s="226"/>
      <c r="BD7" s="226"/>
      <c r="BE7" s="227"/>
      <c r="BF7" s="227"/>
      <c r="BG7" s="227"/>
      <c r="BH7" s="227"/>
      <c r="BI7" s="227"/>
      <c r="BJ7" s="227"/>
      <c r="BK7" s="227"/>
      <c r="BL7" s="227"/>
      <c r="BM7" s="227"/>
      <c r="BN7" s="227"/>
      <c r="BO7" s="227"/>
      <c r="BP7" s="227"/>
      <c r="BQ7" s="230">
        <v>1</v>
      </c>
      <c r="BR7" s="231"/>
      <c r="BS7" s="1120" t="s">
        <v>608</v>
      </c>
      <c r="BT7" s="1121"/>
      <c r="BU7" s="1121"/>
      <c r="BV7" s="1121"/>
      <c r="BW7" s="1121"/>
      <c r="BX7" s="1121"/>
      <c r="BY7" s="1121"/>
      <c r="BZ7" s="1121"/>
      <c r="CA7" s="1121"/>
      <c r="CB7" s="1121"/>
      <c r="CC7" s="1121"/>
      <c r="CD7" s="1121"/>
      <c r="CE7" s="1121"/>
      <c r="CF7" s="1121"/>
      <c r="CG7" s="1134"/>
      <c r="CH7" s="1117">
        <v>-3</v>
      </c>
      <c r="CI7" s="1118"/>
      <c r="CJ7" s="1118"/>
      <c r="CK7" s="1118"/>
      <c r="CL7" s="1119"/>
      <c r="CM7" s="1117">
        <v>30</v>
      </c>
      <c r="CN7" s="1118"/>
      <c r="CO7" s="1118"/>
      <c r="CP7" s="1118"/>
      <c r="CQ7" s="1119"/>
      <c r="CR7" s="1117">
        <v>30</v>
      </c>
      <c r="CS7" s="1118"/>
      <c r="CT7" s="1118"/>
      <c r="CU7" s="1118"/>
      <c r="CV7" s="1119"/>
      <c r="CW7" s="1117">
        <v>4</v>
      </c>
      <c r="CX7" s="1118"/>
      <c r="CY7" s="1118"/>
      <c r="CZ7" s="1118"/>
      <c r="DA7" s="1119"/>
      <c r="DB7" s="1117" t="s">
        <v>596</v>
      </c>
      <c r="DC7" s="1118"/>
      <c r="DD7" s="1118"/>
      <c r="DE7" s="1118"/>
      <c r="DF7" s="1119"/>
      <c r="DG7" s="1117" t="s">
        <v>596</v>
      </c>
      <c r="DH7" s="1118"/>
      <c r="DI7" s="1118"/>
      <c r="DJ7" s="1118"/>
      <c r="DK7" s="1119"/>
      <c r="DL7" s="1117" t="s">
        <v>596</v>
      </c>
      <c r="DM7" s="1118"/>
      <c r="DN7" s="1118"/>
      <c r="DO7" s="1118"/>
      <c r="DP7" s="1119"/>
      <c r="DQ7" s="1117"/>
      <c r="DR7" s="1118"/>
      <c r="DS7" s="1118"/>
      <c r="DT7" s="1118"/>
      <c r="DU7" s="1119"/>
      <c r="DV7" s="1120"/>
      <c r="DW7" s="1121"/>
      <c r="DX7" s="1121"/>
      <c r="DY7" s="1121"/>
      <c r="DZ7" s="1122"/>
      <c r="EA7" s="228"/>
    </row>
    <row r="8" spans="1:131" s="229" customFormat="1" ht="26.25" customHeight="1" x14ac:dyDescent="0.2">
      <c r="A8" s="232">
        <v>2</v>
      </c>
      <c r="B8" s="1045"/>
      <c r="C8" s="1046"/>
      <c r="D8" s="1046"/>
      <c r="E8" s="1046"/>
      <c r="F8" s="1046"/>
      <c r="G8" s="1046"/>
      <c r="H8" s="1046"/>
      <c r="I8" s="1046"/>
      <c r="J8" s="1046"/>
      <c r="K8" s="1046"/>
      <c r="L8" s="1046"/>
      <c r="M8" s="1046"/>
      <c r="N8" s="1046"/>
      <c r="O8" s="1046"/>
      <c r="P8" s="1047"/>
      <c r="Q8" s="1053"/>
      <c r="R8" s="1054"/>
      <c r="S8" s="1054"/>
      <c r="T8" s="1054"/>
      <c r="U8" s="1054"/>
      <c r="V8" s="1054"/>
      <c r="W8" s="1054"/>
      <c r="X8" s="1054"/>
      <c r="Y8" s="1054"/>
      <c r="Z8" s="1054"/>
      <c r="AA8" s="1054"/>
      <c r="AB8" s="1054"/>
      <c r="AC8" s="1054"/>
      <c r="AD8" s="1054"/>
      <c r="AE8" s="1055"/>
      <c r="AF8" s="1050"/>
      <c r="AG8" s="1051"/>
      <c r="AH8" s="1051"/>
      <c r="AI8" s="1051"/>
      <c r="AJ8" s="1052"/>
      <c r="AK8" s="1101"/>
      <c r="AL8" s="1102"/>
      <c r="AM8" s="1102"/>
      <c r="AN8" s="1102"/>
      <c r="AO8" s="1102"/>
      <c r="AP8" s="1102"/>
      <c r="AQ8" s="1102"/>
      <c r="AR8" s="1102"/>
      <c r="AS8" s="1102"/>
      <c r="AT8" s="1102"/>
      <c r="AU8" s="1103"/>
      <c r="AV8" s="1103"/>
      <c r="AW8" s="1103"/>
      <c r="AX8" s="1103"/>
      <c r="AY8" s="1104"/>
      <c r="AZ8" s="226"/>
      <c r="BA8" s="226"/>
      <c r="BB8" s="226"/>
      <c r="BC8" s="226"/>
      <c r="BD8" s="226"/>
      <c r="BE8" s="227"/>
      <c r="BF8" s="227"/>
      <c r="BG8" s="227"/>
      <c r="BH8" s="227"/>
      <c r="BI8" s="227"/>
      <c r="BJ8" s="227"/>
      <c r="BK8" s="227"/>
      <c r="BL8" s="227"/>
      <c r="BM8" s="227"/>
      <c r="BN8" s="227"/>
      <c r="BO8" s="227"/>
      <c r="BP8" s="227"/>
      <c r="BQ8" s="232">
        <v>2</v>
      </c>
      <c r="BR8" s="233"/>
      <c r="BS8" s="1006"/>
      <c r="BT8" s="1007"/>
      <c r="BU8" s="1007"/>
      <c r="BV8" s="1007"/>
      <c r="BW8" s="1007"/>
      <c r="BX8" s="1007"/>
      <c r="BY8" s="1007"/>
      <c r="BZ8" s="1007"/>
      <c r="CA8" s="1007"/>
      <c r="CB8" s="1007"/>
      <c r="CC8" s="1007"/>
      <c r="CD8" s="1007"/>
      <c r="CE8" s="1007"/>
      <c r="CF8" s="1007"/>
      <c r="CG8" s="1028"/>
      <c r="CH8" s="1003"/>
      <c r="CI8" s="1004"/>
      <c r="CJ8" s="1004"/>
      <c r="CK8" s="1004"/>
      <c r="CL8" s="1005"/>
      <c r="CM8" s="1003"/>
      <c r="CN8" s="1004"/>
      <c r="CO8" s="1004"/>
      <c r="CP8" s="1004"/>
      <c r="CQ8" s="1005"/>
      <c r="CR8" s="1003"/>
      <c r="CS8" s="1004"/>
      <c r="CT8" s="1004"/>
      <c r="CU8" s="1004"/>
      <c r="CV8" s="1005"/>
      <c r="CW8" s="1003"/>
      <c r="CX8" s="1004"/>
      <c r="CY8" s="1004"/>
      <c r="CZ8" s="1004"/>
      <c r="DA8" s="1005"/>
      <c r="DB8" s="1003"/>
      <c r="DC8" s="1004"/>
      <c r="DD8" s="1004"/>
      <c r="DE8" s="1004"/>
      <c r="DF8" s="1005"/>
      <c r="DG8" s="1003"/>
      <c r="DH8" s="1004"/>
      <c r="DI8" s="1004"/>
      <c r="DJ8" s="1004"/>
      <c r="DK8" s="1005"/>
      <c r="DL8" s="1003"/>
      <c r="DM8" s="1004"/>
      <c r="DN8" s="1004"/>
      <c r="DO8" s="1004"/>
      <c r="DP8" s="1005"/>
      <c r="DQ8" s="1003"/>
      <c r="DR8" s="1004"/>
      <c r="DS8" s="1004"/>
      <c r="DT8" s="1004"/>
      <c r="DU8" s="1005"/>
      <c r="DV8" s="1006"/>
      <c r="DW8" s="1007"/>
      <c r="DX8" s="1007"/>
      <c r="DY8" s="1007"/>
      <c r="DZ8" s="1008"/>
      <c r="EA8" s="228"/>
    </row>
    <row r="9" spans="1:131" s="229" customFormat="1" ht="26.25" customHeight="1" x14ac:dyDescent="0.2">
      <c r="A9" s="232">
        <v>3</v>
      </c>
      <c r="B9" s="1045"/>
      <c r="C9" s="1046"/>
      <c r="D9" s="1046"/>
      <c r="E9" s="1046"/>
      <c r="F9" s="1046"/>
      <c r="G9" s="1046"/>
      <c r="H9" s="1046"/>
      <c r="I9" s="1046"/>
      <c r="J9" s="1046"/>
      <c r="K9" s="1046"/>
      <c r="L9" s="1046"/>
      <c r="M9" s="1046"/>
      <c r="N9" s="1046"/>
      <c r="O9" s="1046"/>
      <c r="P9" s="1047"/>
      <c r="Q9" s="1053"/>
      <c r="R9" s="1054"/>
      <c r="S9" s="1054"/>
      <c r="T9" s="1054"/>
      <c r="U9" s="1054"/>
      <c r="V9" s="1054"/>
      <c r="W9" s="1054"/>
      <c r="X9" s="1054"/>
      <c r="Y9" s="1054"/>
      <c r="Z9" s="1054"/>
      <c r="AA9" s="1054"/>
      <c r="AB9" s="1054"/>
      <c r="AC9" s="1054"/>
      <c r="AD9" s="1054"/>
      <c r="AE9" s="1055"/>
      <c r="AF9" s="1050"/>
      <c r="AG9" s="1051"/>
      <c r="AH9" s="1051"/>
      <c r="AI9" s="1051"/>
      <c r="AJ9" s="1052"/>
      <c r="AK9" s="1101"/>
      <c r="AL9" s="1102"/>
      <c r="AM9" s="1102"/>
      <c r="AN9" s="1102"/>
      <c r="AO9" s="1102"/>
      <c r="AP9" s="1102"/>
      <c r="AQ9" s="1102"/>
      <c r="AR9" s="1102"/>
      <c r="AS9" s="1102"/>
      <c r="AT9" s="1102"/>
      <c r="AU9" s="1103"/>
      <c r="AV9" s="1103"/>
      <c r="AW9" s="1103"/>
      <c r="AX9" s="1103"/>
      <c r="AY9" s="1104"/>
      <c r="AZ9" s="226"/>
      <c r="BA9" s="226"/>
      <c r="BB9" s="226"/>
      <c r="BC9" s="226"/>
      <c r="BD9" s="226"/>
      <c r="BE9" s="227"/>
      <c r="BF9" s="227"/>
      <c r="BG9" s="227"/>
      <c r="BH9" s="227"/>
      <c r="BI9" s="227"/>
      <c r="BJ9" s="227"/>
      <c r="BK9" s="227"/>
      <c r="BL9" s="227"/>
      <c r="BM9" s="227"/>
      <c r="BN9" s="227"/>
      <c r="BO9" s="227"/>
      <c r="BP9" s="227"/>
      <c r="BQ9" s="232">
        <v>3</v>
      </c>
      <c r="BR9" s="233"/>
      <c r="BS9" s="1006"/>
      <c r="BT9" s="1007"/>
      <c r="BU9" s="1007"/>
      <c r="BV9" s="1007"/>
      <c r="BW9" s="1007"/>
      <c r="BX9" s="1007"/>
      <c r="BY9" s="1007"/>
      <c r="BZ9" s="1007"/>
      <c r="CA9" s="1007"/>
      <c r="CB9" s="1007"/>
      <c r="CC9" s="1007"/>
      <c r="CD9" s="1007"/>
      <c r="CE9" s="1007"/>
      <c r="CF9" s="1007"/>
      <c r="CG9" s="1028"/>
      <c r="CH9" s="1003"/>
      <c r="CI9" s="1004"/>
      <c r="CJ9" s="1004"/>
      <c r="CK9" s="1004"/>
      <c r="CL9" s="1005"/>
      <c r="CM9" s="1003"/>
      <c r="CN9" s="1004"/>
      <c r="CO9" s="1004"/>
      <c r="CP9" s="1004"/>
      <c r="CQ9" s="1005"/>
      <c r="CR9" s="1003"/>
      <c r="CS9" s="1004"/>
      <c r="CT9" s="1004"/>
      <c r="CU9" s="1004"/>
      <c r="CV9" s="1005"/>
      <c r="CW9" s="1003"/>
      <c r="CX9" s="1004"/>
      <c r="CY9" s="1004"/>
      <c r="CZ9" s="1004"/>
      <c r="DA9" s="1005"/>
      <c r="DB9" s="1003"/>
      <c r="DC9" s="1004"/>
      <c r="DD9" s="1004"/>
      <c r="DE9" s="1004"/>
      <c r="DF9" s="1005"/>
      <c r="DG9" s="1003"/>
      <c r="DH9" s="1004"/>
      <c r="DI9" s="1004"/>
      <c r="DJ9" s="1004"/>
      <c r="DK9" s="1005"/>
      <c r="DL9" s="1003"/>
      <c r="DM9" s="1004"/>
      <c r="DN9" s="1004"/>
      <c r="DO9" s="1004"/>
      <c r="DP9" s="1005"/>
      <c r="DQ9" s="1003"/>
      <c r="DR9" s="1004"/>
      <c r="DS9" s="1004"/>
      <c r="DT9" s="1004"/>
      <c r="DU9" s="1005"/>
      <c r="DV9" s="1006"/>
      <c r="DW9" s="1007"/>
      <c r="DX9" s="1007"/>
      <c r="DY9" s="1007"/>
      <c r="DZ9" s="1008"/>
      <c r="EA9" s="228"/>
    </row>
    <row r="10" spans="1:131" s="229" customFormat="1" ht="26.25" customHeight="1" x14ac:dyDescent="0.2">
      <c r="A10" s="232">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101"/>
      <c r="AL10" s="1102"/>
      <c r="AM10" s="1102"/>
      <c r="AN10" s="1102"/>
      <c r="AO10" s="1102"/>
      <c r="AP10" s="1102"/>
      <c r="AQ10" s="1102"/>
      <c r="AR10" s="1102"/>
      <c r="AS10" s="1102"/>
      <c r="AT10" s="1102"/>
      <c r="AU10" s="1103"/>
      <c r="AV10" s="1103"/>
      <c r="AW10" s="1103"/>
      <c r="AX10" s="1103"/>
      <c r="AY10" s="1104"/>
      <c r="AZ10" s="226"/>
      <c r="BA10" s="226"/>
      <c r="BB10" s="226"/>
      <c r="BC10" s="226"/>
      <c r="BD10" s="226"/>
      <c r="BE10" s="227"/>
      <c r="BF10" s="227"/>
      <c r="BG10" s="227"/>
      <c r="BH10" s="227"/>
      <c r="BI10" s="227"/>
      <c r="BJ10" s="227"/>
      <c r="BK10" s="227"/>
      <c r="BL10" s="227"/>
      <c r="BM10" s="227"/>
      <c r="BN10" s="227"/>
      <c r="BO10" s="227"/>
      <c r="BP10" s="227"/>
      <c r="BQ10" s="232">
        <v>4</v>
      </c>
      <c r="BR10" s="233"/>
      <c r="BS10" s="1006"/>
      <c r="BT10" s="1007"/>
      <c r="BU10" s="1007"/>
      <c r="BV10" s="1007"/>
      <c r="BW10" s="1007"/>
      <c r="BX10" s="1007"/>
      <c r="BY10" s="1007"/>
      <c r="BZ10" s="1007"/>
      <c r="CA10" s="1007"/>
      <c r="CB10" s="1007"/>
      <c r="CC10" s="1007"/>
      <c r="CD10" s="1007"/>
      <c r="CE10" s="1007"/>
      <c r="CF10" s="1007"/>
      <c r="CG10" s="1028"/>
      <c r="CH10" s="1003"/>
      <c r="CI10" s="1004"/>
      <c r="CJ10" s="1004"/>
      <c r="CK10" s="1004"/>
      <c r="CL10" s="1005"/>
      <c r="CM10" s="1003"/>
      <c r="CN10" s="1004"/>
      <c r="CO10" s="1004"/>
      <c r="CP10" s="1004"/>
      <c r="CQ10" s="1005"/>
      <c r="CR10" s="1003"/>
      <c r="CS10" s="1004"/>
      <c r="CT10" s="1004"/>
      <c r="CU10" s="1004"/>
      <c r="CV10" s="1005"/>
      <c r="CW10" s="1003"/>
      <c r="CX10" s="1004"/>
      <c r="CY10" s="1004"/>
      <c r="CZ10" s="1004"/>
      <c r="DA10" s="1005"/>
      <c r="DB10" s="1003"/>
      <c r="DC10" s="1004"/>
      <c r="DD10" s="1004"/>
      <c r="DE10" s="1004"/>
      <c r="DF10" s="1005"/>
      <c r="DG10" s="1003"/>
      <c r="DH10" s="1004"/>
      <c r="DI10" s="1004"/>
      <c r="DJ10" s="1004"/>
      <c r="DK10" s="1005"/>
      <c r="DL10" s="1003"/>
      <c r="DM10" s="1004"/>
      <c r="DN10" s="1004"/>
      <c r="DO10" s="1004"/>
      <c r="DP10" s="1005"/>
      <c r="DQ10" s="1003"/>
      <c r="DR10" s="1004"/>
      <c r="DS10" s="1004"/>
      <c r="DT10" s="1004"/>
      <c r="DU10" s="1005"/>
      <c r="DV10" s="1006"/>
      <c r="DW10" s="1007"/>
      <c r="DX10" s="1007"/>
      <c r="DY10" s="1007"/>
      <c r="DZ10" s="1008"/>
      <c r="EA10" s="228"/>
    </row>
    <row r="11" spans="1:131" s="229" customFormat="1" ht="26.25" customHeight="1" x14ac:dyDescent="0.2">
      <c r="A11" s="232">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101"/>
      <c r="AL11" s="1102"/>
      <c r="AM11" s="1102"/>
      <c r="AN11" s="1102"/>
      <c r="AO11" s="1102"/>
      <c r="AP11" s="1102"/>
      <c r="AQ11" s="1102"/>
      <c r="AR11" s="1102"/>
      <c r="AS11" s="1102"/>
      <c r="AT11" s="1102"/>
      <c r="AU11" s="1103"/>
      <c r="AV11" s="1103"/>
      <c r="AW11" s="1103"/>
      <c r="AX11" s="1103"/>
      <c r="AY11" s="1104"/>
      <c r="AZ11" s="226"/>
      <c r="BA11" s="226"/>
      <c r="BB11" s="226"/>
      <c r="BC11" s="226"/>
      <c r="BD11" s="226"/>
      <c r="BE11" s="227"/>
      <c r="BF11" s="227"/>
      <c r="BG11" s="227"/>
      <c r="BH11" s="227"/>
      <c r="BI11" s="227"/>
      <c r="BJ11" s="227"/>
      <c r="BK11" s="227"/>
      <c r="BL11" s="227"/>
      <c r="BM11" s="227"/>
      <c r="BN11" s="227"/>
      <c r="BO11" s="227"/>
      <c r="BP11" s="227"/>
      <c r="BQ11" s="232">
        <v>5</v>
      </c>
      <c r="BR11" s="233"/>
      <c r="BS11" s="1006"/>
      <c r="BT11" s="1007"/>
      <c r="BU11" s="1007"/>
      <c r="BV11" s="1007"/>
      <c r="BW11" s="1007"/>
      <c r="BX11" s="1007"/>
      <c r="BY11" s="1007"/>
      <c r="BZ11" s="1007"/>
      <c r="CA11" s="1007"/>
      <c r="CB11" s="1007"/>
      <c r="CC11" s="1007"/>
      <c r="CD11" s="1007"/>
      <c r="CE11" s="1007"/>
      <c r="CF11" s="1007"/>
      <c r="CG11" s="1028"/>
      <c r="CH11" s="1003"/>
      <c r="CI11" s="1004"/>
      <c r="CJ11" s="1004"/>
      <c r="CK11" s="1004"/>
      <c r="CL11" s="1005"/>
      <c r="CM11" s="1003"/>
      <c r="CN11" s="1004"/>
      <c r="CO11" s="1004"/>
      <c r="CP11" s="1004"/>
      <c r="CQ11" s="1005"/>
      <c r="CR11" s="1003"/>
      <c r="CS11" s="1004"/>
      <c r="CT11" s="1004"/>
      <c r="CU11" s="1004"/>
      <c r="CV11" s="1005"/>
      <c r="CW11" s="1003"/>
      <c r="CX11" s="1004"/>
      <c r="CY11" s="1004"/>
      <c r="CZ11" s="1004"/>
      <c r="DA11" s="1005"/>
      <c r="DB11" s="1003"/>
      <c r="DC11" s="1004"/>
      <c r="DD11" s="1004"/>
      <c r="DE11" s="1004"/>
      <c r="DF11" s="1005"/>
      <c r="DG11" s="1003"/>
      <c r="DH11" s="1004"/>
      <c r="DI11" s="1004"/>
      <c r="DJ11" s="1004"/>
      <c r="DK11" s="1005"/>
      <c r="DL11" s="1003"/>
      <c r="DM11" s="1004"/>
      <c r="DN11" s="1004"/>
      <c r="DO11" s="1004"/>
      <c r="DP11" s="1005"/>
      <c r="DQ11" s="1003"/>
      <c r="DR11" s="1004"/>
      <c r="DS11" s="1004"/>
      <c r="DT11" s="1004"/>
      <c r="DU11" s="1005"/>
      <c r="DV11" s="1006"/>
      <c r="DW11" s="1007"/>
      <c r="DX11" s="1007"/>
      <c r="DY11" s="1007"/>
      <c r="DZ11" s="1008"/>
      <c r="EA11" s="228"/>
    </row>
    <row r="12" spans="1:131" s="229" customFormat="1" ht="26.25" customHeight="1" x14ac:dyDescent="0.2">
      <c r="A12" s="232">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101"/>
      <c r="AL12" s="1102"/>
      <c r="AM12" s="1102"/>
      <c r="AN12" s="1102"/>
      <c r="AO12" s="1102"/>
      <c r="AP12" s="1102"/>
      <c r="AQ12" s="1102"/>
      <c r="AR12" s="1102"/>
      <c r="AS12" s="1102"/>
      <c r="AT12" s="1102"/>
      <c r="AU12" s="1103"/>
      <c r="AV12" s="1103"/>
      <c r="AW12" s="1103"/>
      <c r="AX12" s="1103"/>
      <c r="AY12" s="1104"/>
      <c r="AZ12" s="226"/>
      <c r="BA12" s="226"/>
      <c r="BB12" s="226"/>
      <c r="BC12" s="226"/>
      <c r="BD12" s="226"/>
      <c r="BE12" s="227"/>
      <c r="BF12" s="227"/>
      <c r="BG12" s="227"/>
      <c r="BH12" s="227"/>
      <c r="BI12" s="227"/>
      <c r="BJ12" s="227"/>
      <c r="BK12" s="227"/>
      <c r="BL12" s="227"/>
      <c r="BM12" s="227"/>
      <c r="BN12" s="227"/>
      <c r="BO12" s="227"/>
      <c r="BP12" s="227"/>
      <c r="BQ12" s="232">
        <v>6</v>
      </c>
      <c r="BR12" s="233"/>
      <c r="BS12" s="1006"/>
      <c r="BT12" s="1007"/>
      <c r="BU12" s="1007"/>
      <c r="BV12" s="1007"/>
      <c r="BW12" s="1007"/>
      <c r="BX12" s="1007"/>
      <c r="BY12" s="1007"/>
      <c r="BZ12" s="1007"/>
      <c r="CA12" s="1007"/>
      <c r="CB12" s="1007"/>
      <c r="CC12" s="1007"/>
      <c r="CD12" s="1007"/>
      <c r="CE12" s="1007"/>
      <c r="CF12" s="1007"/>
      <c r="CG12" s="1028"/>
      <c r="CH12" s="1003"/>
      <c r="CI12" s="1004"/>
      <c r="CJ12" s="1004"/>
      <c r="CK12" s="1004"/>
      <c r="CL12" s="1005"/>
      <c r="CM12" s="1003"/>
      <c r="CN12" s="1004"/>
      <c r="CO12" s="1004"/>
      <c r="CP12" s="1004"/>
      <c r="CQ12" s="1005"/>
      <c r="CR12" s="1003"/>
      <c r="CS12" s="1004"/>
      <c r="CT12" s="1004"/>
      <c r="CU12" s="1004"/>
      <c r="CV12" s="1005"/>
      <c r="CW12" s="1003"/>
      <c r="CX12" s="1004"/>
      <c r="CY12" s="1004"/>
      <c r="CZ12" s="1004"/>
      <c r="DA12" s="1005"/>
      <c r="DB12" s="1003"/>
      <c r="DC12" s="1004"/>
      <c r="DD12" s="1004"/>
      <c r="DE12" s="1004"/>
      <c r="DF12" s="1005"/>
      <c r="DG12" s="1003"/>
      <c r="DH12" s="1004"/>
      <c r="DI12" s="1004"/>
      <c r="DJ12" s="1004"/>
      <c r="DK12" s="1005"/>
      <c r="DL12" s="1003"/>
      <c r="DM12" s="1004"/>
      <c r="DN12" s="1004"/>
      <c r="DO12" s="1004"/>
      <c r="DP12" s="1005"/>
      <c r="DQ12" s="1003"/>
      <c r="DR12" s="1004"/>
      <c r="DS12" s="1004"/>
      <c r="DT12" s="1004"/>
      <c r="DU12" s="1005"/>
      <c r="DV12" s="1006"/>
      <c r="DW12" s="1007"/>
      <c r="DX12" s="1007"/>
      <c r="DY12" s="1007"/>
      <c r="DZ12" s="1008"/>
      <c r="EA12" s="228"/>
    </row>
    <row r="13" spans="1:131" s="229" customFormat="1" ht="26.25" customHeight="1" x14ac:dyDescent="0.2">
      <c r="A13" s="23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101"/>
      <c r="AL13" s="1102"/>
      <c r="AM13" s="1102"/>
      <c r="AN13" s="1102"/>
      <c r="AO13" s="1102"/>
      <c r="AP13" s="1102"/>
      <c r="AQ13" s="1102"/>
      <c r="AR13" s="1102"/>
      <c r="AS13" s="1102"/>
      <c r="AT13" s="1102"/>
      <c r="AU13" s="1103"/>
      <c r="AV13" s="1103"/>
      <c r="AW13" s="1103"/>
      <c r="AX13" s="1103"/>
      <c r="AY13" s="1104"/>
      <c r="AZ13" s="226"/>
      <c r="BA13" s="226"/>
      <c r="BB13" s="226"/>
      <c r="BC13" s="226"/>
      <c r="BD13" s="226"/>
      <c r="BE13" s="227"/>
      <c r="BF13" s="227"/>
      <c r="BG13" s="227"/>
      <c r="BH13" s="227"/>
      <c r="BI13" s="227"/>
      <c r="BJ13" s="227"/>
      <c r="BK13" s="227"/>
      <c r="BL13" s="227"/>
      <c r="BM13" s="227"/>
      <c r="BN13" s="227"/>
      <c r="BO13" s="227"/>
      <c r="BP13" s="227"/>
      <c r="BQ13" s="232">
        <v>7</v>
      </c>
      <c r="BR13" s="233"/>
      <c r="BS13" s="1006"/>
      <c r="BT13" s="1007"/>
      <c r="BU13" s="1007"/>
      <c r="BV13" s="1007"/>
      <c r="BW13" s="1007"/>
      <c r="BX13" s="1007"/>
      <c r="BY13" s="1007"/>
      <c r="BZ13" s="1007"/>
      <c r="CA13" s="1007"/>
      <c r="CB13" s="1007"/>
      <c r="CC13" s="1007"/>
      <c r="CD13" s="1007"/>
      <c r="CE13" s="1007"/>
      <c r="CF13" s="1007"/>
      <c r="CG13" s="1028"/>
      <c r="CH13" s="1003"/>
      <c r="CI13" s="1004"/>
      <c r="CJ13" s="1004"/>
      <c r="CK13" s="1004"/>
      <c r="CL13" s="1005"/>
      <c r="CM13" s="1003"/>
      <c r="CN13" s="1004"/>
      <c r="CO13" s="1004"/>
      <c r="CP13" s="1004"/>
      <c r="CQ13" s="1005"/>
      <c r="CR13" s="1003"/>
      <c r="CS13" s="1004"/>
      <c r="CT13" s="1004"/>
      <c r="CU13" s="1004"/>
      <c r="CV13" s="1005"/>
      <c r="CW13" s="1003"/>
      <c r="CX13" s="1004"/>
      <c r="CY13" s="1004"/>
      <c r="CZ13" s="1004"/>
      <c r="DA13" s="1005"/>
      <c r="DB13" s="1003"/>
      <c r="DC13" s="1004"/>
      <c r="DD13" s="1004"/>
      <c r="DE13" s="1004"/>
      <c r="DF13" s="1005"/>
      <c r="DG13" s="1003"/>
      <c r="DH13" s="1004"/>
      <c r="DI13" s="1004"/>
      <c r="DJ13" s="1004"/>
      <c r="DK13" s="1005"/>
      <c r="DL13" s="1003"/>
      <c r="DM13" s="1004"/>
      <c r="DN13" s="1004"/>
      <c r="DO13" s="1004"/>
      <c r="DP13" s="1005"/>
      <c r="DQ13" s="1003"/>
      <c r="DR13" s="1004"/>
      <c r="DS13" s="1004"/>
      <c r="DT13" s="1004"/>
      <c r="DU13" s="1005"/>
      <c r="DV13" s="1006"/>
      <c r="DW13" s="1007"/>
      <c r="DX13" s="1007"/>
      <c r="DY13" s="1007"/>
      <c r="DZ13" s="1008"/>
      <c r="EA13" s="228"/>
    </row>
    <row r="14" spans="1:131" s="229" customFormat="1" ht="26.25" customHeight="1" x14ac:dyDescent="0.2">
      <c r="A14" s="23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101"/>
      <c r="AL14" s="1102"/>
      <c r="AM14" s="1102"/>
      <c r="AN14" s="1102"/>
      <c r="AO14" s="1102"/>
      <c r="AP14" s="1102"/>
      <c r="AQ14" s="1102"/>
      <c r="AR14" s="1102"/>
      <c r="AS14" s="1102"/>
      <c r="AT14" s="1102"/>
      <c r="AU14" s="1103"/>
      <c r="AV14" s="1103"/>
      <c r="AW14" s="1103"/>
      <c r="AX14" s="1103"/>
      <c r="AY14" s="1104"/>
      <c r="AZ14" s="226"/>
      <c r="BA14" s="226"/>
      <c r="BB14" s="226"/>
      <c r="BC14" s="226"/>
      <c r="BD14" s="226"/>
      <c r="BE14" s="227"/>
      <c r="BF14" s="227"/>
      <c r="BG14" s="227"/>
      <c r="BH14" s="227"/>
      <c r="BI14" s="227"/>
      <c r="BJ14" s="227"/>
      <c r="BK14" s="227"/>
      <c r="BL14" s="227"/>
      <c r="BM14" s="227"/>
      <c r="BN14" s="227"/>
      <c r="BO14" s="227"/>
      <c r="BP14" s="227"/>
      <c r="BQ14" s="232">
        <v>8</v>
      </c>
      <c r="BR14" s="233"/>
      <c r="BS14" s="1006"/>
      <c r="BT14" s="1007"/>
      <c r="BU14" s="1007"/>
      <c r="BV14" s="1007"/>
      <c r="BW14" s="1007"/>
      <c r="BX14" s="1007"/>
      <c r="BY14" s="1007"/>
      <c r="BZ14" s="1007"/>
      <c r="CA14" s="1007"/>
      <c r="CB14" s="1007"/>
      <c r="CC14" s="1007"/>
      <c r="CD14" s="1007"/>
      <c r="CE14" s="1007"/>
      <c r="CF14" s="1007"/>
      <c r="CG14" s="1028"/>
      <c r="CH14" s="1003"/>
      <c r="CI14" s="1004"/>
      <c r="CJ14" s="1004"/>
      <c r="CK14" s="1004"/>
      <c r="CL14" s="1005"/>
      <c r="CM14" s="1003"/>
      <c r="CN14" s="1004"/>
      <c r="CO14" s="1004"/>
      <c r="CP14" s="1004"/>
      <c r="CQ14" s="1005"/>
      <c r="CR14" s="1003"/>
      <c r="CS14" s="1004"/>
      <c r="CT14" s="1004"/>
      <c r="CU14" s="1004"/>
      <c r="CV14" s="1005"/>
      <c r="CW14" s="1003"/>
      <c r="CX14" s="1004"/>
      <c r="CY14" s="1004"/>
      <c r="CZ14" s="1004"/>
      <c r="DA14" s="1005"/>
      <c r="DB14" s="1003"/>
      <c r="DC14" s="1004"/>
      <c r="DD14" s="1004"/>
      <c r="DE14" s="1004"/>
      <c r="DF14" s="1005"/>
      <c r="DG14" s="1003"/>
      <c r="DH14" s="1004"/>
      <c r="DI14" s="1004"/>
      <c r="DJ14" s="1004"/>
      <c r="DK14" s="1005"/>
      <c r="DL14" s="1003"/>
      <c r="DM14" s="1004"/>
      <c r="DN14" s="1004"/>
      <c r="DO14" s="1004"/>
      <c r="DP14" s="1005"/>
      <c r="DQ14" s="1003"/>
      <c r="DR14" s="1004"/>
      <c r="DS14" s="1004"/>
      <c r="DT14" s="1004"/>
      <c r="DU14" s="1005"/>
      <c r="DV14" s="1006"/>
      <c r="DW14" s="1007"/>
      <c r="DX14" s="1007"/>
      <c r="DY14" s="1007"/>
      <c r="DZ14" s="1008"/>
      <c r="EA14" s="228"/>
    </row>
    <row r="15" spans="1:131" s="229" customFormat="1" ht="26.25" customHeight="1" x14ac:dyDescent="0.2">
      <c r="A15" s="23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101"/>
      <c r="AL15" s="1102"/>
      <c r="AM15" s="1102"/>
      <c r="AN15" s="1102"/>
      <c r="AO15" s="1102"/>
      <c r="AP15" s="1102"/>
      <c r="AQ15" s="1102"/>
      <c r="AR15" s="1102"/>
      <c r="AS15" s="1102"/>
      <c r="AT15" s="1102"/>
      <c r="AU15" s="1103"/>
      <c r="AV15" s="1103"/>
      <c r="AW15" s="1103"/>
      <c r="AX15" s="1103"/>
      <c r="AY15" s="1104"/>
      <c r="AZ15" s="226"/>
      <c r="BA15" s="226"/>
      <c r="BB15" s="226"/>
      <c r="BC15" s="226"/>
      <c r="BD15" s="226"/>
      <c r="BE15" s="227"/>
      <c r="BF15" s="227"/>
      <c r="BG15" s="227"/>
      <c r="BH15" s="227"/>
      <c r="BI15" s="227"/>
      <c r="BJ15" s="227"/>
      <c r="BK15" s="227"/>
      <c r="BL15" s="227"/>
      <c r="BM15" s="227"/>
      <c r="BN15" s="227"/>
      <c r="BO15" s="227"/>
      <c r="BP15" s="227"/>
      <c r="BQ15" s="232">
        <v>9</v>
      </c>
      <c r="BR15" s="233"/>
      <c r="BS15" s="1006"/>
      <c r="BT15" s="1007"/>
      <c r="BU15" s="1007"/>
      <c r="BV15" s="1007"/>
      <c r="BW15" s="1007"/>
      <c r="BX15" s="1007"/>
      <c r="BY15" s="1007"/>
      <c r="BZ15" s="1007"/>
      <c r="CA15" s="1007"/>
      <c r="CB15" s="1007"/>
      <c r="CC15" s="1007"/>
      <c r="CD15" s="1007"/>
      <c r="CE15" s="1007"/>
      <c r="CF15" s="1007"/>
      <c r="CG15" s="1028"/>
      <c r="CH15" s="1003"/>
      <c r="CI15" s="1004"/>
      <c r="CJ15" s="1004"/>
      <c r="CK15" s="1004"/>
      <c r="CL15" s="1005"/>
      <c r="CM15" s="1003"/>
      <c r="CN15" s="1004"/>
      <c r="CO15" s="1004"/>
      <c r="CP15" s="1004"/>
      <c r="CQ15" s="1005"/>
      <c r="CR15" s="1003"/>
      <c r="CS15" s="1004"/>
      <c r="CT15" s="1004"/>
      <c r="CU15" s="1004"/>
      <c r="CV15" s="1005"/>
      <c r="CW15" s="1003"/>
      <c r="CX15" s="1004"/>
      <c r="CY15" s="1004"/>
      <c r="CZ15" s="1004"/>
      <c r="DA15" s="1005"/>
      <c r="DB15" s="1003"/>
      <c r="DC15" s="1004"/>
      <c r="DD15" s="1004"/>
      <c r="DE15" s="1004"/>
      <c r="DF15" s="1005"/>
      <c r="DG15" s="1003"/>
      <c r="DH15" s="1004"/>
      <c r="DI15" s="1004"/>
      <c r="DJ15" s="1004"/>
      <c r="DK15" s="1005"/>
      <c r="DL15" s="1003"/>
      <c r="DM15" s="1004"/>
      <c r="DN15" s="1004"/>
      <c r="DO15" s="1004"/>
      <c r="DP15" s="1005"/>
      <c r="DQ15" s="1003"/>
      <c r="DR15" s="1004"/>
      <c r="DS15" s="1004"/>
      <c r="DT15" s="1004"/>
      <c r="DU15" s="1005"/>
      <c r="DV15" s="1006"/>
      <c r="DW15" s="1007"/>
      <c r="DX15" s="1007"/>
      <c r="DY15" s="1007"/>
      <c r="DZ15" s="1008"/>
      <c r="EA15" s="228"/>
    </row>
    <row r="16" spans="1:131" s="229" customFormat="1" ht="26.25" customHeight="1" x14ac:dyDescent="0.2">
      <c r="A16" s="23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101"/>
      <c r="AL16" s="1102"/>
      <c r="AM16" s="1102"/>
      <c r="AN16" s="1102"/>
      <c r="AO16" s="1102"/>
      <c r="AP16" s="1102"/>
      <c r="AQ16" s="1102"/>
      <c r="AR16" s="1102"/>
      <c r="AS16" s="1102"/>
      <c r="AT16" s="1102"/>
      <c r="AU16" s="1103"/>
      <c r="AV16" s="1103"/>
      <c r="AW16" s="1103"/>
      <c r="AX16" s="1103"/>
      <c r="AY16" s="1104"/>
      <c r="AZ16" s="226"/>
      <c r="BA16" s="226"/>
      <c r="BB16" s="226"/>
      <c r="BC16" s="226"/>
      <c r="BD16" s="226"/>
      <c r="BE16" s="227"/>
      <c r="BF16" s="227"/>
      <c r="BG16" s="227"/>
      <c r="BH16" s="227"/>
      <c r="BI16" s="227"/>
      <c r="BJ16" s="227"/>
      <c r="BK16" s="227"/>
      <c r="BL16" s="227"/>
      <c r="BM16" s="227"/>
      <c r="BN16" s="227"/>
      <c r="BO16" s="227"/>
      <c r="BP16" s="227"/>
      <c r="BQ16" s="232">
        <v>10</v>
      </c>
      <c r="BR16" s="233"/>
      <c r="BS16" s="1006"/>
      <c r="BT16" s="1007"/>
      <c r="BU16" s="1007"/>
      <c r="BV16" s="1007"/>
      <c r="BW16" s="1007"/>
      <c r="BX16" s="1007"/>
      <c r="BY16" s="1007"/>
      <c r="BZ16" s="1007"/>
      <c r="CA16" s="1007"/>
      <c r="CB16" s="1007"/>
      <c r="CC16" s="1007"/>
      <c r="CD16" s="1007"/>
      <c r="CE16" s="1007"/>
      <c r="CF16" s="1007"/>
      <c r="CG16" s="1028"/>
      <c r="CH16" s="1003"/>
      <c r="CI16" s="1004"/>
      <c r="CJ16" s="1004"/>
      <c r="CK16" s="1004"/>
      <c r="CL16" s="1005"/>
      <c r="CM16" s="1003"/>
      <c r="CN16" s="1004"/>
      <c r="CO16" s="1004"/>
      <c r="CP16" s="1004"/>
      <c r="CQ16" s="1005"/>
      <c r="CR16" s="1003"/>
      <c r="CS16" s="1004"/>
      <c r="CT16" s="1004"/>
      <c r="CU16" s="1004"/>
      <c r="CV16" s="1005"/>
      <c r="CW16" s="1003"/>
      <c r="CX16" s="1004"/>
      <c r="CY16" s="1004"/>
      <c r="CZ16" s="1004"/>
      <c r="DA16" s="1005"/>
      <c r="DB16" s="1003"/>
      <c r="DC16" s="1004"/>
      <c r="DD16" s="1004"/>
      <c r="DE16" s="1004"/>
      <c r="DF16" s="1005"/>
      <c r="DG16" s="1003"/>
      <c r="DH16" s="1004"/>
      <c r="DI16" s="1004"/>
      <c r="DJ16" s="1004"/>
      <c r="DK16" s="1005"/>
      <c r="DL16" s="1003"/>
      <c r="DM16" s="1004"/>
      <c r="DN16" s="1004"/>
      <c r="DO16" s="1004"/>
      <c r="DP16" s="1005"/>
      <c r="DQ16" s="1003"/>
      <c r="DR16" s="1004"/>
      <c r="DS16" s="1004"/>
      <c r="DT16" s="1004"/>
      <c r="DU16" s="1005"/>
      <c r="DV16" s="1006"/>
      <c r="DW16" s="1007"/>
      <c r="DX16" s="1007"/>
      <c r="DY16" s="1007"/>
      <c r="DZ16" s="1008"/>
      <c r="EA16" s="228"/>
    </row>
    <row r="17" spans="1:131" s="229" customFormat="1" ht="26.25" customHeight="1" x14ac:dyDescent="0.2">
      <c r="A17" s="23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101"/>
      <c r="AL17" s="1102"/>
      <c r="AM17" s="1102"/>
      <c r="AN17" s="1102"/>
      <c r="AO17" s="1102"/>
      <c r="AP17" s="1102"/>
      <c r="AQ17" s="1102"/>
      <c r="AR17" s="1102"/>
      <c r="AS17" s="1102"/>
      <c r="AT17" s="1102"/>
      <c r="AU17" s="1103"/>
      <c r="AV17" s="1103"/>
      <c r="AW17" s="1103"/>
      <c r="AX17" s="1103"/>
      <c r="AY17" s="1104"/>
      <c r="AZ17" s="226"/>
      <c r="BA17" s="226"/>
      <c r="BB17" s="226"/>
      <c r="BC17" s="226"/>
      <c r="BD17" s="226"/>
      <c r="BE17" s="227"/>
      <c r="BF17" s="227"/>
      <c r="BG17" s="227"/>
      <c r="BH17" s="227"/>
      <c r="BI17" s="227"/>
      <c r="BJ17" s="227"/>
      <c r="BK17" s="227"/>
      <c r="BL17" s="227"/>
      <c r="BM17" s="227"/>
      <c r="BN17" s="227"/>
      <c r="BO17" s="227"/>
      <c r="BP17" s="227"/>
      <c r="BQ17" s="232">
        <v>11</v>
      </c>
      <c r="BR17" s="233"/>
      <c r="BS17" s="1006"/>
      <c r="BT17" s="1007"/>
      <c r="BU17" s="1007"/>
      <c r="BV17" s="1007"/>
      <c r="BW17" s="1007"/>
      <c r="BX17" s="1007"/>
      <c r="BY17" s="1007"/>
      <c r="BZ17" s="1007"/>
      <c r="CA17" s="1007"/>
      <c r="CB17" s="1007"/>
      <c r="CC17" s="1007"/>
      <c r="CD17" s="1007"/>
      <c r="CE17" s="1007"/>
      <c r="CF17" s="1007"/>
      <c r="CG17" s="1028"/>
      <c r="CH17" s="1003"/>
      <c r="CI17" s="1004"/>
      <c r="CJ17" s="1004"/>
      <c r="CK17" s="1004"/>
      <c r="CL17" s="1005"/>
      <c r="CM17" s="1003"/>
      <c r="CN17" s="1004"/>
      <c r="CO17" s="1004"/>
      <c r="CP17" s="1004"/>
      <c r="CQ17" s="1005"/>
      <c r="CR17" s="1003"/>
      <c r="CS17" s="1004"/>
      <c r="CT17" s="1004"/>
      <c r="CU17" s="1004"/>
      <c r="CV17" s="1005"/>
      <c r="CW17" s="1003"/>
      <c r="CX17" s="1004"/>
      <c r="CY17" s="1004"/>
      <c r="CZ17" s="1004"/>
      <c r="DA17" s="1005"/>
      <c r="DB17" s="1003"/>
      <c r="DC17" s="1004"/>
      <c r="DD17" s="1004"/>
      <c r="DE17" s="1004"/>
      <c r="DF17" s="1005"/>
      <c r="DG17" s="1003"/>
      <c r="DH17" s="1004"/>
      <c r="DI17" s="1004"/>
      <c r="DJ17" s="1004"/>
      <c r="DK17" s="1005"/>
      <c r="DL17" s="1003"/>
      <c r="DM17" s="1004"/>
      <c r="DN17" s="1004"/>
      <c r="DO17" s="1004"/>
      <c r="DP17" s="1005"/>
      <c r="DQ17" s="1003"/>
      <c r="DR17" s="1004"/>
      <c r="DS17" s="1004"/>
      <c r="DT17" s="1004"/>
      <c r="DU17" s="1005"/>
      <c r="DV17" s="1006"/>
      <c r="DW17" s="1007"/>
      <c r="DX17" s="1007"/>
      <c r="DY17" s="1007"/>
      <c r="DZ17" s="1008"/>
      <c r="EA17" s="228"/>
    </row>
    <row r="18" spans="1:131" s="229" customFormat="1" ht="26.25" customHeight="1" x14ac:dyDescent="0.2">
      <c r="A18" s="23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101"/>
      <c r="AL18" s="1102"/>
      <c r="AM18" s="1102"/>
      <c r="AN18" s="1102"/>
      <c r="AO18" s="1102"/>
      <c r="AP18" s="1102"/>
      <c r="AQ18" s="1102"/>
      <c r="AR18" s="1102"/>
      <c r="AS18" s="1102"/>
      <c r="AT18" s="1102"/>
      <c r="AU18" s="1103"/>
      <c r="AV18" s="1103"/>
      <c r="AW18" s="1103"/>
      <c r="AX18" s="1103"/>
      <c r="AY18" s="1104"/>
      <c r="AZ18" s="226"/>
      <c r="BA18" s="226"/>
      <c r="BB18" s="226"/>
      <c r="BC18" s="226"/>
      <c r="BD18" s="226"/>
      <c r="BE18" s="227"/>
      <c r="BF18" s="227"/>
      <c r="BG18" s="227"/>
      <c r="BH18" s="227"/>
      <c r="BI18" s="227"/>
      <c r="BJ18" s="227"/>
      <c r="BK18" s="227"/>
      <c r="BL18" s="227"/>
      <c r="BM18" s="227"/>
      <c r="BN18" s="227"/>
      <c r="BO18" s="227"/>
      <c r="BP18" s="227"/>
      <c r="BQ18" s="232">
        <v>12</v>
      </c>
      <c r="BR18" s="233"/>
      <c r="BS18" s="1006"/>
      <c r="BT18" s="1007"/>
      <c r="BU18" s="1007"/>
      <c r="BV18" s="1007"/>
      <c r="BW18" s="1007"/>
      <c r="BX18" s="1007"/>
      <c r="BY18" s="1007"/>
      <c r="BZ18" s="1007"/>
      <c r="CA18" s="1007"/>
      <c r="CB18" s="1007"/>
      <c r="CC18" s="1007"/>
      <c r="CD18" s="1007"/>
      <c r="CE18" s="1007"/>
      <c r="CF18" s="1007"/>
      <c r="CG18" s="1028"/>
      <c r="CH18" s="1003"/>
      <c r="CI18" s="1004"/>
      <c r="CJ18" s="1004"/>
      <c r="CK18" s="1004"/>
      <c r="CL18" s="1005"/>
      <c r="CM18" s="1003"/>
      <c r="CN18" s="1004"/>
      <c r="CO18" s="1004"/>
      <c r="CP18" s="1004"/>
      <c r="CQ18" s="1005"/>
      <c r="CR18" s="1003"/>
      <c r="CS18" s="1004"/>
      <c r="CT18" s="1004"/>
      <c r="CU18" s="1004"/>
      <c r="CV18" s="1005"/>
      <c r="CW18" s="1003"/>
      <c r="CX18" s="1004"/>
      <c r="CY18" s="1004"/>
      <c r="CZ18" s="1004"/>
      <c r="DA18" s="1005"/>
      <c r="DB18" s="1003"/>
      <c r="DC18" s="1004"/>
      <c r="DD18" s="1004"/>
      <c r="DE18" s="1004"/>
      <c r="DF18" s="1005"/>
      <c r="DG18" s="1003"/>
      <c r="DH18" s="1004"/>
      <c r="DI18" s="1004"/>
      <c r="DJ18" s="1004"/>
      <c r="DK18" s="1005"/>
      <c r="DL18" s="1003"/>
      <c r="DM18" s="1004"/>
      <c r="DN18" s="1004"/>
      <c r="DO18" s="1004"/>
      <c r="DP18" s="1005"/>
      <c r="DQ18" s="1003"/>
      <c r="DR18" s="1004"/>
      <c r="DS18" s="1004"/>
      <c r="DT18" s="1004"/>
      <c r="DU18" s="1005"/>
      <c r="DV18" s="1006"/>
      <c r="DW18" s="1007"/>
      <c r="DX18" s="1007"/>
      <c r="DY18" s="1007"/>
      <c r="DZ18" s="1008"/>
      <c r="EA18" s="228"/>
    </row>
    <row r="19" spans="1:131" s="229" customFormat="1" ht="26.25" customHeight="1" x14ac:dyDescent="0.2">
      <c r="A19" s="23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101"/>
      <c r="AL19" s="1102"/>
      <c r="AM19" s="1102"/>
      <c r="AN19" s="1102"/>
      <c r="AO19" s="1102"/>
      <c r="AP19" s="1102"/>
      <c r="AQ19" s="1102"/>
      <c r="AR19" s="1102"/>
      <c r="AS19" s="1102"/>
      <c r="AT19" s="1102"/>
      <c r="AU19" s="1103"/>
      <c r="AV19" s="1103"/>
      <c r="AW19" s="1103"/>
      <c r="AX19" s="1103"/>
      <c r="AY19" s="1104"/>
      <c r="AZ19" s="226"/>
      <c r="BA19" s="226"/>
      <c r="BB19" s="226"/>
      <c r="BC19" s="226"/>
      <c r="BD19" s="226"/>
      <c r="BE19" s="227"/>
      <c r="BF19" s="227"/>
      <c r="BG19" s="227"/>
      <c r="BH19" s="227"/>
      <c r="BI19" s="227"/>
      <c r="BJ19" s="227"/>
      <c r="BK19" s="227"/>
      <c r="BL19" s="227"/>
      <c r="BM19" s="227"/>
      <c r="BN19" s="227"/>
      <c r="BO19" s="227"/>
      <c r="BP19" s="227"/>
      <c r="BQ19" s="232">
        <v>13</v>
      </c>
      <c r="BR19" s="233"/>
      <c r="BS19" s="1006"/>
      <c r="BT19" s="1007"/>
      <c r="BU19" s="1007"/>
      <c r="BV19" s="1007"/>
      <c r="BW19" s="1007"/>
      <c r="BX19" s="1007"/>
      <c r="BY19" s="1007"/>
      <c r="BZ19" s="1007"/>
      <c r="CA19" s="1007"/>
      <c r="CB19" s="1007"/>
      <c r="CC19" s="1007"/>
      <c r="CD19" s="1007"/>
      <c r="CE19" s="1007"/>
      <c r="CF19" s="1007"/>
      <c r="CG19" s="1028"/>
      <c r="CH19" s="1003"/>
      <c r="CI19" s="1004"/>
      <c r="CJ19" s="1004"/>
      <c r="CK19" s="1004"/>
      <c r="CL19" s="1005"/>
      <c r="CM19" s="1003"/>
      <c r="CN19" s="1004"/>
      <c r="CO19" s="1004"/>
      <c r="CP19" s="1004"/>
      <c r="CQ19" s="1005"/>
      <c r="CR19" s="1003"/>
      <c r="CS19" s="1004"/>
      <c r="CT19" s="1004"/>
      <c r="CU19" s="1004"/>
      <c r="CV19" s="1005"/>
      <c r="CW19" s="1003"/>
      <c r="CX19" s="1004"/>
      <c r="CY19" s="1004"/>
      <c r="CZ19" s="1004"/>
      <c r="DA19" s="1005"/>
      <c r="DB19" s="1003"/>
      <c r="DC19" s="1004"/>
      <c r="DD19" s="1004"/>
      <c r="DE19" s="1004"/>
      <c r="DF19" s="1005"/>
      <c r="DG19" s="1003"/>
      <c r="DH19" s="1004"/>
      <c r="DI19" s="1004"/>
      <c r="DJ19" s="1004"/>
      <c r="DK19" s="1005"/>
      <c r="DL19" s="1003"/>
      <c r="DM19" s="1004"/>
      <c r="DN19" s="1004"/>
      <c r="DO19" s="1004"/>
      <c r="DP19" s="1005"/>
      <c r="DQ19" s="1003"/>
      <c r="DR19" s="1004"/>
      <c r="DS19" s="1004"/>
      <c r="DT19" s="1004"/>
      <c r="DU19" s="1005"/>
      <c r="DV19" s="1006"/>
      <c r="DW19" s="1007"/>
      <c r="DX19" s="1007"/>
      <c r="DY19" s="1007"/>
      <c r="DZ19" s="1008"/>
      <c r="EA19" s="228"/>
    </row>
    <row r="20" spans="1:131" s="229" customFormat="1" ht="26.25" customHeight="1" x14ac:dyDescent="0.2">
      <c r="A20" s="23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101"/>
      <c r="AL20" s="1102"/>
      <c r="AM20" s="1102"/>
      <c r="AN20" s="1102"/>
      <c r="AO20" s="1102"/>
      <c r="AP20" s="1102"/>
      <c r="AQ20" s="1102"/>
      <c r="AR20" s="1102"/>
      <c r="AS20" s="1102"/>
      <c r="AT20" s="1102"/>
      <c r="AU20" s="1103"/>
      <c r="AV20" s="1103"/>
      <c r="AW20" s="1103"/>
      <c r="AX20" s="1103"/>
      <c r="AY20" s="1104"/>
      <c r="AZ20" s="226"/>
      <c r="BA20" s="226"/>
      <c r="BB20" s="226"/>
      <c r="BC20" s="226"/>
      <c r="BD20" s="226"/>
      <c r="BE20" s="227"/>
      <c r="BF20" s="227"/>
      <c r="BG20" s="227"/>
      <c r="BH20" s="227"/>
      <c r="BI20" s="227"/>
      <c r="BJ20" s="227"/>
      <c r="BK20" s="227"/>
      <c r="BL20" s="227"/>
      <c r="BM20" s="227"/>
      <c r="BN20" s="227"/>
      <c r="BO20" s="227"/>
      <c r="BP20" s="227"/>
      <c r="BQ20" s="232">
        <v>14</v>
      </c>
      <c r="BR20" s="233"/>
      <c r="BS20" s="1006"/>
      <c r="BT20" s="1007"/>
      <c r="BU20" s="1007"/>
      <c r="BV20" s="1007"/>
      <c r="BW20" s="1007"/>
      <c r="BX20" s="1007"/>
      <c r="BY20" s="1007"/>
      <c r="BZ20" s="1007"/>
      <c r="CA20" s="1007"/>
      <c r="CB20" s="1007"/>
      <c r="CC20" s="1007"/>
      <c r="CD20" s="1007"/>
      <c r="CE20" s="1007"/>
      <c r="CF20" s="1007"/>
      <c r="CG20" s="1028"/>
      <c r="CH20" s="1003"/>
      <c r="CI20" s="1004"/>
      <c r="CJ20" s="1004"/>
      <c r="CK20" s="1004"/>
      <c r="CL20" s="1005"/>
      <c r="CM20" s="1003"/>
      <c r="CN20" s="1004"/>
      <c r="CO20" s="1004"/>
      <c r="CP20" s="1004"/>
      <c r="CQ20" s="1005"/>
      <c r="CR20" s="1003"/>
      <c r="CS20" s="1004"/>
      <c r="CT20" s="1004"/>
      <c r="CU20" s="1004"/>
      <c r="CV20" s="1005"/>
      <c r="CW20" s="1003"/>
      <c r="CX20" s="1004"/>
      <c r="CY20" s="1004"/>
      <c r="CZ20" s="1004"/>
      <c r="DA20" s="1005"/>
      <c r="DB20" s="1003"/>
      <c r="DC20" s="1004"/>
      <c r="DD20" s="1004"/>
      <c r="DE20" s="1004"/>
      <c r="DF20" s="1005"/>
      <c r="DG20" s="1003"/>
      <c r="DH20" s="1004"/>
      <c r="DI20" s="1004"/>
      <c r="DJ20" s="1004"/>
      <c r="DK20" s="1005"/>
      <c r="DL20" s="1003"/>
      <c r="DM20" s="1004"/>
      <c r="DN20" s="1004"/>
      <c r="DO20" s="1004"/>
      <c r="DP20" s="1005"/>
      <c r="DQ20" s="1003"/>
      <c r="DR20" s="1004"/>
      <c r="DS20" s="1004"/>
      <c r="DT20" s="1004"/>
      <c r="DU20" s="1005"/>
      <c r="DV20" s="1006"/>
      <c r="DW20" s="1007"/>
      <c r="DX20" s="1007"/>
      <c r="DY20" s="1007"/>
      <c r="DZ20" s="1008"/>
      <c r="EA20" s="228"/>
    </row>
    <row r="21" spans="1:131" s="229" customFormat="1" ht="26.25" customHeight="1" thickBot="1" x14ac:dyDescent="0.25">
      <c r="A21" s="23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101"/>
      <c r="AL21" s="1102"/>
      <c r="AM21" s="1102"/>
      <c r="AN21" s="1102"/>
      <c r="AO21" s="1102"/>
      <c r="AP21" s="1102"/>
      <c r="AQ21" s="1102"/>
      <c r="AR21" s="1102"/>
      <c r="AS21" s="1102"/>
      <c r="AT21" s="1102"/>
      <c r="AU21" s="1103"/>
      <c r="AV21" s="1103"/>
      <c r="AW21" s="1103"/>
      <c r="AX21" s="1103"/>
      <c r="AY21" s="1104"/>
      <c r="AZ21" s="226"/>
      <c r="BA21" s="226"/>
      <c r="BB21" s="226"/>
      <c r="BC21" s="226"/>
      <c r="BD21" s="226"/>
      <c r="BE21" s="227"/>
      <c r="BF21" s="227"/>
      <c r="BG21" s="227"/>
      <c r="BH21" s="227"/>
      <c r="BI21" s="227"/>
      <c r="BJ21" s="227"/>
      <c r="BK21" s="227"/>
      <c r="BL21" s="227"/>
      <c r="BM21" s="227"/>
      <c r="BN21" s="227"/>
      <c r="BO21" s="227"/>
      <c r="BP21" s="227"/>
      <c r="BQ21" s="232">
        <v>15</v>
      </c>
      <c r="BR21" s="233"/>
      <c r="BS21" s="1006"/>
      <c r="BT21" s="1007"/>
      <c r="BU21" s="1007"/>
      <c r="BV21" s="1007"/>
      <c r="BW21" s="1007"/>
      <c r="BX21" s="1007"/>
      <c r="BY21" s="1007"/>
      <c r="BZ21" s="1007"/>
      <c r="CA21" s="1007"/>
      <c r="CB21" s="1007"/>
      <c r="CC21" s="1007"/>
      <c r="CD21" s="1007"/>
      <c r="CE21" s="1007"/>
      <c r="CF21" s="1007"/>
      <c r="CG21" s="1028"/>
      <c r="CH21" s="1003"/>
      <c r="CI21" s="1004"/>
      <c r="CJ21" s="1004"/>
      <c r="CK21" s="1004"/>
      <c r="CL21" s="1005"/>
      <c r="CM21" s="1003"/>
      <c r="CN21" s="1004"/>
      <c r="CO21" s="1004"/>
      <c r="CP21" s="1004"/>
      <c r="CQ21" s="1005"/>
      <c r="CR21" s="1003"/>
      <c r="CS21" s="1004"/>
      <c r="CT21" s="1004"/>
      <c r="CU21" s="1004"/>
      <c r="CV21" s="1005"/>
      <c r="CW21" s="1003"/>
      <c r="CX21" s="1004"/>
      <c r="CY21" s="1004"/>
      <c r="CZ21" s="1004"/>
      <c r="DA21" s="1005"/>
      <c r="DB21" s="1003"/>
      <c r="DC21" s="1004"/>
      <c r="DD21" s="1004"/>
      <c r="DE21" s="1004"/>
      <c r="DF21" s="1005"/>
      <c r="DG21" s="1003"/>
      <c r="DH21" s="1004"/>
      <c r="DI21" s="1004"/>
      <c r="DJ21" s="1004"/>
      <c r="DK21" s="1005"/>
      <c r="DL21" s="1003"/>
      <c r="DM21" s="1004"/>
      <c r="DN21" s="1004"/>
      <c r="DO21" s="1004"/>
      <c r="DP21" s="1005"/>
      <c r="DQ21" s="1003"/>
      <c r="DR21" s="1004"/>
      <c r="DS21" s="1004"/>
      <c r="DT21" s="1004"/>
      <c r="DU21" s="1005"/>
      <c r="DV21" s="1006"/>
      <c r="DW21" s="1007"/>
      <c r="DX21" s="1007"/>
      <c r="DY21" s="1007"/>
      <c r="DZ21" s="1008"/>
      <c r="EA21" s="228"/>
    </row>
    <row r="22" spans="1:131" s="229" customFormat="1" ht="26.25" customHeight="1" x14ac:dyDescent="0.2">
      <c r="A22" s="232">
        <v>16</v>
      </c>
      <c r="B22" s="1045"/>
      <c r="C22" s="1046"/>
      <c r="D22" s="1046"/>
      <c r="E22" s="1046"/>
      <c r="F22" s="1046"/>
      <c r="G22" s="1046"/>
      <c r="H22" s="1046"/>
      <c r="I22" s="1046"/>
      <c r="J22" s="1046"/>
      <c r="K22" s="1046"/>
      <c r="L22" s="1046"/>
      <c r="M22" s="1046"/>
      <c r="N22" s="1046"/>
      <c r="O22" s="1046"/>
      <c r="P22" s="1047"/>
      <c r="Q22" s="1094"/>
      <c r="R22" s="1095"/>
      <c r="S22" s="1095"/>
      <c r="T22" s="1095"/>
      <c r="U22" s="1095"/>
      <c r="V22" s="1095"/>
      <c r="W22" s="1095"/>
      <c r="X22" s="1095"/>
      <c r="Y22" s="1095"/>
      <c r="Z22" s="1095"/>
      <c r="AA22" s="1095"/>
      <c r="AB22" s="1095"/>
      <c r="AC22" s="1095"/>
      <c r="AD22" s="1095"/>
      <c r="AE22" s="1096"/>
      <c r="AF22" s="1050"/>
      <c r="AG22" s="1051"/>
      <c r="AH22" s="1051"/>
      <c r="AI22" s="1051"/>
      <c r="AJ22" s="1052"/>
      <c r="AK22" s="1097"/>
      <c r="AL22" s="1098"/>
      <c r="AM22" s="1098"/>
      <c r="AN22" s="1098"/>
      <c r="AO22" s="1098"/>
      <c r="AP22" s="1098"/>
      <c r="AQ22" s="1098"/>
      <c r="AR22" s="1098"/>
      <c r="AS22" s="1098"/>
      <c r="AT22" s="1098"/>
      <c r="AU22" s="1099"/>
      <c r="AV22" s="1099"/>
      <c r="AW22" s="1099"/>
      <c r="AX22" s="1099"/>
      <c r="AY22" s="1100"/>
      <c r="AZ22" s="1043" t="s">
        <v>397</v>
      </c>
      <c r="BA22" s="1043"/>
      <c r="BB22" s="1043"/>
      <c r="BC22" s="1043"/>
      <c r="BD22" s="1044"/>
      <c r="BE22" s="227"/>
      <c r="BF22" s="227"/>
      <c r="BG22" s="227"/>
      <c r="BH22" s="227"/>
      <c r="BI22" s="227"/>
      <c r="BJ22" s="227"/>
      <c r="BK22" s="227"/>
      <c r="BL22" s="227"/>
      <c r="BM22" s="227"/>
      <c r="BN22" s="227"/>
      <c r="BO22" s="227"/>
      <c r="BP22" s="227"/>
      <c r="BQ22" s="232">
        <v>16</v>
      </c>
      <c r="BR22" s="233"/>
      <c r="BS22" s="1006"/>
      <c r="BT22" s="1007"/>
      <c r="BU22" s="1007"/>
      <c r="BV22" s="1007"/>
      <c r="BW22" s="1007"/>
      <c r="BX22" s="1007"/>
      <c r="BY22" s="1007"/>
      <c r="BZ22" s="1007"/>
      <c r="CA22" s="1007"/>
      <c r="CB22" s="1007"/>
      <c r="CC22" s="1007"/>
      <c r="CD22" s="1007"/>
      <c r="CE22" s="1007"/>
      <c r="CF22" s="1007"/>
      <c r="CG22" s="1028"/>
      <c r="CH22" s="1003"/>
      <c r="CI22" s="1004"/>
      <c r="CJ22" s="1004"/>
      <c r="CK22" s="1004"/>
      <c r="CL22" s="1005"/>
      <c r="CM22" s="1003"/>
      <c r="CN22" s="1004"/>
      <c r="CO22" s="1004"/>
      <c r="CP22" s="1004"/>
      <c r="CQ22" s="1005"/>
      <c r="CR22" s="1003"/>
      <c r="CS22" s="1004"/>
      <c r="CT22" s="1004"/>
      <c r="CU22" s="1004"/>
      <c r="CV22" s="1005"/>
      <c r="CW22" s="1003"/>
      <c r="CX22" s="1004"/>
      <c r="CY22" s="1004"/>
      <c r="CZ22" s="1004"/>
      <c r="DA22" s="1005"/>
      <c r="DB22" s="1003"/>
      <c r="DC22" s="1004"/>
      <c r="DD22" s="1004"/>
      <c r="DE22" s="1004"/>
      <c r="DF22" s="1005"/>
      <c r="DG22" s="1003"/>
      <c r="DH22" s="1004"/>
      <c r="DI22" s="1004"/>
      <c r="DJ22" s="1004"/>
      <c r="DK22" s="1005"/>
      <c r="DL22" s="1003"/>
      <c r="DM22" s="1004"/>
      <c r="DN22" s="1004"/>
      <c r="DO22" s="1004"/>
      <c r="DP22" s="1005"/>
      <c r="DQ22" s="1003"/>
      <c r="DR22" s="1004"/>
      <c r="DS22" s="1004"/>
      <c r="DT22" s="1004"/>
      <c r="DU22" s="1005"/>
      <c r="DV22" s="1006"/>
      <c r="DW22" s="1007"/>
      <c r="DX22" s="1007"/>
      <c r="DY22" s="1007"/>
      <c r="DZ22" s="1008"/>
      <c r="EA22" s="228"/>
    </row>
    <row r="23" spans="1:131" s="229" customFormat="1" ht="26.25" customHeight="1" thickBot="1" x14ac:dyDescent="0.25">
      <c r="A23" s="234" t="s">
        <v>398</v>
      </c>
      <c r="B23" s="950" t="s">
        <v>399</v>
      </c>
      <c r="C23" s="951"/>
      <c r="D23" s="951"/>
      <c r="E23" s="951"/>
      <c r="F23" s="951"/>
      <c r="G23" s="951"/>
      <c r="H23" s="951"/>
      <c r="I23" s="951"/>
      <c r="J23" s="951"/>
      <c r="K23" s="951"/>
      <c r="L23" s="951"/>
      <c r="M23" s="951"/>
      <c r="N23" s="951"/>
      <c r="O23" s="951"/>
      <c r="P23" s="961"/>
      <c r="Q23" s="1088">
        <v>39686</v>
      </c>
      <c r="R23" s="1082"/>
      <c r="S23" s="1082"/>
      <c r="T23" s="1082"/>
      <c r="U23" s="1083"/>
      <c r="V23" s="1081">
        <v>38341</v>
      </c>
      <c r="W23" s="1082"/>
      <c r="X23" s="1082"/>
      <c r="Y23" s="1082"/>
      <c r="Z23" s="1083"/>
      <c r="AA23" s="1081">
        <v>1345</v>
      </c>
      <c r="AB23" s="1082"/>
      <c r="AC23" s="1082"/>
      <c r="AD23" s="1082"/>
      <c r="AE23" s="1087"/>
      <c r="AF23" s="1089">
        <v>1162</v>
      </c>
      <c r="AG23" s="1090"/>
      <c r="AH23" s="1090"/>
      <c r="AI23" s="1090"/>
      <c r="AJ23" s="1091"/>
      <c r="AK23" s="1092"/>
      <c r="AL23" s="1093"/>
      <c r="AM23" s="1093"/>
      <c r="AN23" s="1093"/>
      <c r="AO23" s="1093"/>
      <c r="AP23" s="1081">
        <v>18399</v>
      </c>
      <c r="AQ23" s="1082"/>
      <c r="AR23" s="1082"/>
      <c r="AS23" s="1082"/>
      <c r="AT23" s="1083"/>
      <c r="AU23" s="1084"/>
      <c r="AV23" s="1084"/>
      <c r="AW23" s="1084"/>
      <c r="AX23" s="1084"/>
      <c r="AY23" s="1085"/>
      <c r="AZ23" s="1086" t="s">
        <v>143</v>
      </c>
      <c r="BA23" s="1082"/>
      <c r="BB23" s="1082"/>
      <c r="BC23" s="1082"/>
      <c r="BD23" s="1087"/>
      <c r="BE23" s="227"/>
      <c r="BF23" s="227"/>
      <c r="BG23" s="227"/>
      <c r="BH23" s="227"/>
      <c r="BI23" s="227"/>
      <c r="BJ23" s="227"/>
      <c r="BK23" s="227"/>
      <c r="BL23" s="227"/>
      <c r="BM23" s="227"/>
      <c r="BN23" s="227"/>
      <c r="BO23" s="227"/>
      <c r="BP23" s="227"/>
      <c r="BQ23" s="232">
        <v>17</v>
      </c>
      <c r="BR23" s="233"/>
      <c r="BS23" s="1006"/>
      <c r="BT23" s="1007"/>
      <c r="BU23" s="1007"/>
      <c r="BV23" s="1007"/>
      <c r="BW23" s="1007"/>
      <c r="BX23" s="1007"/>
      <c r="BY23" s="1007"/>
      <c r="BZ23" s="1007"/>
      <c r="CA23" s="1007"/>
      <c r="CB23" s="1007"/>
      <c r="CC23" s="1007"/>
      <c r="CD23" s="1007"/>
      <c r="CE23" s="1007"/>
      <c r="CF23" s="1007"/>
      <c r="CG23" s="1028"/>
      <c r="CH23" s="1003"/>
      <c r="CI23" s="1004"/>
      <c r="CJ23" s="1004"/>
      <c r="CK23" s="1004"/>
      <c r="CL23" s="1005"/>
      <c r="CM23" s="1003"/>
      <c r="CN23" s="1004"/>
      <c r="CO23" s="1004"/>
      <c r="CP23" s="1004"/>
      <c r="CQ23" s="1005"/>
      <c r="CR23" s="1003"/>
      <c r="CS23" s="1004"/>
      <c r="CT23" s="1004"/>
      <c r="CU23" s="1004"/>
      <c r="CV23" s="1005"/>
      <c r="CW23" s="1003"/>
      <c r="CX23" s="1004"/>
      <c r="CY23" s="1004"/>
      <c r="CZ23" s="1004"/>
      <c r="DA23" s="1005"/>
      <c r="DB23" s="1003"/>
      <c r="DC23" s="1004"/>
      <c r="DD23" s="1004"/>
      <c r="DE23" s="1004"/>
      <c r="DF23" s="1005"/>
      <c r="DG23" s="1003"/>
      <c r="DH23" s="1004"/>
      <c r="DI23" s="1004"/>
      <c r="DJ23" s="1004"/>
      <c r="DK23" s="1005"/>
      <c r="DL23" s="1003"/>
      <c r="DM23" s="1004"/>
      <c r="DN23" s="1004"/>
      <c r="DO23" s="1004"/>
      <c r="DP23" s="1005"/>
      <c r="DQ23" s="1003"/>
      <c r="DR23" s="1004"/>
      <c r="DS23" s="1004"/>
      <c r="DT23" s="1004"/>
      <c r="DU23" s="1005"/>
      <c r="DV23" s="1006"/>
      <c r="DW23" s="1007"/>
      <c r="DX23" s="1007"/>
      <c r="DY23" s="1007"/>
      <c r="DZ23" s="1008"/>
      <c r="EA23" s="228"/>
    </row>
    <row r="24" spans="1:131" s="229" customFormat="1" ht="26.25" customHeight="1" x14ac:dyDescent="0.2">
      <c r="A24" s="1080" t="s">
        <v>400</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c r="AT24" s="1080"/>
      <c r="AU24" s="1080"/>
      <c r="AV24" s="1080"/>
      <c r="AW24" s="1080"/>
      <c r="AX24" s="1080"/>
      <c r="AY24" s="1080"/>
      <c r="AZ24" s="226"/>
      <c r="BA24" s="226"/>
      <c r="BB24" s="226"/>
      <c r="BC24" s="226"/>
      <c r="BD24" s="226"/>
      <c r="BE24" s="227"/>
      <c r="BF24" s="227"/>
      <c r="BG24" s="227"/>
      <c r="BH24" s="227"/>
      <c r="BI24" s="227"/>
      <c r="BJ24" s="227"/>
      <c r="BK24" s="227"/>
      <c r="BL24" s="227"/>
      <c r="BM24" s="227"/>
      <c r="BN24" s="227"/>
      <c r="BO24" s="227"/>
      <c r="BP24" s="227"/>
      <c r="BQ24" s="232">
        <v>18</v>
      </c>
      <c r="BR24" s="233"/>
      <c r="BS24" s="1006"/>
      <c r="BT24" s="1007"/>
      <c r="BU24" s="1007"/>
      <c r="BV24" s="1007"/>
      <c r="BW24" s="1007"/>
      <c r="BX24" s="1007"/>
      <c r="BY24" s="1007"/>
      <c r="BZ24" s="1007"/>
      <c r="CA24" s="1007"/>
      <c r="CB24" s="1007"/>
      <c r="CC24" s="1007"/>
      <c r="CD24" s="1007"/>
      <c r="CE24" s="1007"/>
      <c r="CF24" s="1007"/>
      <c r="CG24" s="1028"/>
      <c r="CH24" s="1003"/>
      <c r="CI24" s="1004"/>
      <c r="CJ24" s="1004"/>
      <c r="CK24" s="1004"/>
      <c r="CL24" s="1005"/>
      <c r="CM24" s="1003"/>
      <c r="CN24" s="1004"/>
      <c r="CO24" s="1004"/>
      <c r="CP24" s="1004"/>
      <c r="CQ24" s="1005"/>
      <c r="CR24" s="1003"/>
      <c r="CS24" s="1004"/>
      <c r="CT24" s="1004"/>
      <c r="CU24" s="1004"/>
      <c r="CV24" s="1005"/>
      <c r="CW24" s="1003"/>
      <c r="CX24" s="1004"/>
      <c r="CY24" s="1004"/>
      <c r="CZ24" s="1004"/>
      <c r="DA24" s="1005"/>
      <c r="DB24" s="1003"/>
      <c r="DC24" s="1004"/>
      <c r="DD24" s="1004"/>
      <c r="DE24" s="1004"/>
      <c r="DF24" s="1005"/>
      <c r="DG24" s="1003"/>
      <c r="DH24" s="1004"/>
      <c r="DI24" s="1004"/>
      <c r="DJ24" s="1004"/>
      <c r="DK24" s="1005"/>
      <c r="DL24" s="1003"/>
      <c r="DM24" s="1004"/>
      <c r="DN24" s="1004"/>
      <c r="DO24" s="1004"/>
      <c r="DP24" s="1005"/>
      <c r="DQ24" s="1003"/>
      <c r="DR24" s="1004"/>
      <c r="DS24" s="1004"/>
      <c r="DT24" s="1004"/>
      <c r="DU24" s="1005"/>
      <c r="DV24" s="1006"/>
      <c r="DW24" s="1007"/>
      <c r="DX24" s="1007"/>
      <c r="DY24" s="1007"/>
      <c r="DZ24" s="1008"/>
      <c r="EA24" s="228"/>
    </row>
    <row r="25" spans="1:131" ht="26.25" customHeight="1" thickBot="1" x14ac:dyDescent="0.25">
      <c r="A25" s="1079" t="s">
        <v>401</v>
      </c>
      <c r="B25" s="1079"/>
      <c r="C25" s="1079"/>
      <c r="D25" s="1079"/>
      <c r="E25" s="1079"/>
      <c r="F25" s="1079"/>
      <c r="G25" s="1079"/>
      <c r="H25" s="1079"/>
      <c r="I25" s="1079"/>
      <c r="J25" s="1079"/>
      <c r="K25" s="1079"/>
      <c r="L25" s="1079"/>
      <c r="M25" s="1079"/>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79"/>
      <c r="AL25" s="1079"/>
      <c r="AM25" s="1079"/>
      <c r="AN25" s="1079"/>
      <c r="AO25" s="1079"/>
      <c r="AP25" s="1079"/>
      <c r="AQ25" s="1079"/>
      <c r="AR25" s="1079"/>
      <c r="AS25" s="1079"/>
      <c r="AT25" s="1079"/>
      <c r="AU25" s="1079"/>
      <c r="AV25" s="1079"/>
      <c r="AW25" s="1079"/>
      <c r="AX25" s="1079"/>
      <c r="AY25" s="1079"/>
      <c r="AZ25" s="1079"/>
      <c r="BA25" s="1079"/>
      <c r="BB25" s="1079"/>
      <c r="BC25" s="1079"/>
      <c r="BD25" s="1079"/>
      <c r="BE25" s="1079"/>
      <c r="BF25" s="1079"/>
      <c r="BG25" s="1079"/>
      <c r="BH25" s="1079"/>
      <c r="BI25" s="1079"/>
      <c r="BJ25" s="226"/>
      <c r="BK25" s="226"/>
      <c r="BL25" s="226"/>
      <c r="BM25" s="226"/>
      <c r="BN25" s="226"/>
      <c r="BO25" s="235"/>
      <c r="BP25" s="235"/>
      <c r="BQ25" s="232">
        <v>19</v>
      </c>
      <c r="BR25" s="233"/>
      <c r="BS25" s="1006"/>
      <c r="BT25" s="1007"/>
      <c r="BU25" s="1007"/>
      <c r="BV25" s="1007"/>
      <c r="BW25" s="1007"/>
      <c r="BX25" s="1007"/>
      <c r="BY25" s="1007"/>
      <c r="BZ25" s="1007"/>
      <c r="CA25" s="1007"/>
      <c r="CB25" s="1007"/>
      <c r="CC25" s="1007"/>
      <c r="CD25" s="1007"/>
      <c r="CE25" s="1007"/>
      <c r="CF25" s="1007"/>
      <c r="CG25" s="1028"/>
      <c r="CH25" s="1003"/>
      <c r="CI25" s="1004"/>
      <c r="CJ25" s="1004"/>
      <c r="CK25" s="1004"/>
      <c r="CL25" s="1005"/>
      <c r="CM25" s="1003"/>
      <c r="CN25" s="1004"/>
      <c r="CO25" s="1004"/>
      <c r="CP25" s="1004"/>
      <c r="CQ25" s="1005"/>
      <c r="CR25" s="1003"/>
      <c r="CS25" s="1004"/>
      <c r="CT25" s="1004"/>
      <c r="CU25" s="1004"/>
      <c r="CV25" s="1005"/>
      <c r="CW25" s="1003"/>
      <c r="CX25" s="1004"/>
      <c r="CY25" s="1004"/>
      <c r="CZ25" s="1004"/>
      <c r="DA25" s="1005"/>
      <c r="DB25" s="1003"/>
      <c r="DC25" s="1004"/>
      <c r="DD25" s="1004"/>
      <c r="DE25" s="1004"/>
      <c r="DF25" s="1005"/>
      <c r="DG25" s="1003"/>
      <c r="DH25" s="1004"/>
      <c r="DI25" s="1004"/>
      <c r="DJ25" s="1004"/>
      <c r="DK25" s="1005"/>
      <c r="DL25" s="1003"/>
      <c r="DM25" s="1004"/>
      <c r="DN25" s="1004"/>
      <c r="DO25" s="1004"/>
      <c r="DP25" s="1005"/>
      <c r="DQ25" s="1003"/>
      <c r="DR25" s="1004"/>
      <c r="DS25" s="1004"/>
      <c r="DT25" s="1004"/>
      <c r="DU25" s="1005"/>
      <c r="DV25" s="1006"/>
      <c r="DW25" s="1007"/>
      <c r="DX25" s="1007"/>
      <c r="DY25" s="1007"/>
      <c r="DZ25" s="1008"/>
      <c r="EA25" s="224"/>
    </row>
    <row r="26" spans="1:131" ht="26.25" customHeight="1" x14ac:dyDescent="0.2">
      <c r="A26" s="1009" t="s">
        <v>379</v>
      </c>
      <c r="B26" s="1010"/>
      <c r="C26" s="1010"/>
      <c r="D26" s="1010"/>
      <c r="E26" s="1010"/>
      <c r="F26" s="1010"/>
      <c r="G26" s="1010"/>
      <c r="H26" s="1010"/>
      <c r="I26" s="1010"/>
      <c r="J26" s="1010"/>
      <c r="K26" s="1010"/>
      <c r="L26" s="1010"/>
      <c r="M26" s="1010"/>
      <c r="N26" s="1010"/>
      <c r="O26" s="1010"/>
      <c r="P26" s="1011"/>
      <c r="Q26" s="1015" t="s">
        <v>402</v>
      </c>
      <c r="R26" s="1016"/>
      <c r="S26" s="1016"/>
      <c r="T26" s="1016"/>
      <c r="U26" s="1017"/>
      <c r="V26" s="1015" t="s">
        <v>403</v>
      </c>
      <c r="W26" s="1016"/>
      <c r="X26" s="1016"/>
      <c r="Y26" s="1016"/>
      <c r="Z26" s="1017"/>
      <c r="AA26" s="1015" t="s">
        <v>404</v>
      </c>
      <c r="AB26" s="1016"/>
      <c r="AC26" s="1016"/>
      <c r="AD26" s="1016"/>
      <c r="AE26" s="1016"/>
      <c r="AF26" s="1075" t="s">
        <v>405</v>
      </c>
      <c r="AG26" s="1022"/>
      <c r="AH26" s="1022"/>
      <c r="AI26" s="1022"/>
      <c r="AJ26" s="1076"/>
      <c r="AK26" s="1016" t="s">
        <v>406</v>
      </c>
      <c r="AL26" s="1016"/>
      <c r="AM26" s="1016"/>
      <c r="AN26" s="1016"/>
      <c r="AO26" s="1017"/>
      <c r="AP26" s="1015" t="s">
        <v>407</v>
      </c>
      <c r="AQ26" s="1016"/>
      <c r="AR26" s="1016"/>
      <c r="AS26" s="1016"/>
      <c r="AT26" s="1017"/>
      <c r="AU26" s="1015" t="s">
        <v>408</v>
      </c>
      <c r="AV26" s="1016"/>
      <c r="AW26" s="1016"/>
      <c r="AX26" s="1016"/>
      <c r="AY26" s="1017"/>
      <c r="AZ26" s="1015" t="s">
        <v>409</v>
      </c>
      <c r="BA26" s="1016"/>
      <c r="BB26" s="1016"/>
      <c r="BC26" s="1016"/>
      <c r="BD26" s="1017"/>
      <c r="BE26" s="1015" t="s">
        <v>386</v>
      </c>
      <c r="BF26" s="1016"/>
      <c r="BG26" s="1016"/>
      <c r="BH26" s="1016"/>
      <c r="BI26" s="1029"/>
      <c r="BJ26" s="226"/>
      <c r="BK26" s="226"/>
      <c r="BL26" s="226"/>
      <c r="BM26" s="226"/>
      <c r="BN26" s="226"/>
      <c r="BO26" s="235"/>
      <c r="BP26" s="235"/>
      <c r="BQ26" s="232">
        <v>20</v>
      </c>
      <c r="BR26" s="233"/>
      <c r="BS26" s="1006"/>
      <c r="BT26" s="1007"/>
      <c r="BU26" s="1007"/>
      <c r="BV26" s="1007"/>
      <c r="BW26" s="1007"/>
      <c r="BX26" s="1007"/>
      <c r="BY26" s="1007"/>
      <c r="BZ26" s="1007"/>
      <c r="CA26" s="1007"/>
      <c r="CB26" s="1007"/>
      <c r="CC26" s="1007"/>
      <c r="CD26" s="1007"/>
      <c r="CE26" s="1007"/>
      <c r="CF26" s="1007"/>
      <c r="CG26" s="1028"/>
      <c r="CH26" s="1003"/>
      <c r="CI26" s="1004"/>
      <c r="CJ26" s="1004"/>
      <c r="CK26" s="1004"/>
      <c r="CL26" s="1005"/>
      <c r="CM26" s="1003"/>
      <c r="CN26" s="1004"/>
      <c r="CO26" s="1004"/>
      <c r="CP26" s="1004"/>
      <c r="CQ26" s="1005"/>
      <c r="CR26" s="1003"/>
      <c r="CS26" s="1004"/>
      <c r="CT26" s="1004"/>
      <c r="CU26" s="1004"/>
      <c r="CV26" s="1005"/>
      <c r="CW26" s="1003"/>
      <c r="CX26" s="1004"/>
      <c r="CY26" s="1004"/>
      <c r="CZ26" s="1004"/>
      <c r="DA26" s="1005"/>
      <c r="DB26" s="1003"/>
      <c r="DC26" s="1004"/>
      <c r="DD26" s="1004"/>
      <c r="DE26" s="1004"/>
      <c r="DF26" s="1005"/>
      <c r="DG26" s="1003"/>
      <c r="DH26" s="1004"/>
      <c r="DI26" s="1004"/>
      <c r="DJ26" s="1004"/>
      <c r="DK26" s="1005"/>
      <c r="DL26" s="1003"/>
      <c r="DM26" s="1004"/>
      <c r="DN26" s="1004"/>
      <c r="DO26" s="1004"/>
      <c r="DP26" s="1005"/>
      <c r="DQ26" s="1003"/>
      <c r="DR26" s="1004"/>
      <c r="DS26" s="1004"/>
      <c r="DT26" s="1004"/>
      <c r="DU26" s="1005"/>
      <c r="DV26" s="1006"/>
      <c r="DW26" s="1007"/>
      <c r="DX26" s="1007"/>
      <c r="DY26" s="1007"/>
      <c r="DZ26" s="1008"/>
      <c r="EA26" s="224"/>
    </row>
    <row r="27" spans="1:131" ht="26.25" customHeight="1" thickBot="1" x14ac:dyDescent="0.25">
      <c r="A27" s="1012"/>
      <c r="B27" s="1013"/>
      <c r="C27" s="1013"/>
      <c r="D27" s="1013"/>
      <c r="E27" s="1013"/>
      <c r="F27" s="1013"/>
      <c r="G27" s="1013"/>
      <c r="H27" s="1013"/>
      <c r="I27" s="1013"/>
      <c r="J27" s="1013"/>
      <c r="K27" s="1013"/>
      <c r="L27" s="1013"/>
      <c r="M27" s="1013"/>
      <c r="N27" s="1013"/>
      <c r="O27" s="1013"/>
      <c r="P27" s="1014"/>
      <c r="Q27" s="1018"/>
      <c r="R27" s="1019"/>
      <c r="S27" s="1019"/>
      <c r="T27" s="1019"/>
      <c r="U27" s="1020"/>
      <c r="V27" s="1018"/>
      <c r="W27" s="1019"/>
      <c r="X27" s="1019"/>
      <c r="Y27" s="1019"/>
      <c r="Z27" s="1020"/>
      <c r="AA27" s="1018"/>
      <c r="AB27" s="1019"/>
      <c r="AC27" s="1019"/>
      <c r="AD27" s="1019"/>
      <c r="AE27" s="1019"/>
      <c r="AF27" s="1077"/>
      <c r="AG27" s="1025"/>
      <c r="AH27" s="1025"/>
      <c r="AI27" s="1025"/>
      <c r="AJ27" s="1078"/>
      <c r="AK27" s="1019"/>
      <c r="AL27" s="1019"/>
      <c r="AM27" s="1019"/>
      <c r="AN27" s="1019"/>
      <c r="AO27" s="1020"/>
      <c r="AP27" s="1018"/>
      <c r="AQ27" s="1019"/>
      <c r="AR27" s="1019"/>
      <c r="AS27" s="1019"/>
      <c r="AT27" s="1020"/>
      <c r="AU27" s="1018"/>
      <c r="AV27" s="1019"/>
      <c r="AW27" s="1019"/>
      <c r="AX27" s="1019"/>
      <c r="AY27" s="1020"/>
      <c r="AZ27" s="1018"/>
      <c r="BA27" s="1019"/>
      <c r="BB27" s="1019"/>
      <c r="BC27" s="1019"/>
      <c r="BD27" s="1020"/>
      <c r="BE27" s="1018"/>
      <c r="BF27" s="1019"/>
      <c r="BG27" s="1019"/>
      <c r="BH27" s="1019"/>
      <c r="BI27" s="1030"/>
      <c r="BJ27" s="226"/>
      <c r="BK27" s="226"/>
      <c r="BL27" s="226"/>
      <c r="BM27" s="226"/>
      <c r="BN27" s="226"/>
      <c r="BO27" s="235"/>
      <c r="BP27" s="235"/>
      <c r="BQ27" s="232">
        <v>21</v>
      </c>
      <c r="BR27" s="233"/>
      <c r="BS27" s="1006"/>
      <c r="BT27" s="1007"/>
      <c r="BU27" s="1007"/>
      <c r="BV27" s="1007"/>
      <c r="BW27" s="1007"/>
      <c r="BX27" s="1007"/>
      <c r="BY27" s="1007"/>
      <c r="BZ27" s="1007"/>
      <c r="CA27" s="1007"/>
      <c r="CB27" s="1007"/>
      <c r="CC27" s="1007"/>
      <c r="CD27" s="1007"/>
      <c r="CE27" s="1007"/>
      <c r="CF27" s="1007"/>
      <c r="CG27" s="1028"/>
      <c r="CH27" s="1003"/>
      <c r="CI27" s="1004"/>
      <c r="CJ27" s="1004"/>
      <c r="CK27" s="1004"/>
      <c r="CL27" s="1005"/>
      <c r="CM27" s="1003"/>
      <c r="CN27" s="1004"/>
      <c r="CO27" s="1004"/>
      <c r="CP27" s="1004"/>
      <c r="CQ27" s="1005"/>
      <c r="CR27" s="1003"/>
      <c r="CS27" s="1004"/>
      <c r="CT27" s="1004"/>
      <c r="CU27" s="1004"/>
      <c r="CV27" s="1005"/>
      <c r="CW27" s="1003"/>
      <c r="CX27" s="1004"/>
      <c r="CY27" s="1004"/>
      <c r="CZ27" s="1004"/>
      <c r="DA27" s="1005"/>
      <c r="DB27" s="1003"/>
      <c r="DC27" s="1004"/>
      <c r="DD27" s="1004"/>
      <c r="DE27" s="1004"/>
      <c r="DF27" s="1005"/>
      <c r="DG27" s="1003"/>
      <c r="DH27" s="1004"/>
      <c r="DI27" s="1004"/>
      <c r="DJ27" s="1004"/>
      <c r="DK27" s="1005"/>
      <c r="DL27" s="1003"/>
      <c r="DM27" s="1004"/>
      <c r="DN27" s="1004"/>
      <c r="DO27" s="1004"/>
      <c r="DP27" s="1005"/>
      <c r="DQ27" s="1003"/>
      <c r="DR27" s="1004"/>
      <c r="DS27" s="1004"/>
      <c r="DT27" s="1004"/>
      <c r="DU27" s="1005"/>
      <c r="DV27" s="1006"/>
      <c r="DW27" s="1007"/>
      <c r="DX27" s="1007"/>
      <c r="DY27" s="1007"/>
      <c r="DZ27" s="1008"/>
      <c r="EA27" s="224"/>
    </row>
    <row r="28" spans="1:131" ht="26.25" customHeight="1" thickTop="1" x14ac:dyDescent="0.2">
      <c r="A28" s="236">
        <v>1</v>
      </c>
      <c r="B28" s="1067" t="s">
        <v>410</v>
      </c>
      <c r="C28" s="1068"/>
      <c r="D28" s="1068"/>
      <c r="E28" s="1068"/>
      <c r="F28" s="1068"/>
      <c r="G28" s="1068"/>
      <c r="H28" s="1068"/>
      <c r="I28" s="1068"/>
      <c r="J28" s="1068"/>
      <c r="K28" s="1068"/>
      <c r="L28" s="1068"/>
      <c r="M28" s="1068"/>
      <c r="N28" s="1068"/>
      <c r="O28" s="1068"/>
      <c r="P28" s="1069"/>
      <c r="Q28" s="1070">
        <v>9534</v>
      </c>
      <c r="R28" s="1071"/>
      <c r="S28" s="1071"/>
      <c r="T28" s="1071"/>
      <c r="U28" s="1071"/>
      <c r="V28" s="1071">
        <v>8835</v>
      </c>
      <c r="W28" s="1071"/>
      <c r="X28" s="1071"/>
      <c r="Y28" s="1071"/>
      <c r="Z28" s="1071"/>
      <c r="AA28" s="1071">
        <v>700</v>
      </c>
      <c r="AB28" s="1071"/>
      <c r="AC28" s="1071"/>
      <c r="AD28" s="1071"/>
      <c r="AE28" s="1072"/>
      <c r="AF28" s="1073">
        <v>697</v>
      </c>
      <c r="AG28" s="1071"/>
      <c r="AH28" s="1071"/>
      <c r="AI28" s="1071"/>
      <c r="AJ28" s="1074"/>
      <c r="AK28" s="1057">
        <v>669</v>
      </c>
      <c r="AL28" s="1058"/>
      <c r="AM28" s="1058"/>
      <c r="AN28" s="1058"/>
      <c r="AO28" s="1058"/>
      <c r="AP28" s="1059" t="s">
        <v>535</v>
      </c>
      <c r="AQ28" s="1060"/>
      <c r="AR28" s="1060"/>
      <c r="AS28" s="1060"/>
      <c r="AT28" s="1061"/>
      <c r="AU28" s="1059" t="s">
        <v>535</v>
      </c>
      <c r="AV28" s="1060"/>
      <c r="AW28" s="1060"/>
      <c r="AX28" s="1060"/>
      <c r="AY28" s="1061"/>
      <c r="AZ28" s="1062" t="s">
        <v>535</v>
      </c>
      <c r="BA28" s="1063"/>
      <c r="BB28" s="1063"/>
      <c r="BC28" s="1063"/>
      <c r="BD28" s="1064"/>
      <c r="BE28" s="1065"/>
      <c r="BF28" s="1065"/>
      <c r="BG28" s="1065"/>
      <c r="BH28" s="1065"/>
      <c r="BI28" s="1066"/>
      <c r="BJ28" s="226"/>
      <c r="BK28" s="226"/>
      <c r="BL28" s="226"/>
      <c r="BM28" s="226"/>
      <c r="BN28" s="226"/>
      <c r="BO28" s="235"/>
      <c r="BP28" s="235"/>
      <c r="BQ28" s="232">
        <v>22</v>
      </c>
      <c r="BR28" s="233"/>
      <c r="BS28" s="1006"/>
      <c r="BT28" s="1007"/>
      <c r="BU28" s="1007"/>
      <c r="BV28" s="1007"/>
      <c r="BW28" s="1007"/>
      <c r="BX28" s="1007"/>
      <c r="BY28" s="1007"/>
      <c r="BZ28" s="1007"/>
      <c r="CA28" s="1007"/>
      <c r="CB28" s="1007"/>
      <c r="CC28" s="1007"/>
      <c r="CD28" s="1007"/>
      <c r="CE28" s="1007"/>
      <c r="CF28" s="1007"/>
      <c r="CG28" s="1028"/>
      <c r="CH28" s="1003"/>
      <c r="CI28" s="1004"/>
      <c r="CJ28" s="1004"/>
      <c r="CK28" s="1004"/>
      <c r="CL28" s="1005"/>
      <c r="CM28" s="1003"/>
      <c r="CN28" s="1004"/>
      <c r="CO28" s="1004"/>
      <c r="CP28" s="1004"/>
      <c r="CQ28" s="1005"/>
      <c r="CR28" s="1003"/>
      <c r="CS28" s="1004"/>
      <c r="CT28" s="1004"/>
      <c r="CU28" s="1004"/>
      <c r="CV28" s="1005"/>
      <c r="CW28" s="1003"/>
      <c r="CX28" s="1004"/>
      <c r="CY28" s="1004"/>
      <c r="CZ28" s="1004"/>
      <c r="DA28" s="1005"/>
      <c r="DB28" s="1003"/>
      <c r="DC28" s="1004"/>
      <c r="DD28" s="1004"/>
      <c r="DE28" s="1004"/>
      <c r="DF28" s="1005"/>
      <c r="DG28" s="1003"/>
      <c r="DH28" s="1004"/>
      <c r="DI28" s="1004"/>
      <c r="DJ28" s="1004"/>
      <c r="DK28" s="1005"/>
      <c r="DL28" s="1003"/>
      <c r="DM28" s="1004"/>
      <c r="DN28" s="1004"/>
      <c r="DO28" s="1004"/>
      <c r="DP28" s="1005"/>
      <c r="DQ28" s="1003"/>
      <c r="DR28" s="1004"/>
      <c r="DS28" s="1004"/>
      <c r="DT28" s="1004"/>
      <c r="DU28" s="1005"/>
      <c r="DV28" s="1006"/>
      <c r="DW28" s="1007"/>
      <c r="DX28" s="1007"/>
      <c r="DY28" s="1007"/>
      <c r="DZ28" s="1008"/>
      <c r="EA28" s="224"/>
    </row>
    <row r="29" spans="1:131" ht="26.25" customHeight="1" x14ac:dyDescent="0.2">
      <c r="A29" s="236">
        <v>2</v>
      </c>
      <c r="B29" s="1045" t="s">
        <v>411</v>
      </c>
      <c r="C29" s="1046"/>
      <c r="D29" s="1046"/>
      <c r="E29" s="1046"/>
      <c r="F29" s="1046"/>
      <c r="G29" s="1046"/>
      <c r="H29" s="1046"/>
      <c r="I29" s="1046"/>
      <c r="J29" s="1046"/>
      <c r="K29" s="1046"/>
      <c r="L29" s="1046"/>
      <c r="M29" s="1046"/>
      <c r="N29" s="1046"/>
      <c r="O29" s="1046"/>
      <c r="P29" s="1047"/>
      <c r="Q29" s="1053">
        <v>102</v>
      </c>
      <c r="R29" s="1054"/>
      <c r="S29" s="1054"/>
      <c r="T29" s="1054"/>
      <c r="U29" s="1054"/>
      <c r="V29" s="1054">
        <v>95</v>
      </c>
      <c r="W29" s="1054"/>
      <c r="X29" s="1054"/>
      <c r="Y29" s="1054"/>
      <c r="Z29" s="1054"/>
      <c r="AA29" s="1054">
        <v>6</v>
      </c>
      <c r="AB29" s="1054"/>
      <c r="AC29" s="1054"/>
      <c r="AD29" s="1054"/>
      <c r="AE29" s="1055"/>
      <c r="AF29" s="1050">
        <v>6</v>
      </c>
      <c r="AG29" s="1051"/>
      <c r="AH29" s="1051"/>
      <c r="AI29" s="1051"/>
      <c r="AJ29" s="1052"/>
      <c r="AK29" s="993">
        <v>55</v>
      </c>
      <c r="AL29" s="984"/>
      <c r="AM29" s="984"/>
      <c r="AN29" s="984"/>
      <c r="AO29" s="984"/>
      <c r="AP29" s="984">
        <v>2</v>
      </c>
      <c r="AQ29" s="984"/>
      <c r="AR29" s="984"/>
      <c r="AS29" s="984"/>
      <c r="AT29" s="984"/>
      <c r="AU29" s="984">
        <v>1</v>
      </c>
      <c r="AV29" s="984"/>
      <c r="AW29" s="984"/>
      <c r="AX29" s="984"/>
      <c r="AY29" s="984"/>
      <c r="AZ29" s="1056" t="s">
        <v>596</v>
      </c>
      <c r="BA29" s="1056"/>
      <c r="BB29" s="1056"/>
      <c r="BC29" s="1056"/>
      <c r="BD29" s="1056"/>
      <c r="BE29" s="985"/>
      <c r="BF29" s="985"/>
      <c r="BG29" s="985"/>
      <c r="BH29" s="985"/>
      <c r="BI29" s="986"/>
      <c r="BJ29" s="226"/>
      <c r="BK29" s="226"/>
      <c r="BL29" s="226"/>
      <c r="BM29" s="226"/>
      <c r="BN29" s="226"/>
      <c r="BO29" s="235"/>
      <c r="BP29" s="235"/>
      <c r="BQ29" s="232">
        <v>23</v>
      </c>
      <c r="BR29" s="233"/>
      <c r="BS29" s="1006"/>
      <c r="BT29" s="1007"/>
      <c r="BU29" s="1007"/>
      <c r="BV29" s="1007"/>
      <c r="BW29" s="1007"/>
      <c r="BX29" s="1007"/>
      <c r="BY29" s="1007"/>
      <c r="BZ29" s="1007"/>
      <c r="CA29" s="1007"/>
      <c r="CB29" s="1007"/>
      <c r="CC29" s="1007"/>
      <c r="CD29" s="1007"/>
      <c r="CE29" s="1007"/>
      <c r="CF29" s="1007"/>
      <c r="CG29" s="1028"/>
      <c r="CH29" s="1003"/>
      <c r="CI29" s="1004"/>
      <c r="CJ29" s="1004"/>
      <c r="CK29" s="1004"/>
      <c r="CL29" s="1005"/>
      <c r="CM29" s="1003"/>
      <c r="CN29" s="1004"/>
      <c r="CO29" s="1004"/>
      <c r="CP29" s="1004"/>
      <c r="CQ29" s="1005"/>
      <c r="CR29" s="1003"/>
      <c r="CS29" s="1004"/>
      <c r="CT29" s="1004"/>
      <c r="CU29" s="1004"/>
      <c r="CV29" s="1005"/>
      <c r="CW29" s="1003"/>
      <c r="CX29" s="1004"/>
      <c r="CY29" s="1004"/>
      <c r="CZ29" s="1004"/>
      <c r="DA29" s="1005"/>
      <c r="DB29" s="1003"/>
      <c r="DC29" s="1004"/>
      <c r="DD29" s="1004"/>
      <c r="DE29" s="1004"/>
      <c r="DF29" s="1005"/>
      <c r="DG29" s="1003"/>
      <c r="DH29" s="1004"/>
      <c r="DI29" s="1004"/>
      <c r="DJ29" s="1004"/>
      <c r="DK29" s="1005"/>
      <c r="DL29" s="1003"/>
      <c r="DM29" s="1004"/>
      <c r="DN29" s="1004"/>
      <c r="DO29" s="1004"/>
      <c r="DP29" s="1005"/>
      <c r="DQ29" s="1003"/>
      <c r="DR29" s="1004"/>
      <c r="DS29" s="1004"/>
      <c r="DT29" s="1004"/>
      <c r="DU29" s="1005"/>
      <c r="DV29" s="1006"/>
      <c r="DW29" s="1007"/>
      <c r="DX29" s="1007"/>
      <c r="DY29" s="1007"/>
      <c r="DZ29" s="1008"/>
      <c r="EA29" s="224"/>
    </row>
    <row r="30" spans="1:131" ht="26.25" customHeight="1" x14ac:dyDescent="0.2">
      <c r="A30" s="236">
        <v>3</v>
      </c>
      <c r="B30" s="1045" t="s">
        <v>412</v>
      </c>
      <c r="C30" s="1046"/>
      <c r="D30" s="1046"/>
      <c r="E30" s="1046"/>
      <c r="F30" s="1046"/>
      <c r="G30" s="1046"/>
      <c r="H30" s="1046"/>
      <c r="I30" s="1046"/>
      <c r="J30" s="1046"/>
      <c r="K30" s="1046"/>
      <c r="L30" s="1046"/>
      <c r="M30" s="1046"/>
      <c r="N30" s="1046"/>
      <c r="O30" s="1046"/>
      <c r="P30" s="1047"/>
      <c r="Q30" s="1053">
        <v>7578</v>
      </c>
      <c r="R30" s="1054"/>
      <c r="S30" s="1054"/>
      <c r="T30" s="1054"/>
      <c r="U30" s="1054"/>
      <c r="V30" s="1054">
        <v>7280</v>
      </c>
      <c r="W30" s="1054"/>
      <c r="X30" s="1054"/>
      <c r="Y30" s="1054"/>
      <c r="Z30" s="1054"/>
      <c r="AA30" s="1054">
        <v>298</v>
      </c>
      <c r="AB30" s="1054"/>
      <c r="AC30" s="1054"/>
      <c r="AD30" s="1054"/>
      <c r="AE30" s="1055"/>
      <c r="AF30" s="1050">
        <v>161</v>
      </c>
      <c r="AG30" s="1051"/>
      <c r="AH30" s="1051"/>
      <c r="AI30" s="1051"/>
      <c r="AJ30" s="1052"/>
      <c r="AK30" s="993">
        <v>1193</v>
      </c>
      <c r="AL30" s="984"/>
      <c r="AM30" s="984"/>
      <c r="AN30" s="984"/>
      <c r="AO30" s="984"/>
      <c r="AP30" s="991" t="s">
        <v>535</v>
      </c>
      <c r="AQ30" s="992"/>
      <c r="AR30" s="992"/>
      <c r="AS30" s="992"/>
      <c r="AT30" s="993"/>
      <c r="AU30" s="991" t="s">
        <v>535</v>
      </c>
      <c r="AV30" s="992"/>
      <c r="AW30" s="992"/>
      <c r="AX30" s="992"/>
      <c r="AY30" s="993"/>
      <c r="AZ30" s="1056" t="s">
        <v>596</v>
      </c>
      <c r="BA30" s="1056"/>
      <c r="BB30" s="1056"/>
      <c r="BC30" s="1056"/>
      <c r="BD30" s="1056"/>
      <c r="BE30" s="985"/>
      <c r="BF30" s="985"/>
      <c r="BG30" s="985"/>
      <c r="BH30" s="985"/>
      <c r="BI30" s="986"/>
      <c r="BJ30" s="226"/>
      <c r="BK30" s="226"/>
      <c r="BL30" s="226"/>
      <c r="BM30" s="226"/>
      <c r="BN30" s="226"/>
      <c r="BO30" s="235"/>
      <c r="BP30" s="235"/>
      <c r="BQ30" s="232">
        <v>24</v>
      </c>
      <c r="BR30" s="233"/>
      <c r="BS30" s="1006"/>
      <c r="BT30" s="1007"/>
      <c r="BU30" s="1007"/>
      <c r="BV30" s="1007"/>
      <c r="BW30" s="1007"/>
      <c r="BX30" s="1007"/>
      <c r="BY30" s="1007"/>
      <c r="BZ30" s="1007"/>
      <c r="CA30" s="1007"/>
      <c r="CB30" s="1007"/>
      <c r="CC30" s="1007"/>
      <c r="CD30" s="1007"/>
      <c r="CE30" s="1007"/>
      <c r="CF30" s="1007"/>
      <c r="CG30" s="1028"/>
      <c r="CH30" s="1003"/>
      <c r="CI30" s="1004"/>
      <c r="CJ30" s="1004"/>
      <c r="CK30" s="1004"/>
      <c r="CL30" s="1005"/>
      <c r="CM30" s="1003"/>
      <c r="CN30" s="1004"/>
      <c r="CO30" s="1004"/>
      <c r="CP30" s="1004"/>
      <c r="CQ30" s="1005"/>
      <c r="CR30" s="1003"/>
      <c r="CS30" s="1004"/>
      <c r="CT30" s="1004"/>
      <c r="CU30" s="1004"/>
      <c r="CV30" s="1005"/>
      <c r="CW30" s="1003"/>
      <c r="CX30" s="1004"/>
      <c r="CY30" s="1004"/>
      <c r="CZ30" s="1004"/>
      <c r="DA30" s="1005"/>
      <c r="DB30" s="1003"/>
      <c r="DC30" s="1004"/>
      <c r="DD30" s="1004"/>
      <c r="DE30" s="1004"/>
      <c r="DF30" s="1005"/>
      <c r="DG30" s="1003"/>
      <c r="DH30" s="1004"/>
      <c r="DI30" s="1004"/>
      <c r="DJ30" s="1004"/>
      <c r="DK30" s="1005"/>
      <c r="DL30" s="1003"/>
      <c r="DM30" s="1004"/>
      <c r="DN30" s="1004"/>
      <c r="DO30" s="1004"/>
      <c r="DP30" s="1005"/>
      <c r="DQ30" s="1003"/>
      <c r="DR30" s="1004"/>
      <c r="DS30" s="1004"/>
      <c r="DT30" s="1004"/>
      <c r="DU30" s="1005"/>
      <c r="DV30" s="1006"/>
      <c r="DW30" s="1007"/>
      <c r="DX30" s="1007"/>
      <c r="DY30" s="1007"/>
      <c r="DZ30" s="1008"/>
      <c r="EA30" s="224"/>
    </row>
    <row r="31" spans="1:131" ht="26.25" customHeight="1" x14ac:dyDescent="0.2">
      <c r="A31" s="236">
        <v>4</v>
      </c>
      <c r="B31" s="1045" t="s">
        <v>413</v>
      </c>
      <c r="C31" s="1046"/>
      <c r="D31" s="1046"/>
      <c r="E31" s="1046"/>
      <c r="F31" s="1046"/>
      <c r="G31" s="1046"/>
      <c r="H31" s="1046"/>
      <c r="I31" s="1046"/>
      <c r="J31" s="1046"/>
      <c r="K31" s="1046"/>
      <c r="L31" s="1046"/>
      <c r="M31" s="1046"/>
      <c r="N31" s="1046"/>
      <c r="O31" s="1046"/>
      <c r="P31" s="1047"/>
      <c r="Q31" s="1053">
        <v>1264</v>
      </c>
      <c r="R31" s="1054"/>
      <c r="S31" s="1054"/>
      <c r="T31" s="1054"/>
      <c r="U31" s="1054"/>
      <c r="V31" s="1054">
        <v>1257</v>
      </c>
      <c r="W31" s="1054"/>
      <c r="X31" s="1054"/>
      <c r="Y31" s="1054"/>
      <c r="Z31" s="1054"/>
      <c r="AA31" s="1054">
        <v>7</v>
      </c>
      <c r="AB31" s="1054"/>
      <c r="AC31" s="1054"/>
      <c r="AD31" s="1054"/>
      <c r="AE31" s="1055"/>
      <c r="AF31" s="1050">
        <v>7</v>
      </c>
      <c r="AG31" s="1051"/>
      <c r="AH31" s="1051"/>
      <c r="AI31" s="1051"/>
      <c r="AJ31" s="1052"/>
      <c r="AK31" s="993">
        <v>251</v>
      </c>
      <c r="AL31" s="984"/>
      <c r="AM31" s="984"/>
      <c r="AN31" s="984"/>
      <c r="AO31" s="984"/>
      <c r="AP31" s="991" t="s">
        <v>535</v>
      </c>
      <c r="AQ31" s="992"/>
      <c r="AR31" s="992"/>
      <c r="AS31" s="992"/>
      <c r="AT31" s="993"/>
      <c r="AU31" s="991" t="s">
        <v>535</v>
      </c>
      <c r="AV31" s="992"/>
      <c r="AW31" s="992"/>
      <c r="AX31" s="992"/>
      <c r="AY31" s="993"/>
      <c r="AZ31" s="1056" t="s">
        <v>596</v>
      </c>
      <c r="BA31" s="1056"/>
      <c r="BB31" s="1056"/>
      <c r="BC31" s="1056"/>
      <c r="BD31" s="1056"/>
      <c r="BE31" s="985"/>
      <c r="BF31" s="985"/>
      <c r="BG31" s="985"/>
      <c r="BH31" s="985"/>
      <c r="BI31" s="986"/>
      <c r="BJ31" s="226"/>
      <c r="BK31" s="226"/>
      <c r="BL31" s="226"/>
      <c r="BM31" s="226"/>
      <c r="BN31" s="226"/>
      <c r="BO31" s="235"/>
      <c r="BP31" s="235"/>
      <c r="BQ31" s="232">
        <v>25</v>
      </c>
      <c r="BR31" s="233"/>
      <c r="BS31" s="1006"/>
      <c r="BT31" s="1007"/>
      <c r="BU31" s="1007"/>
      <c r="BV31" s="1007"/>
      <c r="BW31" s="1007"/>
      <c r="BX31" s="1007"/>
      <c r="BY31" s="1007"/>
      <c r="BZ31" s="1007"/>
      <c r="CA31" s="1007"/>
      <c r="CB31" s="1007"/>
      <c r="CC31" s="1007"/>
      <c r="CD31" s="1007"/>
      <c r="CE31" s="1007"/>
      <c r="CF31" s="1007"/>
      <c r="CG31" s="1028"/>
      <c r="CH31" s="1003"/>
      <c r="CI31" s="1004"/>
      <c r="CJ31" s="1004"/>
      <c r="CK31" s="1004"/>
      <c r="CL31" s="1005"/>
      <c r="CM31" s="1003"/>
      <c r="CN31" s="1004"/>
      <c r="CO31" s="1004"/>
      <c r="CP31" s="1004"/>
      <c r="CQ31" s="1005"/>
      <c r="CR31" s="1003"/>
      <c r="CS31" s="1004"/>
      <c r="CT31" s="1004"/>
      <c r="CU31" s="1004"/>
      <c r="CV31" s="1005"/>
      <c r="CW31" s="1003"/>
      <c r="CX31" s="1004"/>
      <c r="CY31" s="1004"/>
      <c r="CZ31" s="1004"/>
      <c r="DA31" s="1005"/>
      <c r="DB31" s="1003"/>
      <c r="DC31" s="1004"/>
      <c r="DD31" s="1004"/>
      <c r="DE31" s="1004"/>
      <c r="DF31" s="1005"/>
      <c r="DG31" s="1003"/>
      <c r="DH31" s="1004"/>
      <c r="DI31" s="1004"/>
      <c r="DJ31" s="1004"/>
      <c r="DK31" s="1005"/>
      <c r="DL31" s="1003"/>
      <c r="DM31" s="1004"/>
      <c r="DN31" s="1004"/>
      <c r="DO31" s="1004"/>
      <c r="DP31" s="1005"/>
      <c r="DQ31" s="1003"/>
      <c r="DR31" s="1004"/>
      <c r="DS31" s="1004"/>
      <c r="DT31" s="1004"/>
      <c r="DU31" s="1005"/>
      <c r="DV31" s="1006"/>
      <c r="DW31" s="1007"/>
      <c r="DX31" s="1007"/>
      <c r="DY31" s="1007"/>
      <c r="DZ31" s="1008"/>
      <c r="EA31" s="224"/>
    </row>
    <row r="32" spans="1:131" ht="26.25" customHeight="1" x14ac:dyDescent="0.2">
      <c r="A32" s="236">
        <v>5</v>
      </c>
      <c r="B32" s="1045" t="s">
        <v>414</v>
      </c>
      <c r="C32" s="1046"/>
      <c r="D32" s="1046"/>
      <c r="E32" s="1046"/>
      <c r="F32" s="1046"/>
      <c r="G32" s="1046"/>
      <c r="H32" s="1046"/>
      <c r="I32" s="1046"/>
      <c r="J32" s="1046"/>
      <c r="K32" s="1046"/>
      <c r="L32" s="1046"/>
      <c r="M32" s="1046"/>
      <c r="N32" s="1046"/>
      <c r="O32" s="1046"/>
      <c r="P32" s="1047"/>
      <c r="Q32" s="1053">
        <v>42</v>
      </c>
      <c r="R32" s="1054"/>
      <c r="S32" s="1054"/>
      <c r="T32" s="1054"/>
      <c r="U32" s="1054"/>
      <c r="V32" s="1054">
        <v>32</v>
      </c>
      <c r="W32" s="1054"/>
      <c r="X32" s="1054"/>
      <c r="Y32" s="1054"/>
      <c r="Z32" s="1054"/>
      <c r="AA32" s="1054">
        <v>11</v>
      </c>
      <c r="AB32" s="1054"/>
      <c r="AC32" s="1054"/>
      <c r="AD32" s="1054"/>
      <c r="AE32" s="1055"/>
      <c r="AF32" s="1050">
        <v>4</v>
      </c>
      <c r="AG32" s="1051"/>
      <c r="AH32" s="1051"/>
      <c r="AI32" s="1051"/>
      <c r="AJ32" s="1052"/>
      <c r="AK32" s="993">
        <v>28</v>
      </c>
      <c r="AL32" s="984"/>
      <c r="AM32" s="984"/>
      <c r="AN32" s="984"/>
      <c r="AO32" s="984"/>
      <c r="AP32" s="984">
        <v>101</v>
      </c>
      <c r="AQ32" s="984"/>
      <c r="AR32" s="984"/>
      <c r="AS32" s="984"/>
      <c r="AT32" s="984"/>
      <c r="AU32" s="984">
        <v>101</v>
      </c>
      <c r="AV32" s="984"/>
      <c r="AW32" s="984"/>
      <c r="AX32" s="984"/>
      <c r="AY32" s="984"/>
      <c r="AZ32" s="1056" t="s">
        <v>596</v>
      </c>
      <c r="BA32" s="1056"/>
      <c r="BB32" s="1056"/>
      <c r="BC32" s="1056"/>
      <c r="BD32" s="1056"/>
      <c r="BE32" s="985" t="s">
        <v>415</v>
      </c>
      <c r="BF32" s="985"/>
      <c r="BG32" s="985"/>
      <c r="BH32" s="985"/>
      <c r="BI32" s="986"/>
      <c r="BJ32" s="226"/>
      <c r="BK32" s="226"/>
      <c r="BL32" s="226"/>
      <c r="BM32" s="226"/>
      <c r="BN32" s="226"/>
      <c r="BO32" s="235"/>
      <c r="BP32" s="235"/>
      <c r="BQ32" s="232">
        <v>26</v>
      </c>
      <c r="BR32" s="233"/>
      <c r="BS32" s="1006"/>
      <c r="BT32" s="1007"/>
      <c r="BU32" s="1007"/>
      <c r="BV32" s="1007"/>
      <c r="BW32" s="1007"/>
      <c r="BX32" s="1007"/>
      <c r="BY32" s="1007"/>
      <c r="BZ32" s="1007"/>
      <c r="CA32" s="1007"/>
      <c r="CB32" s="1007"/>
      <c r="CC32" s="1007"/>
      <c r="CD32" s="1007"/>
      <c r="CE32" s="1007"/>
      <c r="CF32" s="1007"/>
      <c r="CG32" s="1028"/>
      <c r="CH32" s="1003"/>
      <c r="CI32" s="1004"/>
      <c r="CJ32" s="1004"/>
      <c r="CK32" s="1004"/>
      <c r="CL32" s="1005"/>
      <c r="CM32" s="1003"/>
      <c r="CN32" s="1004"/>
      <c r="CO32" s="1004"/>
      <c r="CP32" s="1004"/>
      <c r="CQ32" s="1005"/>
      <c r="CR32" s="1003"/>
      <c r="CS32" s="1004"/>
      <c r="CT32" s="1004"/>
      <c r="CU32" s="1004"/>
      <c r="CV32" s="1005"/>
      <c r="CW32" s="1003"/>
      <c r="CX32" s="1004"/>
      <c r="CY32" s="1004"/>
      <c r="CZ32" s="1004"/>
      <c r="DA32" s="1005"/>
      <c r="DB32" s="1003"/>
      <c r="DC32" s="1004"/>
      <c r="DD32" s="1004"/>
      <c r="DE32" s="1004"/>
      <c r="DF32" s="1005"/>
      <c r="DG32" s="1003"/>
      <c r="DH32" s="1004"/>
      <c r="DI32" s="1004"/>
      <c r="DJ32" s="1004"/>
      <c r="DK32" s="1005"/>
      <c r="DL32" s="1003"/>
      <c r="DM32" s="1004"/>
      <c r="DN32" s="1004"/>
      <c r="DO32" s="1004"/>
      <c r="DP32" s="1005"/>
      <c r="DQ32" s="1003"/>
      <c r="DR32" s="1004"/>
      <c r="DS32" s="1004"/>
      <c r="DT32" s="1004"/>
      <c r="DU32" s="1005"/>
      <c r="DV32" s="1006"/>
      <c r="DW32" s="1007"/>
      <c r="DX32" s="1007"/>
      <c r="DY32" s="1007"/>
      <c r="DZ32" s="1008"/>
      <c r="EA32" s="224"/>
    </row>
    <row r="33" spans="1:131" ht="26.25" customHeight="1" x14ac:dyDescent="0.2">
      <c r="A33" s="236">
        <v>6</v>
      </c>
      <c r="B33" s="1045"/>
      <c r="C33" s="1046"/>
      <c r="D33" s="1046"/>
      <c r="E33" s="1046"/>
      <c r="F33" s="1046"/>
      <c r="G33" s="1046"/>
      <c r="H33" s="1046"/>
      <c r="I33" s="1046"/>
      <c r="J33" s="1046"/>
      <c r="K33" s="1046"/>
      <c r="L33" s="1046"/>
      <c r="M33" s="1046"/>
      <c r="N33" s="1046"/>
      <c r="O33" s="1046"/>
      <c r="P33" s="1047"/>
      <c r="Q33" s="1053"/>
      <c r="R33" s="1054"/>
      <c r="S33" s="1054"/>
      <c r="T33" s="1054"/>
      <c r="U33" s="1054"/>
      <c r="V33" s="1054"/>
      <c r="W33" s="1054"/>
      <c r="X33" s="1054"/>
      <c r="Y33" s="1054"/>
      <c r="Z33" s="1054"/>
      <c r="AA33" s="1054"/>
      <c r="AB33" s="1054"/>
      <c r="AC33" s="1054"/>
      <c r="AD33" s="1054"/>
      <c r="AE33" s="1055"/>
      <c r="AF33" s="1050"/>
      <c r="AG33" s="1051"/>
      <c r="AH33" s="1051"/>
      <c r="AI33" s="1051"/>
      <c r="AJ33" s="1052"/>
      <c r="AK33" s="993"/>
      <c r="AL33" s="984"/>
      <c r="AM33" s="984"/>
      <c r="AN33" s="984"/>
      <c r="AO33" s="984"/>
      <c r="AP33" s="984"/>
      <c r="AQ33" s="984"/>
      <c r="AR33" s="984"/>
      <c r="AS33" s="984"/>
      <c r="AT33" s="984"/>
      <c r="AU33" s="984"/>
      <c r="AV33" s="984"/>
      <c r="AW33" s="984"/>
      <c r="AX33" s="984"/>
      <c r="AY33" s="984"/>
      <c r="AZ33" s="1056"/>
      <c r="BA33" s="1056"/>
      <c r="BB33" s="1056"/>
      <c r="BC33" s="1056"/>
      <c r="BD33" s="1056"/>
      <c r="BE33" s="985"/>
      <c r="BF33" s="985"/>
      <c r="BG33" s="985"/>
      <c r="BH33" s="985"/>
      <c r="BI33" s="986"/>
      <c r="BJ33" s="226"/>
      <c r="BK33" s="226"/>
      <c r="BL33" s="226"/>
      <c r="BM33" s="226"/>
      <c r="BN33" s="226"/>
      <c r="BO33" s="235"/>
      <c r="BP33" s="235"/>
      <c r="BQ33" s="232">
        <v>27</v>
      </c>
      <c r="BR33" s="233"/>
      <c r="BS33" s="1006"/>
      <c r="BT33" s="1007"/>
      <c r="BU33" s="1007"/>
      <c r="BV33" s="1007"/>
      <c r="BW33" s="1007"/>
      <c r="BX33" s="1007"/>
      <c r="BY33" s="1007"/>
      <c r="BZ33" s="1007"/>
      <c r="CA33" s="1007"/>
      <c r="CB33" s="1007"/>
      <c r="CC33" s="1007"/>
      <c r="CD33" s="1007"/>
      <c r="CE33" s="1007"/>
      <c r="CF33" s="1007"/>
      <c r="CG33" s="1028"/>
      <c r="CH33" s="1003"/>
      <c r="CI33" s="1004"/>
      <c r="CJ33" s="1004"/>
      <c r="CK33" s="1004"/>
      <c r="CL33" s="1005"/>
      <c r="CM33" s="1003"/>
      <c r="CN33" s="1004"/>
      <c r="CO33" s="1004"/>
      <c r="CP33" s="1004"/>
      <c r="CQ33" s="1005"/>
      <c r="CR33" s="1003"/>
      <c r="CS33" s="1004"/>
      <c r="CT33" s="1004"/>
      <c r="CU33" s="1004"/>
      <c r="CV33" s="1005"/>
      <c r="CW33" s="1003"/>
      <c r="CX33" s="1004"/>
      <c r="CY33" s="1004"/>
      <c r="CZ33" s="1004"/>
      <c r="DA33" s="1005"/>
      <c r="DB33" s="1003"/>
      <c r="DC33" s="1004"/>
      <c r="DD33" s="1004"/>
      <c r="DE33" s="1004"/>
      <c r="DF33" s="1005"/>
      <c r="DG33" s="1003"/>
      <c r="DH33" s="1004"/>
      <c r="DI33" s="1004"/>
      <c r="DJ33" s="1004"/>
      <c r="DK33" s="1005"/>
      <c r="DL33" s="1003"/>
      <c r="DM33" s="1004"/>
      <c r="DN33" s="1004"/>
      <c r="DO33" s="1004"/>
      <c r="DP33" s="1005"/>
      <c r="DQ33" s="1003"/>
      <c r="DR33" s="1004"/>
      <c r="DS33" s="1004"/>
      <c r="DT33" s="1004"/>
      <c r="DU33" s="1005"/>
      <c r="DV33" s="1006"/>
      <c r="DW33" s="1007"/>
      <c r="DX33" s="1007"/>
      <c r="DY33" s="1007"/>
      <c r="DZ33" s="1008"/>
      <c r="EA33" s="224"/>
    </row>
    <row r="34" spans="1:131" ht="26.25" customHeight="1" x14ac:dyDescent="0.2">
      <c r="A34" s="236">
        <v>7</v>
      </c>
      <c r="B34" s="1045"/>
      <c r="C34" s="1046"/>
      <c r="D34" s="1046"/>
      <c r="E34" s="1046"/>
      <c r="F34" s="1046"/>
      <c r="G34" s="1046"/>
      <c r="H34" s="1046"/>
      <c r="I34" s="1046"/>
      <c r="J34" s="1046"/>
      <c r="K34" s="1046"/>
      <c r="L34" s="1046"/>
      <c r="M34" s="1046"/>
      <c r="N34" s="1046"/>
      <c r="O34" s="1046"/>
      <c r="P34" s="1047"/>
      <c r="Q34" s="1053"/>
      <c r="R34" s="1054"/>
      <c r="S34" s="1054"/>
      <c r="T34" s="1054"/>
      <c r="U34" s="1054"/>
      <c r="V34" s="1054"/>
      <c r="W34" s="1054"/>
      <c r="X34" s="1054"/>
      <c r="Y34" s="1054"/>
      <c r="Z34" s="1054"/>
      <c r="AA34" s="1054"/>
      <c r="AB34" s="1054"/>
      <c r="AC34" s="1054"/>
      <c r="AD34" s="1054"/>
      <c r="AE34" s="1055"/>
      <c r="AF34" s="1050"/>
      <c r="AG34" s="1051"/>
      <c r="AH34" s="1051"/>
      <c r="AI34" s="1051"/>
      <c r="AJ34" s="1052"/>
      <c r="AK34" s="993"/>
      <c r="AL34" s="984"/>
      <c r="AM34" s="984"/>
      <c r="AN34" s="984"/>
      <c r="AO34" s="984"/>
      <c r="AP34" s="984"/>
      <c r="AQ34" s="984"/>
      <c r="AR34" s="984"/>
      <c r="AS34" s="984"/>
      <c r="AT34" s="984"/>
      <c r="AU34" s="984"/>
      <c r="AV34" s="984"/>
      <c r="AW34" s="984"/>
      <c r="AX34" s="984"/>
      <c r="AY34" s="984"/>
      <c r="AZ34" s="1056"/>
      <c r="BA34" s="1056"/>
      <c r="BB34" s="1056"/>
      <c r="BC34" s="1056"/>
      <c r="BD34" s="1056"/>
      <c r="BE34" s="985"/>
      <c r="BF34" s="985"/>
      <c r="BG34" s="985"/>
      <c r="BH34" s="985"/>
      <c r="BI34" s="986"/>
      <c r="BJ34" s="226"/>
      <c r="BK34" s="226"/>
      <c r="BL34" s="226"/>
      <c r="BM34" s="226"/>
      <c r="BN34" s="226"/>
      <c r="BO34" s="235"/>
      <c r="BP34" s="235"/>
      <c r="BQ34" s="232">
        <v>28</v>
      </c>
      <c r="BR34" s="233"/>
      <c r="BS34" s="1006"/>
      <c r="BT34" s="1007"/>
      <c r="BU34" s="1007"/>
      <c r="BV34" s="1007"/>
      <c r="BW34" s="1007"/>
      <c r="BX34" s="1007"/>
      <c r="BY34" s="1007"/>
      <c r="BZ34" s="1007"/>
      <c r="CA34" s="1007"/>
      <c r="CB34" s="1007"/>
      <c r="CC34" s="1007"/>
      <c r="CD34" s="1007"/>
      <c r="CE34" s="1007"/>
      <c r="CF34" s="1007"/>
      <c r="CG34" s="1028"/>
      <c r="CH34" s="1003"/>
      <c r="CI34" s="1004"/>
      <c r="CJ34" s="1004"/>
      <c r="CK34" s="1004"/>
      <c r="CL34" s="1005"/>
      <c r="CM34" s="1003"/>
      <c r="CN34" s="1004"/>
      <c r="CO34" s="1004"/>
      <c r="CP34" s="1004"/>
      <c r="CQ34" s="1005"/>
      <c r="CR34" s="1003"/>
      <c r="CS34" s="1004"/>
      <c r="CT34" s="1004"/>
      <c r="CU34" s="1004"/>
      <c r="CV34" s="1005"/>
      <c r="CW34" s="1003"/>
      <c r="CX34" s="1004"/>
      <c r="CY34" s="1004"/>
      <c r="CZ34" s="1004"/>
      <c r="DA34" s="1005"/>
      <c r="DB34" s="1003"/>
      <c r="DC34" s="1004"/>
      <c r="DD34" s="1004"/>
      <c r="DE34" s="1004"/>
      <c r="DF34" s="1005"/>
      <c r="DG34" s="1003"/>
      <c r="DH34" s="1004"/>
      <c r="DI34" s="1004"/>
      <c r="DJ34" s="1004"/>
      <c r="DK34" s="1005"/>
      <c r="DL34" s="1003"/>
      <c r="DM34" s="1004"/>
      <c r="DN34" s="1004"/>
      <c r="DO34" s="1004"/>
      <c r="DP34" s="1005"/>
      <c r="DQ34" s="1003"/>
      <c r="DR34" s="1004"/>
      <c r="DS34" s="1004"/>
      <c r="DT34" s="1004"/>
      <c r="DU34" s="1005"/>
      <c r="DV34" s="1006"/>
      <c r="DW34" s="1007"/>
      <c r="DX34" s="1007"/>
      <c r="DY34" s="1007"/>
      <c r="DZ34" s="1008"/>
      <c r="EA34" s="224"/>
    </row>
    <row r="35" spans="1:131" ht="26.25" customHeight="1" x14ac:dyDescent="0.2">
      <c r="A35" s="236">
        <v>8</v>
      </c>
      <c r="B35" s="1045"/>
      <c r="C35" s="1046"/>
      <c r="D35" s="1046"/>
      <c r="E35" s="1046"/>
      <c r="F35" s="1046"/>
      <c r="G35" s="1046"/>
      <c r="H35" s="1046"/>
      <c r="I35" s="1046"/>
      <c r="J35" s="1046"/>
      <c r="K35" s="1046"/>
      <c r="L35" s="1046"/>
      <c r="M35" s="1046"/>
      <c r="N35" s="1046"/>
      <c r="O35" s="1046"/>
      <c r="P35" s="1047"/>
      <c r="Q35" s="1053"/>
      <c r="R35" s="1054"/>
      <c r="S35" s="1054"/>
      <c r="T35" s="1054"/>
      <c r="U35" s="1054"/>
      <c r="V35" s="1054"/>
      <c r="W35" s="1054"/>
      <c r="X35" s="1054"/>
      <c r="Y35" s="1054"/>
      <c r="Z35" s="1054"/>
      <c r="AA35" s="1054"/>
      <c r="AB35" s="1054"/>
      <c r="AC35" s="1054"/>
      <c r="AD35" s="1054"/>
      <c r="AE35" s="1055"/>
      <c r="AF35" s="1050"/>
      <c r="AG35" s="1051"/>
      <c r="AH35" s="1051"/>
      <c r="AI35" s="1051"/>
      <c r="AJ35" s="1052"/>
      <c r="AK35" s="993"/>
      <c r="AL35" s="984"/>
      <c r="AM35" s="984"/>
      <c r="AN35" s="984"/>
      <c r="AO35" s="984"/>
      <c r="AP35" s="984"/>
      <c r="AQ35" s="984"/>
      <c r="AR35" s="984"/>
      <c r="AS35" s="984"/>
      <c r="AT35" s="984"/>
      <c r="AU35" s="984"/>
      <c r="AV35" s="984"/>
      <c r="AW35" s="984"/>
      <c r="AX35" s="984"/>
      <c r="AY35" s="984"/>
      <c r="AZ35" s="1056"/>
      <c r="BA35" s="1056"/>
      <c r="BB35" s="1056"/>
      <c r="BC35" s="1056"/>
      <c r="BD35" s="1056"/>
      <c r="BE35" s="985"/>
      <c r="BF35" s="985"/>
      <c r="BG35" s="985"/>
      <c r="BH35" s="985"/>
      <c r="BI35" s="986"/>
      <c r="BJ35" s="226"/>
      <c r="BK35" s="226"/>
      <c r="BL35" s="226"/>
      <c r="BM35" s="226"/>
      <c r="BN35" s="226"/>
      <c r="BO35" s="235"/>
      <c r="BP35" s="235"/>
      <c r="BQ35" s="232">
        <v>29</v>
      </c>
      <c r="BR35" s="233"/>
      <c r="BS35" s="1006"/>
      <c r="BT35" s="1007"/>
      <c r="BU35" s="1007"/>
      <c r="BV35" s="1007"/>
      <c r="BW35" s="1007"/>
      <c r="BX35" s="1007"/>
      <c r="BY35" s="1007"/>
      <c r="BZ35" s="1007"/>
      <c r="CA35" s="1007"/>
      <c r="CB35" s="1007"/>
      <c r="CC35" s="1007"/>
      <c r="CD35" s="1007"/>
      <c r="CE35" s="1007"/>
      <c r="CF35" s="1007"/>
      <c r="CG35" s="1028"/>
      <c r="CH35" s="1003"/>
      <c r="CI35" s="1004"/>
      <c r="CJ35" s="1004"/>
      <c r="CK35" s="1004"/>
      <c r="CL35" s="1005"/>
      <c r="CM35" s="1003"/>
      <c r="CN35" s="1004"/>
      <c r="CO35" s="1004"/>
      <c r="CP35" s="1004"/>
      <c r="CQ35" s="1005"/>
      <c r="CR35" s="1003"/>
      <c r="CS35" s="1004"/>
      <c r="CT35" s="1004"/>
      <c r="CU35" s="1004"/>
      <c r="CV35" s="1005"/>
      <c r="CW35" s="1003"/>
      <c r="CX35" s="1004"/>
      <c r="CY35" s="1004"/>
      <c r="CZ35" s="1004"/>
      <c r="DA35" s="1005"/>
      <c r="DB35" s="1003"/>
      <c r="DC35" s="1004"/>
      <c r="DD35" s="1004"/>
      <c r="DE35" s="1004"/>
      <c r="DF35" s="1005"/>
      <c r="DG35" s="1003"/>
      <c r="DH35" s="1004"/>
      <c r="DI35" s="1004"/>
      <c r="DJ35" s="1004"/>
      <c r="DK35" s="1005"/>
      <c r="DL35" s="1003"/>
      <c r="DM35" s="1004"/>
      <c r="DN35" s="1004"/>
      <c r="DO35" s="1004"/>
      <c r="DP35" s="1005"/>
      <c r="DQ35" s="1003"/>
      <c r="DR35" s="1004"/>
      <c r="DS35" s="1004"/>
      <c r="DT35" s="1004"/>
      <c r="DU35" s="1005"/>
      <c r="DV35" s="1006"/>
      <c r="DW35" s="1007"/>
      <c r="DX35" s="1007"/>
      <c r="DY35" s="1007"/>
      <c r="DZ35" s="1008"/>
      <c r="EA35" s="224"/>
    </row>
    <row r="36" spans="1:131" ht="26.25" customHeight="1" x14ac:dyDescent="0.2">
      <c r="A36" s="236">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3"/>
      <c r="AL36" s="984"/>
      <c r="AM36" s="984"/>
      <c r="AN36" s="984"/>
      <c r="AO36" s="984"/>
      <c r="AP36" s="984"/>
      <c r="AQ36" s="984"/>
      <c r="AR36" s="984"/>
      <c r="AS36" s="984"/>
      <c r="AT36" s="984"/>
      <c r="AU36" s="984"/>
      <c r="AV36" s="984"/>
      <c r="AW36" s="984"/>
      <c r="AX36" s="984"/>
      <c r="AY36" s="984"/>
      <c r="AZ36" s="1056"/>
      <c r="BA36" s="1056"/>
      <c r="BB36" s="1056"/>
      <c r="BC36" s="1056"/>
      <c r="BD36" s="1056"/>
      <c r="BE36" s="985"/>
      <c r="BF36" s="985"/>
      <c r="BG36" s="985"/>
      <c r="BH36" s="985"/>
      <c r="BI36" s="986"/>
      <c r="BJ36" s="226"/>
      <c r="BK36" s="226"/>
      <c r="BL36" s="226"/>
      <c r="BM36" s="226"/>
      <c r="BN36" s="226"/>
      <c r="BO36" s="235"/>
      <c r="BP36" s="235"/>
      <c r="BQ36" s="232">
        <v>30</v>
      </c>
      <c r="BR36" s="233"/>
      <c r="BS36" s="1006"/>
      <c r="BT36" s="1007"/>
      <c r="BU36" s="1007"/>
      <c r="BV36" s="1007"/>
      <c r="BW36" s="1007"/>
      <c r="BX36" s="1007"/>
      <c r="BY36" s="1007"/>
      <c r="BZ36" s="1007"/>
      <c r="CA36" s="1007"/>
      <c r="CB36" s="1007"/>
      <c r="CC36" s="1007"/>
      <c r="CD36" s="1007"/>
      <c r="CE36" s="1007"/>
      <c r="CF36" s="1007"/>
      <c r="CG36" s="1028"/>
      <c r="CH36" s="1003"/>
      <c r="CI36" s="1004"/>
      <c r="CJ36" s="1004"/>
      <c r="CK36" s="1004"/>
      <c r="CL36" s="1005"/>
      <c r="CM36" s="1003"/>
      <c r="CN36" s="1004"/>
      <c r="CO36" s="1004"/>
      <c r="CP36" s="1004"/>
      <c r="CQ36" s="1005"/>
      <c r="CR36" s="1003"/>
      <c r="CS36" s="1004"/>
      <c r="CT36" s="1004"/>
      <c r="CU36" s="1004"/>
      <c r="CV36" s="1005"/>
      <c r="CW36" s="1003"/>
      <c r="CX36" s="1004"/>
      <c r="CY36" s="1004"/>
      <c r="CZ36" s="1004"/>
      <c r="DA36" s="1005"/>
      <c r="DB36" s="1003"/>
      <c r="DC36" s="1004"/>
      <c r="DD36" s="1004"/>
      <c r="DE36" s="1004"/>
      <c r="DF36" s="1005"/>
      <c r="DG36" s="1003"/>
      <c r="DH36" s="1004"/>
      <c r="DI36" s="1004"/>
      <c r="DJ36" s="1004"/>
      <c r="DK36" s="1005"/>
      <c r="DL36" s="1003"/>
      <c r="DM36" s="1004"/>
      <c r="DN36" s="1004"/>
      <c r="DO36" s="1004"/>
      <c r="DP36" s="1005"/>
      <c r="DQ36" s="1003"/>
      <c r="DR36" s="1004"/>
      <c r="DS36" s="1004"/>
      <c r="DT36" s="1004"/>
      <c r="DU36" s="1005"/>
      <c r="DV36" s="1006"/>
      <c r="DW36" s="1007"/>
      <c r="DX36" s="1007"/>
      <c r="DY36" s="1007"/>
      <c r="DZ36" s="1008"/>
      <c r="EA36" s="224"/>
    </row>
    <row r="37" spans="1:131" ht="26.25" customHeight="1" x14ac:dyDescent="0.2">
      <c r="A37" s="236">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3"/>
      <c r="AL37" s="984"/>
      <c r="AM37" s="984"/>
      <c r="AN37" s="984"/>
      <c r="AO37" s="984"/>
      <c r="AP37" s="984"/>
      <c r="AQ37" s="984"/>
      <c r="AR37" s="984"/>
      <c r="AS37" s="984"/>
      <c r="AT37" s="984"/>
      <c r="AU37" s="984"/>
      <c r="AV37" s="984"/>
      <c r="AW37" s="984"/>
      <c r="AX37" s="984"/>
      <c r="AY37" s="984"/>
      <c r="AZ37" s="1056"/>
      <c r="BA37" s="1056"/>
      <c r="BB37" s="1056"/>
      <c r="BC37" s="1056"/>
      <c r="BD37" s="1056"/>
      <c r="BE37" s="985"/>
      <c r="BF37" s="985"/>
      <c r="BG37" s="985"/>
      <c r="BH37" s="985"/>
      <c r="BI37" s="986"/>
      <c r="BJ37" s="226"/>
      <c r="BK37" s="226"/>
      <c r="BL37" s="226"/>
      <c r="BM37" s="226"/>
      <c r="BN37" s="226"/>
      <c r="BO37" s="235"/>
      <c r="BP37" s="235"/>
      <c r="BQ37" s="232">
        <v>31</v>
      </c>
      <c r="BR37" s="233"/>
      <c r="BS37" s="1006"/>
      <c r="BT37" s="1007"/>
      <c r="BU37" s="1007"/>
      <c r="BV37" s="1007"/>
      <c r="BW37" s="1007"/>
      <c r="BX37" s="1007"/>
      <c r="BY37" s="1007"/>
      <c r="BZ37" s="1007"/>
      <c r="CA37" s="1007"/>
      <c r="CB37" s="1007"/>
      <c r="CC37" s="1007"/>
      <c r="CD37" s="1007"/>
      <c r="CE37" s="1007"/>
      <c r="CF37" s="1007"/>
      <c r="CG37" s="1028"/>
      <c r="CH37" s="1003"/>
      <c r="CI37" s="1004"/>
      <c r="CJ37" s="1004"/>
      <c r="CK37" s="1004"/>
      <c r="CL37" s="1005"/>
      <c r="CM37" s="1003"/>
      <c r="CN37" s="1004"/>
      <c r="CO37" s="1004"/>
      <c r="CP37" s="1004"/>
      <c r="CQ37" s="1005"/>
      <c r="CR37" s="1003"/>
      <c r="CS37" s="1004"/>
      <c r="CT37" s="1004"/>
      <c r="CU37" s="1004"/>
      <c r="CV37" s="1005"/>
      <c r="CW37" s="1003"/>
      <c r="CX37" s="1004"/>
      <c r="CY37" s="1004"/>
      <c r="CZ37" s="1004"/>
      <c r="DA37" s="1005"/>
      <c r="DB37" s="1003"/>
      <c r="DC37" s="1004"/>
      <c r="DD37" s="1004"/>
      <c r="DE37" s="1004"/>
      <c r="DF37" s="1005"/>
      <c r="DG37" s="1003"/>
      <c r="DH37" s="1004"/>
      <c r="DI37" s="1004"/>
      <c r="DJ37" s="1004"/>
      <c r="DK37" s="1005"/>
      <c r="DL37" s="1003"/>
      <c r="DM37" s="1004"/>
      <c r="DN37" s="1004"/>
      <c r="DO37" s="1004"/>
      <c r="DP37" s="1005"/>
      <c r="DQ37" s="1003"/>
      <c r="DR37" s="1004"/>
      <c r="DS37" s="1004"/>
      <c r="DT37" s="1004"/>
      <c r="DU37" s="1005"/>
      <c r="DV37" s="1006"/>
      <c r="DW37" s="1007"/>
      <c r="DX37" s="1007"/>
      <c r="DY37" s="1007"/>
      <c r="DZ37" s="1008"/>
      <c r="EA37" s="224"/>
    </row>
    <row r="38" spans="1:131" ht="26.25" customHeight="1" x14ac:dyDescent="0.2">
      <c r="A38" s="236">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3"/>
      <c r="AL38" s="984"/>
      <c r="AM38" s="984"/>
      <c r="AN38" s="984"/>
      <c r="AO38" s="984"/>
      <c r="AP38" s="984"/>
      <c r="AQ38" s="984"/>
      <c r="AR38" s="984"/>
      <c r="AS38" s="984"/>
      <c r="AT38" s="984"/>
      <c r="AU38" s="984"/>
      <c r="AV38" s="984"/>
      <c r="AW38" s="984"/>
      <c r="AX38" s="984"/>
      <c r="AY38" s="984"/>
      <c r="AZ38" s="1056"/>
      <c r="BA38" s="1056"/>
      <c r="BB38" s="1056"/>
      <c r="BC38" s="1056"/>
      <c r="BD38" s="1056"/>
      <c r="BE38" s="985"/>
      <c r="BF38" s="985"/>
      <c r="BG38" s="985"/>
      <c r="BH38" s="985"/>
      <c r="BI38" s="986"/>
      <c r="BJ38" s="226"/>
      <c r="BK38" s="226"/>
      <c r="BL38" s="226"/>
      <c r="BM38" s="226"/>
      <c r="BN38" s="226"/>
      <c r="BO38" s="235"/>
      <c r="BP38" s="235"/>
      <c r="BQ38" s="232">
        <v>32</v>
      </c>
      <c r="BR38" s="233"/>
      <c r="BS38" s="1006"/>
      <c r="BT38" s="1007"/>
      <c r="BU38" s="1007"/>
      <c r="BV38" s="1007"/>
      <c r="BW38" s="1007"/>
      <c r="BX38" s="1007"/>
      <c r="BY38" s="1007"/>
      <c r="BZ38" s="1007"/>
      <c r="CA38" s="1007"/>
      <c r="CB38" s="1007"/>
      <c r="CC38" s="1007"/>
      <c r="CD38" s="1007"/>
      <c r="CE38" s="1007"/>
      <c r="CF38" s="1007"/>
      <c r="CG38" s="1028"/>
      <c r="CH38" s="1003"/>
      <c r="CI38" s="1004"/>
      <c r="CJ38" s="1004"/>
      <c r="CK38" s="1004"/>
      <c r="CL38" s="1005"/>
      <c r="CM38" s="1003"/>
      <c r="CN38" s="1004"/>
      <c r="CO38" s="1004"/>
      <c r="CP38" s="1004"/>
      <c r="CQ38" s="1005"/>
      <c r="CR38" s="1003"/>
      <c r="CS38" s="1004"/>
      <c r="CT38" s="1004"/>
      <c r="CU38" s="1004"/>
      <c r="CV38" s="1005"/>
      <c r="CW38" s="1003"/>
      <c r="CX38" s="1004"/>
      <c r="CY38" s="1004"/>
      <c r="CZ38" s="1004"/>
      <c r="DA38" s="1005"/>
      <c r="DB38" s="1003"/>
      <c r="DC38" s="1004"/>
      <c r="DD38" s="1004"/>
      <c r="DE38" s="1004"/>
      <c r="DF38" s="1005"/>
      <c r="DG38" s="1003"/>
      <c r="DH38" s="1004"/>
      <c r="DI38" s="1004"/>
      <c r="DJ38" s="1004"/>
      <c r="DK38" s="1005"/>
      <c r="DL38" s="1003"/>
      <c r="DM38" s="1004"/>
      <c r="DN38" s="1004"/>
      <c r="DO38" s="1004"/>
      <c r="DP38" s="1005"/>
      <c r="DQ38" s="1003"/>
      <c r="DR38" s="1004"/>
      <c r="DS38" s="1004"/>
      <c r="DT38" s="1004"/>
      <c r="DU38" s="1005"/>
      <c r="DV38" s="1006"/>
      <c r="DW38" s="1007"/>
      <c r="DX38" s="1007"/>
      <c r="DY38" s="1007"/>
      <c r="DZ38" s="1008"/>
      <c r="EA38" s="224"/>
    </row>
    <row r="39" spans="1:131" ht="26.25" customHeight="1" x14ac:dyDescent="0.2">
      <c r="A39" s="236">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3"/>
      <c r="AL39" s="984"/>
      <c r="AM39" s="984"/>
      <c r="AN39" s="984"/>
      <c r="AO39" s="984"/>
      <c r="AP39" s="984"/>
      <c r="AQ39" s="984"/>
      <c r="AR39" s="984"/>
      <c r="AS39" s="984"/>
      <c r="AT39" s="984"/>
      <c r="AU39" s="984"/>
      <c r="AV39" s="984"/>
      <c r="AW39" s="984"/>
      <c r="AX39" s="984"/>
      <c r="AY39" s="984"/>
      <c r="AZ39" s="1056"/>
      <c r="BA39" s="1056"/>
      <c r="BB39" s="1056"/>
      <c r="BC39" s="1056"/>
      <c r="BD39" s="1056"/>
      <c r="BE39" s="985"/>
      <c r="BF39" s="985"/>
      <c r="BG39" s="985"/>
      <c r="BH39" s="985"/>
      <c r="BI39" s="986"/>
      <c r="BJ39" s="226"/>
      <c r="BK39" s="226"/>
      <c r="BL39" s="226"/>
      <c r="BM39" s="226"/>
      <c r="BN39" s="226"/>
      <c r="BO39" s="235"/>
      <c r="BP39" s="235"/>
      <c r="BQ39" s="232">
        <v>33</v>
      </c>
      <c r="BR39" s="233"/>
      <c r="BS39" s="1006"/>
      <c r="BT39" s="1007"/>
      <c r="BU39" s="1007"/>
      <c r="BV39" s="1007"/>
      <c r="BW39" s="1007"/>
      <c r="BX39" s="1007"/>
      <c r="BY39" s="1007"/>
      <c r="BZ39" s="1007"/>
      <c r="CA39" s="1007"/>
      <c r="CB39" s="1007"/>
      <c r="CC39" s="1007"/>
      <c r="CD39" s="1007"/>
      <c r="CE39" s="1007"/>
      <c r="CF39" s="1007"/>
      <c r="CG39" s="1028"/>
      <c r="CH39" s="1003"/>
      <c r="CI39" s="1004"/>
      <c r="CJ39" s="1004"/>
      <c r="CK39" s="1004"/>
      <c r="CL39" s="1005"/>
      <c r="CM39" s="1003"/>
      <c r="CN39" s="1004"/>
      <c r="CO39" s="1004"/>
      <c r="CP39" s="1004"/>
      <c r="CQ39" s="1005"/>
      <c r="CR39" s="1003"/>
      <c r="CS39" s="1004"/>
      <c r="CT39" s="1004"/>
      <c r="CU39" s="1004"/>
      <c r="CV39" s="1005"/>
      <c r="CW39" s="1003"/>
      <c r="CX39" s="1004"/>
      <c r="CY39" s="1004"/>
      <c r="CZ39" s="1004"/>
      <c r="DA39" s="1005"/>
      <c r="DB39" s="1003"/>
      <c r="DC39" s="1004"/>
      <c r="DD39" s="1004"/>
      <c r="DE39" s="1004"/>
      <c r="DF39" s="1005"/>
      <c r="DG39" s="1003"/>
      <c r="DH39" s="1004"/>
      <c r="DI39" s="1004"/>
      <c r="DJ39" s="1004"/>
      <c r="DK39" s="1005"/>
      <c r="DL39" s="1003"/>
      <c r="DM39" s="1004"/>
      <c r="DN39" s="1004"/>
      <c r="DO39" s="1004"/>
      <c r="DP39" s="1005"/>
      <c r="DQ39" s="1003"/>
      <c r="DR39" s="1004"/>
      <c r="DS39" s="1004"/>
      <c r="DT39" s="1004"/>
      <c r="DU39" s="1005"/>
      <c r="DV39" s="1006"/>
      <c r="DW39" s="1007"/>
      <c r="DX39" s="1007"/>
      <c r="DY39" s="1007"/>
      <c r="DZ39" s="1008"/>
      <c r="EA39" s="224"/>
    </row>
    <row r="40" spans="1:131" ht="26.25" customHeight="1" x14ac:dyDescent="0.2">
      <c r="A40" s="232">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3"/>
      <c r="AL40" s="984"/>
      <c r="AM40" s="984"/>
      <c r="AN40" s="984"/>
      <c r="AO40" s="984"/>
      <c r="AP40" s="984"/>
      <c r="AQ40" s="984"/>
      <c r="AR40" s="984"/>
      <c r="AS40" s="984"/>
      <c r="AT40" s="984"/>
      <c r="AU40" s="984"/>
      <c r="AV40" s="984"/>
      <c r="AW40" s="984"/>
      <c r="AX40" s="984"/>
      <c r="AY40" s="984"/>
      <c r="AZ40" s="1056"/>
      <c r="BA40" s="1056"/>
      <c r="BB40" s="1056"/>
      <c r="BC40" s="1056"/>
      <c r="BD40" s="1056"/>
      <c r="BE40" s="985"/>
      <c r="BF40" s="985"/>
      <c r="BG40" s="985"/>
      <c r="BH40" s="985"/>
      <c r="BI40" s="986"/>
      <c r="BJ40" s="226"/>
      <c r="BK40" s="226"/>
      <c r="BL40" s="226"/>
      <c r="BM40" s="226"/>
      <c r="BN40" s="226"/>
      <c r="BO40" s="235"/>
      <c r="BP40" s="235"/>
      <c r="BQ40" s="232">
        <v>34</v>
      </c>
      <c r="BR40" s="233"/>
      <c r="BS40" s="1006"/>
      <c r="BT40" s="1007"/>
      <c r="BU40" s="1007"/>
      <c r="BV40" s="1007"/>
      <c r="BW40" s="1007"/>
      <c r="BX40" s="1007"/>
      <c r="BY40" s="1007"/>
      <c r="BZ40" s="1007"/>
      <c r="CA40" s="1007"/>
      <c r="CB40" s="1007"/>
      <c r="CC40" s="1007"/>
      <c r="CD40" s="1007"/>
      <c r="CE40" s="1007"/>
      <c r="CF40" s="1007"/>
      <c r="CG40" s="1028"/>
      <c r="CH40" s="1003"/>
      <c r="CI40" s="1004"/>
      <c r="CJ40" s="1004"/>
      <c r="CK40" s="1004"/>
      <c r="CL40" s="1005"/>
      <c r="CM40" s="1003"/>
      <c r="CN40" s="1004"/>
      <c r="CO40" s="1004"/>
      <c r="CP40" s="1004"/>
      <c r="CQ40" s="1005"/>
      <c r="CR40" s="1003"/>
      <c r="CS40" s="1004"/>
      <c r="CT40" s="1004"/>
      <c r="CU40" s="1004"/>
      <c r="CV40" s="1005"/>
      <c r="CW40" s="1003"/>
      <c r="CX40" s="1004"/>
      <c r="CY40" s="1004"/>
      <c r="CZ40" s="1004"/>
      <c r="DA40" s="1005"/>
      <c r="DB40" s="1003"/>
      <c r="DC40" s="1004"/>
      <c r="DD40" s="1004"/>
      <c r="DE40" s="1004"/>
      <c r="DF40" s="1005"/>
      <c r="DG40" s="1003"/>
      <c r="DH40" s="1004"/>
      <c r="DI40" s="1004"/>
      <c r="DJ40" s="1004"/>
      <c r="DK40" s="1005"/>
      <c r="DL40" s="1003"/>
      <c r="DM40" s="1004"/>
      <c r="DN40" s="1004"/>
      <c r="DO40" s="1004"/>
      <c r="DP40" s="1005"/>
      <c r="DQ40" s="1003"/>
      <c r="DR40" s="1004"/>
      <c r="DS40" s="1004"/>
      <c r="DT40" s="1004"/>
      <c r="DU40" s="1005"/>
      <c r="DV40" s="1006"/>
      <c r="DW40" s="1007"/>
      <c r="DX40" s="1007"/>
      <c r="DY40" s="1007"/>
      <c r="DZ40" s="1008"/>
      <c r="EA40" s="224"/>
    </row>
    <row r="41" spans="1:131" ht="26.25" customHeight="1" x14ac:dyDescent="0.2">
      <c r="A41" s="23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3"/>
      <c r="AL41" s="984"/>
      <c r="AM41" s="984"/>
      <c r="AN41" s="984"/>
      <c r="AO41" s="984"/>
      <c r="AP41" s="984"/>
      <c r="AQ41" s="984"/>
      <c r="AR41" s="984"/>
      <c r="AS41" s="984"/>
      <c r="AT41" s="984"/>
      <c r="AU41" s="984"/>
      <c r="AV41" s="984"/>
      <c r="AW41" s="984"/>
      <c r="AX41" s="984"/>
      <c r="AY41" s="984"/>
      <c r="AZ41" s="1056"/>
      <c r="BA41" s="1056"/>
      <c r="BB41" s="1056"/>
      <c r="BC41" s="1056"/>
      <c r="BD41" s="1056"/>
      <c r="BE41" s="985"/>
      <c r="BF41" s="985"/>
      <c r="BG41" s="985"/>
      <c r="BH41" s="985"/>
      <c r="BI41" s="986"/>
      <c r="BJ41" s="226"/>
      <c r="BK41" s="226"/>
      <c r="BL41" s="226"/>
      <c r="BM41" s="226"/>
      <c r="BN41" s="226"/>
      <c r="BO41" s="235"/>
      <c r="BP41" s="235"/>
      <c r="BQ41" s="232">
        <v>35</v>
      </c>
      <c r="BR41" s="233"/>
      <c r="BS41" s="1006"/>
      <c r="BT41" s="1007"/>
      <c r="BU41" s="1007"/>
      <c r="BV41" s="1007"/>
      <c r="BW41" s="1007"/>
      <c r="BX41" s="1007"/>
      <c r="BY41" s="1007"/>
      <c r="BZ41" s="1007"/>
      <c r="CA41" s="1007"/>
      <c r="CB41" s="1007"/>
      <c r="CC41" s="1007"/>
      <c r="CD41" s="1007"/>
      <c r="CE41" s="1007"/>
      <c r="CF41" s="1007"/>
      <c r="CG41" s="1028"/>
      <c r="CH41" s="1003"/>
      <c r="CI41" s="1004"/>
      <c r="CJ41" s="1004"/>
      <c r="CK41" s="1004"/>
      <c r="CL41" s="1005"/>
      <c r="CM41" s="1003"/>
      <c r="CN41" s="1004"/>
      <c r="CO41" s="1004"/>
      <c r="CP41" s="1004"/>
      <c r="CQ41" s="1005"/>
      <c r="CR41" s="1003"/>
      <c r="CS41" s="1004"/>
      <c r="CT41" s="1004"/>
      <c r="CU41" s="1004"/>
      <c r="CV41" s="1005"/>
      <c r="CW41" s="1003"/>
      <c r="CX41" s="1004"/>
      <c r="CY41" s="1004"/>
      <c r="CZ41" s="1004"/>
      <c r="DA41" s="1005"/>
      <c r="DB41" s="1003"/>
      <c r="DC41" s="1004"/>
      <c r="DD41" s="1004"/>
      <c r="DE41" s="1004"/>
      <c r="DF41" s="1005"/>
      <c r="DG41" s="1003"/>
      <c r="DH41" s="1004"/>
      <c r="DI41" s="1004"/>
      <c r="DJ41" s="1004"/>
      <c r="DK41" s="1005"/>
      <c r="DL41" s="1003"/>
      <c r="DM41" s="1004"/>
      <c r="DN41" s="1004"/>
      <c r="DO41" s="1004"/>
      <c r="DP41" s="1005"/>
      <c r="DQ41" s="1003"/>
      <c r="DR41" s="1004"/>
      <c r="DS41" s="1004"/>
      <c r="DT41" s="1004"/>
      <c r="DU41" s="1005"/>
      <c r="DV41" s="1006"/>
      <c r="DW41" s="1007"/>
      <c r="DX41" s="1007"/>
      <c r="DY41" s="1007"/>
      <c r="DZ41" s="1008"/>
      <c r="EA41" s="224"/>
    </row>
    <row r="42" spans="1:131" ht="26.25" customHeight="1" x14ac:dyDescent="0.2">
      <c r="A42" s="23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3"/>
      <c r="AL42" s="984"/>
      <c r="AM42" s="984"/>
      <c r="AN42" s="984"/>
      <c r="AO42" s="984"/>
      <c r="AP42" s="984"/>
      <c r="AQ42" s="984"/>
      <c r="AR42" s="984"/>
      <c r="AS42" s="984"/>
      <c r="AT42" s="984"/>
      <c r="AU42" s="984"/>
      <c r="AV42" s="984"/>
      <c r="AW42" s="984"/>
      <c r="AX42" s="984"/>
      <c r="AY42" s="984"/>
      <c r="AZ42" s="1056"/>
      <c r="BA42" s="1056"/>
      <c r="BB42" s="1056"/>
      <c r="BC42" s="1056"/>
      <c r="BD42" s="1056"/>
      <c r="BE42" s="985"/>
      <c r="BF42" s="985"/>
      <c r="BG42" s="985"/>
      <c r="BH42" s="985"/>
      <c r="BI42" s="986"/>
      <c r="BJ42" s="226"/>
      <c r="BK42" s="226"/>
      <c r="BL42" s="226"/>
      <c r="BM42" s="226"/>
      <c r="BN42" s="226"/>
      <c r="BO42" s="235"/>
      <c r="BP42" s="235"/>
      <c r="BQ42" s="232">
        <v>36</v>
      </c>
      <c r="BR42" s="233"/>
      <c r="BS42" s="1006"/>
      <c r="BT42" s="1007"/>
      <c r="BU42" s="1007"/>
      <c r="BV42" s="1007"/>
      <c r="BW42" s="1007"/>
      <c r="BX42" s="1007"/>
      <c r="BY42" s="1007"/>
      <c r="BZ42" s="1007"/>
      <c r="CA42" s="1007"/>
      <c r="CB42" s="1007"/>
      <c r="CC42" s="1007"/>
      <c r="CD42" s="1007"/>
      <c r="CE42" s="1007"/>
      <c r="CF42" s="1007"/>
      <c r="CG42" s="1028"/>
      <c r="CH42" s="1003"/>
      <c r="CI42" s="1004"/>
      <c r="CJ42" s="1004"/>
      <c r="CK42" s="1004"/>
      <c r="CL42" s="1005"/>
      <c r="CM42" s="1003"/>
      <c r="CN42" s="1004"/>
      <c r="CO42" s="1004"/>
      <c r="CP42" s="1004"/>
      <c r="CQ42" s="1005"/>
      <c r="CR42" s="1003"/>
      <c r="CS42" s="1004"/>
      <c r="CT42" s="1004"/>
      <c r="CU42" s="1004"/>
      <c r="CV42" s="1005"/>
      <c r="CW42" s="1003"/>
      <c r="CX42" s="1004"/>
      <c r="CY42" s="1004"/>
      <c r="CZ42" s="1004"/>
      <c r="DA42" s="1005"/>
      <c r="DB42" s="1003"/>
      <c r="DC42" s="1004"/>
      <c r="DD42" s="1004"/>
      <c r="DE42" s="1004"/>
      <c r="DF42" s="1005"/>
      <c r="DG42" s="1003"/>
      <c r="DH42" s="1004"/>
      <c r="DI42" s="1004"/>
      <c r="DJ42" s="1004"/>
      <c r="DK42" s="1005"/>
      <c r="DL42" s="1003"/>
      <c r="DM42" s="1004"/>
      <c r="DN42" s="1004"/>
      <c r="DO42" s="1004"/>
      <c r="DP42" s="1005"/>
      <c r="DQ42" s="1003"/>
      <c r="DR42" s="1004"/>
      <c r="DS42" s="1004"/>
      <c r="DT42" s="1004"/>
      <c r="DU42" s="1005"/>
      <c r="DV42" s="1006"/>
      <c r="DW42" s="1007"/>
      <c r="DX42" s="1007"/>
      <c r="DY42" s="1007"/>
      <c r="DZ42" s="1008"/>
      <c r="EA42" s="224"/>
    </row>
    <row r="43" spans="1:131" ht="26.25" customHeight="1" x14ac:dyDescent="0.2">
      <c r="A43" s="23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3"/>
      <c r="AL43" s="984"/>
      <c r="AM43" s="984"/>
      <c r="AN43" s="984"/>
      <c r="AO43" s="984"/>
      <c r="AP43" s="984"/>
      <c r="AQ43" s="984"/>
      <c r="AR43" s="984"/>
      <c r="AS43" s="984"/>
      <c r="AT43" s="984"/>
      <c r="AU43" s="984"/>
      <c r="AV43" s="984"/>
      <c r="AW43" s="984"/>
      <c r="AX43" s="984"/>
      <c r="AY43" s="984"/>
      <c r="AZ43" s="1056"/>
      <c r="BA43" s="1056"/>
      <c r="BB43" s="1056"/>
      <c r="BC43" s="1056"/>
      <c r="BD43" s="1056"/>
      <c r="BE43" s="985"/>
      <c r="BF43" s="985"/>
      <c r="BG43" s="985"/>
      <c r="BH43" s="985"/>
      <c r="BI43" s="986"/>
      <c r="BJ43" s="226"/>
      <c r="BK43" s="226"/>
      <c r="BL43" s="226"/>
      <c r="BM43" s="226"/>
      <c r="BN43" s="226"/>
      <c r="BO43" s="235"/>
      <c r="BP43" s="235"/>
      <c r="BQ43" s="232">
        <v>37</v>
      </c>
      <c r="BR43" s="233"/>
      <c r="BS43" s="1006"/>
      <c r="BT43" s="1007"/>
      <c r="BU43" s="1007"/>
      <c r="BV43" s="1007"/>
      <c r="BW43" s="1007"/>
      <c r="BX43" s="1007"/>
      <c r="BY43" s="1007"/>
      <c r="BZ43" s="1007"/>
      <c r="CA43" s="1007"/>
      <c r="CB43" s="1007"/>
      <c r="CC43" s="1007"/>
      <c r="CD43" s="1007"/>
      <c r="CE43" s="1007"/>
      <c r="CF43" s="1007"/>
      <c r="CG43" s="1028"/>
      <c r="CH43" s="1003"/>
      <c r="CI43" s="1004"/>
      <c r="CJ43" s="1004"/>
      <c r="CK43" s="1004"/>
      <c r="CL43" s="1005"/>
      <c r="CM43" s="1003"/>
      <c r="CN43" s="1004"/>
      <c r="CO43" s="1004"/>
      <c r="CP43" s="1004"/>
      <c r="CQ43" s="1005"/>
      <c r="CR43" s="1003"/>
      <c r="CS43" s="1004"/>
      <c r="CT43" s="1004"/>
      <c r="CU43" s="1004"/>
      <c r="CV43" s="1005"/>
      <c r="CW43" s="1003"/>
      <c r="CX43" s="1004"/>
      <c r="CY43" s="1004"/>
      <c r="CZ43" s="1004"/>
      <c r="DA43" s="1005"/>
      <c r="DB43" s="1003"/>
      <c r="DC43" s="1004"/>
      <c r="DD43" s="1004"/>
      <c r="DE43" s="1004"/>
      <c r="DF43" s="1005"/>
      <c r="DG43" s="1003"/>
      <c r="DH43" s="1004"/>
      <c r="DI43" s="1004"/>
      <c r="DJ43" s="1004"/>
      <c r="DK43" s="1005"/>
      <c r="DL43" s="1003"/>
      <c r="DM43" s="1004"/>
      <c r="DN43" s="1004"/>
      <c r="DO43" s="1004"/>
      <c r="DP43" s="1005"/>
      <c r="DQ43" s="1003"/>
      <c r="DR43" s="1004"/>
      <c r="DS43" s="1004"/>
      <c r="DT43" s="1004"/>
      <c r="DU43" s="1005"/>
      <c r="DV43" s="1006"/>
      <c r="DW43" s="1007"/>
      <c r="DX43" s="1007"/>
      <c r="DY43" s="1007"/>
      <c r="DZ43" s="1008"/>
      <c r="EA43" s="224"/>
    </row>
    <row r="44" spans="1:131" ht="26.25" customHeight="1" x14ac:dyDescent="0.2">
      <c r="A44" s="23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3"/>
      <c r="AL44" s="984"/>
      <c r="AM44" s="984"/>
      <c r="AN44" s="984"/>
      <c r="AO44" s="984"/>
      <c r="AP44" s="984"/>
      <c r="AQ44" s="984"/>
      <c r="AR44" s="984"/>
      <c r="AS44" s="984"/>
      <c r="AT44" s="984"/>
      <c r="AU44" s="984"/>
      <c r="AV44" s="984"/>
      <c r="AW44" s="984"/>
      <c r="AX44" s="984"/>
      <c r="AY44" s="984"/>
      <c r="AZ44" s="1056"/>
      <c r="BA44" s="1056"/>
      <c r="BB44" s="1056"/>
      <c r="BC44" s="1056"/>
      <c r="BD44" s="1056"/>
      <c r="BE44" s="985"/>
      <c r="BF44" s="985"/>
      <c r="BG44" s="985"/>
      <c r="BH44" s="985"/>
      <c r="BI44" s="986"/>
      <c r="BJ44" s="226"/>
      <c r="BK44" s="226"/>
      <c r="BL44" s="226"/>
      <c r="BM44" s="226"/>
      <c r="BN44" s="226"/>
      <c r="BO44" s="235"/>
      <c r="BP44" s="235"/>
      <c r="BQ44" s="232">
        <v>38</v>
      </c>
      <c r="BR44" s="233"/>
      <c r="BS44" s="1006"/>
      <c r="BT44" s="1007"/>
      <c r="BU44" s="1007"/>
      <c r="BV44" s="1007"/>
      <c r="BW44" s="1007"/>
      <c r="BX44" s="1007"/>
      <c r="BY44" s="1007"/>
      <c r="BZ44" s="1007"/>
      <c r="CA44" s="1007"/>
      <c r="CB44" s="1007"/>
      <c r="CC44" s="1007"/>
      <c r="CD44" s="1007"/>
      <c r="CE44" s="1007"/>
      <c r="CF44" s="1007"/>
      <c r="CG44" s="1028"/>
      <c r="CH44" s="1003"/>
      <c r="CI44" s="1004"/>
      <c r="CJ44" s="1004"/>
      <c r="CK44" s="1004"/>
      <c r="CL44" s="1005"/>
      <c r="CM44" s="1003"/>
      <c r="CN44" s="1004"/>
      <c r="CO44" s="1004"/>
      <c r="CP44" s="1004"/>
      <c r="CQ44" s="1005"/>
      <c r="CR44" s="1003"/>
      <c r="CS44" s="1004"/>
      <c r="CT44" s="1004"/>
      <c r="CU44" s="1004"/>
      <c r="CV44" s="1005"/>
      <c r="CW44" s="1003"/>
      <c r="CX44" s="1004"/>
      <c r="CY44" s="1004"/>
      <c r="CZ44" s="1004"/>
      <c r="DA44" s="1005"/>
      <c r="DB44" s="1003"/>
      <c r="DC44" s="1004"/>
      <c r="DD44" s="1004"/>
      <c r="DE44" s="1004"/>
      <c r="DF44" s="1005"/>
      <c r="DG44" s="1003"/>
      <c r="DH44" s="1004"/>
      <c r="DI44" s="1004"/>
      <c r="DJ44" s="1004"/>
      <c r="DK44" s="1005"/>
      <c r="DL44" s="1003"/>
      <c r="DM44" s="1004"/>
      <c r="DN44" s="1004"/>
      <c r="DO44" s="1004"/>
      <c r="DP44" s="1005"/>
      <c r="DQ44" s="1003"/>
      <c r="DR44" s="1004"/>
      <c r="DS44" s="1004"/>
      <c r="DT44" s="1004"/>
      <c r="DU44" s="1005"/>
      <c r="DV44" s="1006"/>
      <c r="DW44" s="1007"/>
      <c r="DX44" s="1007"/>
      <c r="DY44" s="1007"/>
      <c r="DZ44" s="1008"/>
      <c r="EA44" s="224"/>
    </row>
    <row r="45" spans="1:131" ht="26.25" customHeight="1" x14ac:dyDescent="0.2">
      <c r="A45" s="23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3"/>
      <c r="AL45" s="984"/>
      <c r="AM45" s="984"/>
      <c r="AN45" s="984"/>
      <c r="AO45" s="984"/>
      <c r="AP45" s="984"/>
      <c r="AQ45" s="984"/>
      <c r="AR45" s="984"/>
      <c r="AS45" s="984"/>
      <c r="AT45" s="984"/>
      <c r="AU45" s="984"/>
      <c r="AV45" s="984"/>
      <c r="AW45" s="984"/>
      <c r="AX45" s="984"/>
      <c r="AY45" s="984"/>
      <c r="AZ45" s="1056"/>
      <c r="BA45" s="1056"/>
      <c r="BB45" s="1056"/>
      <c r="BC45" s="1056"/>
      <c r="BD45" s="1056"/>
      <c r="BE45" s="985"/>
      <c r="BF45" s="985"/>
      <c r="BG45" s="985"/>
      <c r="BH45" s="985"/>
      <c r="BI45" s="986"/>
      <c r="BJ45" s="226"/>
      <c r="BK45" s="226"/>
      <c r="BL45" s="226"/>
      <c r="BM45" s="226"/>
      <c r="BN45" s="226"/>
      <c r="BO45" s="235"/>
      <c r="BP45" s="235"/>
      <c r="BQ45" s="232">
        <v>39</v>
      </c>
      <c r="BR45" s="233"/>
      <c r="BS45" s="1006"/>
      <c r="BT45" s="1007"/>
      <c r="BU45" s="1007"/>
      <c r="BV45" s="1007"/>
      <c r="BW45" s="1007"/>
      <c r="BX45" s="1007"/>
      <c r="BY45" s="1007"/>
      <c r="BZ45" s="1007"/>
      <c r="CA45" s="1007"/>
      <c r="CB45" s="1007"/>
      <c r="CC45" s="1007"/>
      <c r="CD45" s="1007"/>
      <c r="CE45" s="1007"/>
      <c r="CF45" s="1007"/>
      <c r="CG45" s="1028"/>
      <c r="CH45" s="1003"/>
      <c r="CI45" s="1004"/>
      <c r="CJ45" s="1004"/>
      <c r="CK45" s="1004"/>
      <c r="CL45" s="1005"/>
      <c r="CM45" s="1003"/>
      <c r="CN45" s="1004"/>
      <c r="CO45" s="1004"/>
      <c r="CP45" s="1004"/>
      <c r="CQ45" s="1005"/>
      <c r="CR45" s="1003"/>
      <c r="CS45" s="1004"/>
      <c r="CT45" s="1004"/>
      <c r="CU45" s="1004"/>
      <c r="CV45" s="1005"/>
      <c r="CW45" s="1003"/>
      <c r="CX45" s="1004"/>
      <c r="CY45" s="1004"/>
      <c r="CZ45" s="1004"/>
      <c r="DA45" s="1005"/>
      <c r="DB45" s="1003"/>
      <c r="DC45" s="1004"/>
      <c r="DD45" s="1004"/>
      <c r="DE45" s="1004"/>
      <c r="DF45" s="1005"/>
      <c r="DG45" s="1003"/>
      <c r="DH45" s="1004"/>
      <c r="DI45" s="1004"/>
      <c r="DJ45" s="1004"/>
      <c r="DK45" s="1005"/>
      <c r="DL45" s="1003"/>
      <c r="DM45" s="1004"/>
      <c r="DN45" s="1004"/>
      <c r="DO45" s="1004"/>
      <c r="DP45" s="1005"/>
      <c r="DQ45" s="1003"/>
      <c r="DR45" s="1004"/>
      <c r="DS45" s="1004"/>
      <c r="DT45" s="1004"/>
      <c r="DU45" s="1005"/>
      <c r="DV45" s="1006"/>
      <c r="DW45" s="1007"/>
      <c r="DX45" s="1007"/>
      <c r="DY45" s="1007"/>
      <c r="DZ45" s="1008"/>
      <c r="EA45" s="224"/>
    </row>
    <row r="46" spans="1:131" ht="26.25" customHeight="1" x14ac:dyDescent="0.2">
      <c r="A46" s="23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3"/>
      <c r="AL46" s="984"/>
      <c r="AM46" s="984"/>
      <c r="AN46" s="984"/>
      <c r="AO46" s="984"/>
      <c r="AP46" s="984"/>
      <c r="AQ46" s="984"/>
      <c r="AR46" s="984"/>
      <c r="AS46" s="984"/>
      <c r="AT46" s="984"/>
      <c r="AU46" s="984"/>
      <c r="AV46" s="984"/>
      <c r="AW46" s="984"/>
      <c r="AX46" s="984"/>
      <c r="AY46" s="984"/>
      <c r="AZ46" s="1056"/>
      <c r="BA46" s="1056"/>
      <c r="BB46" s="1056"/>
      <c r="BC46" s="1056"/>
      <c r="BD46" s="1056"/>
      <c r="BE46" s="985"/>
      <c r="BF46" s="985"/>
      <c r="BG46" s="985"/>
      <c r="BH46" s="985"/>
      <c r="BI46" s="986"/>
      <c r="BJ46" s="226"/>
      <c r="BK46" s="226"/>
      <c r="BL46" s="226"/>
      <c r="BM46" s="226"/>
      <c r="BN46" s="226"/>
      <c r="BO46" s="235"/>
      <c r="BP46" s="235"/>
      <c r="BQ46" s="232">
        <v>40</v>
      </c>
      <c r="BR46" s="233"/>
      <c r="BS46" s="1006"/>
      <c r="BT46" s="1007"/>
      <c r="BU46" s="1007"/>
      <c r="BV46" s="1007"/>
      <c r="BW46" s="1007"/>
      <c r="BX46" s="1007"/>
      <c r="BY46" s="1007"/>
      <c r="BZ46" s="1007"/>
      <c r="CA46" s="1007"/>
      <c r="CB46" s="1007"/>
      <c r="CC46" s="1007"/>
      <c r="CD46" s="1007"/>
      <c r="CE46" s="1007"/>
      <c r="CF46" s="1007"/>
      <c r="CG46" s="1028"/>
      <c r="CH46" s="1003"/>
      <c r="CI46" s="1004"/>
      <c r="CJ46" s="1004"/>
      <c r="CK46" s="1004"/>
      <c r="CL46" s="1005"/>
      <c r="CM46" s="1003"/>
      <c r="CN46" s="1004"/>
      <c r="CO46" s="1004"/>
      <c r="CP46" s="1004"/>
      <c r="CQ46" s="1005"/>
      <c r="CR46" s="1003"/>
      <c r="CS46" s="1004"/>
      <c r="CT46" s="1004"/>
      <c r="CU46" s="1004"/>
      <c r="CV46" s="1005"/>
      <c r="CW46" s="1003"/>
      <c r="CX46" s="1004"/>
      <c r="CY46" s="1004"/>
      <c r="CZ46" s="1004"/>
      <c r="DA46" s="1005"/>
      <c r="DB46" s="1003"/>
      <c r="DC46" s="1004"/>
      <c r="DD46" s="1004"/>
      <c r="DE46" s="1004"/>
      <c r="DF46" s="1005"/>
      <c r="DG46" s="1003"/>
      <c r="DH46" s="1004"/>
      <c r="DI46" s="1004"/>
      <c r="DJ46" s="1004"/>
      <c r="DK46" s="1005"/>
      <c r="DL46" s="1003"/>
      <c r="DM46" s="1004"/>
      <c r="DN46" s="1004"/>
      <c r="DO46" s="1004"/>
      <c r="DP46" s="1005"/>
      <c r="DQ46" s="1003"/>
      <c r="DR46" s="1004"/>
      <c r="DS46" s="1004"/>
      <c r="DT46" s="1004"/>
      <c r="DU46" s="1005"/>
      <c r="DV46" s="1006"/>
      <c r="DW46" s="1007"/>
      <c r="DX46" s="1007"/>
      <c r="DY46" s="1007"/>
      <c r="DZ46" s="1008"/>
      <c r="EA46" s="224"/>
    </row>
    <row r="47" spans="1:131" ht="26.25" customHeight="1" x14ac:dyDescent="0.2">
      <c r="A47" s="23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3"/>
      <c r="AL47" s="984"/>
      <c r="AM47" s="984"/>
      <c r="AN47" s="984"/>
      <c r="AO47" s="984"/>
      <c r="AP47" s="984"/>
      <c r="AQ47" s="984"/>
      <c r="AR47" s="984"/>
      <c r="AS47" s="984"/>
      <c r="AT47" s="984"/>
      <c r="AU47" s="984"/>
      <c r="AV47" s="984"/>
      <c r="AW47" s="984"/>
      <c r="AX47" s="984"/>
      <c r="AY47" s="984"/>
      <c r="AZ47" s="1056"/>
      <c r="BA47" s="1056"/>
      <c r="BB47" s="1056"/>
      <c r="BC47" s="1056"/>
      <c r="BD47" s="1056"/>
      <c r="BE47" s="985"/>
      <c r="BF47" s="985"/>
      <c r="BG47" s="985"/>
      <c r="BH47" s="985"/>
      <c r="BI47" s="986"/>
      <c r="BJ47" s="226"/>
      <c r="BK47" s="226"/>
      <c r="BL47" s="226"/>
      <c r="BM47" s="226"/>
      <c r="BN47" s="226"/>
      <c r="BO47" s="235"/>
      <c r="BP47" s="235"/>
      <c r="BQ47" s="232">
        <v>41</v>
      </c>
      <c r="BR47" s="233"/>
      <c r="BS47" s="1006"/>
      <c r="BT47" s="1007"/>
      <c r="BU47" s="1007"/>
      <c r="BV47" s="1007"/>
      <c r="BW47" s="1007"/>
      <c r="BX47" s="1007"/>
      <c r="BY47" s="1007"/>
      <c r="BZ47" s="1007"/>
      <c r="CA47" s="1007"/>
      <c r="CB47" s="1007"/>
      <c r="CC47" s="1007"/>
      <c r="CD47" s="1007"/>
      <c r="CE47" s="1007"/>
      <c r="CF47" s="1007"/>
      <c r="CG47" s="1028"/>
      <c r="CH47" s="1003"/>
      <c r="CI47" s="1004"/>
      <c r="CJ47" s="1004"/>
      <c r="CK47" s="1004"/>
      <c r="CL47" s="1005"/>
      <c r="CM47" s="1003"/>
      <c r="CN47" s="1004"/>
      <c r="CO47" s="1004"/>
      <c r="CP47" s="1004"/>
      <c r="CQ47" s="1005"/>
      <c r="CR47" s="1003"/>
      <c r="CS47" s="1004"/>
      <c r="CT47" s="1004"/>
      <c r="CU47" s="1004"/>
      <c r="CV47" s="1005"/>
      <c r="CW47" s="1003"/>
      <c r="CX47" s="1004"/>
      <c r="CY47" s="1004"/>
      <c r="CZ47" s="1004"/>
      <c r="DA47" s="1005"/>
      <c r="DB47" s="1003"/>
      <c r="DC47" s="1004"/>
      <c r="DD47" s="1004"/>
      <c r="DE47" s="1004"/>
      <c r="DF47" s="1005"/>
      <c r="DG47" s="1003"/>
      <c r="DH47" s="1004"/>
      <c r="DI47" s="1004"/>
      <c r="DJ47" s="1004"/>
      <c r="DK47" s="1005"/>
      <c r="DL47" s="1003"/>
      <c r="DM47" s="1004"/>
      <c r="DN47" s="1004"/>
      <c r="DO47" s="1004"/>
      <c r="DP47" s="1005"/>
      <c r="DQ47" s="1003"/>
      <c r="DR47" s="1004"/>
      <c r="DS47" s="1004"/>
      <c r="DT47" s="1004"/>
      <c r="DU47" s="1005"/>
      <c r="DV47" s="1006"/>
      <c r="DW47" s="1007"/>
      <c r="DX47" s="1007"/>
      <c r="DY47" s="1007"/>
      <c r="DZ47" s="1008"/>
      <c r="EA47" s="224"/>
    </row>
    <row r="48" spans="1:131" ht="26.25" customHeight="1" x14ac:dyDescent="0.2">
      <c r="A48" s="23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3"/>
      <c r="AL48" s="984"/>
      <c r="AM48" s="984"/>
      <c r="AN48" s="984"/>
      <c r="AO48" s="984"/>
      <c r="AP48" s="984"/>
      <c r="AQ48" s="984"/>
      <c r="AR48" s="984"/>
      <c r="AS48" s="984"/>
      <c r="AT48" s="984"/>
      <c r="AU48" s="984"/>
      <c r="AV48" s="984"/>
      <c r="AW48" s="984"/>
      <c r="AX48" s="984"/>
      <c r="AY48" s="984"/>
      <c r="AZ48" s="1056"/>
      <c r="BA48" s="1056"/>
      <c r="BB48" s="1056"/>
      <c r="BC48" s="1056"/>
      <c r="BD48" s="1056"/>
      <c r="BE48" s="985"/>
      <c r="BF48" s="985"/>
      <c r="BG48" s="985"/>
      <c r="BH48" s="985"/>
      <c r="BI48" s="986"/>
      <c r="BJ48" s="226"/>
      <c r="BK48" s="226"/>
      <c r="BL48" s="226"/>
      <c r="BM48" s="226"/>
      <c r="BN48" s="226"/>
      <c r="BO48" s="235"/>
      <c r="BP48" s="235"/>
      <c r="BQ48" s="232">
        <v>42</v>
      </c>
      <c r="BR48" s="233"/>
      <c r="BS48" s="1006"/>
      <c r="BT48" s="1007"/>
      <c r="BU48" s="1007"/>
      <c r="BV48" s="1007"/>
      <c r="BW48" s="1007"/>
      <c r="BX48" s="1007"/>
      <c r="BY48" s="1007"/>
      <c r="BZ48" s="1007"/>
      <c r="CA48" s="1007"/>
      <c r="CB48" s="1007"/>
      <c r="CC48" s="1007"/>
      <c r="CD48" s="1007"/>
      <c r="CE48" s="1007"/>
      <c r="CF48" s="1007"/>
      <c r="CG48" s="1028"/>
      <c r="CH48" s="1003"/>
      <c r="CI48" s="1004"/>
      <c r="CJ48" s="1004"/>
      <c r="CK48" s="1004"/>
      <c r="CL48" s="1005"/>
      <c r="CM48" s="1003"/>
      <c r="CN48" s="1004"/>
      <c r="CO48" s="1004"/>
      <c r="CP48" s="1004"/>
      <c r="CQ48" s="1005"/>
      <c r="CR48" s="1003"/>
      <c r="CS48" s="1004"/>
      <c r="CT48" s="1004"/>
      <c r="CU48" s="1004"/>
      <c r="CV48" s="1005"/>
      <c r="CW48" s="1003"/>
      <c r="CX48" s="1004"/>
      <c r="CY48" s="1004"/>
      <c r="CZ48" s="1004"/>
      <c r="DA48" s="1005"/>
      <c r="DB48" s="1003"/>
      <c r="DC48" s="1004"/>
      <c r="DD48" s="1004"/>
      <c r="DE48" s="1004"/>
      <c r="DF48" s="1005"/>
      <c r="DG48" s="1003"/>
      <c r="DH48" s="1004"/>
      <c r="DI48" s="1004"/>
      <c r="DJ48" s="1004"/>
      <c r="DK48" s="1005"/>
      <c r="DL48" s="1003"/>
      <c r="DM48" s="1004"/>
      <c r="DN48" s="1004"/>
      <c r="DO48" s="1004"/>
      <c r="DP48" s="1005"/>
      <c r="DQ48" s="1003"/>
      <c r="DR48" s="1004"/>
      <c r="DS48" s="1004"/>
      <c r="DT48" s="1004"/>
      <c r="DU48" s="1005"/>
      <c r="DV48" s="1006"/>
      <c r="DW48" s="1007"/>
      <c r="DX48" s="1007"/>
      <c r="DY48" s="1007"/>
      <c r="DZ48" s="1008"/>
      <c r="EA48" s="224"/>
    </row>
    <row r="49" spans="1:131" ht="26.25" customHeight="1" x14ac:dyDescent="0.2">
      <c r="A49" s="23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3"/>
      <c r="AL49" s="984"/>
      <c r="AM49" s="984"/>
      <c r="AN49" s="984"/>
      <c r="AO49" s="984"/>
      <c r="AP49" s="984"/>
      <c r="AQ49" s="984"/>
      <c r="AR49" s="984"/>
      <c r="AS49" s="984"/>
      <c r="AT49" s="984"/>
      <c r="AU49" s="984"/>
      <c r="AV49" s="984"/>
      <c r="AW49" s="984"/>
      <c r="AX49" s="984"/>
      <c r="AY49" s="984"/>
      <c r="AZ49" s="1056"/>
      <c r="BA49" s="1056"/>
      <c r="BB49" s="1056"/>
      <c r="BC49" s="1056"/>
      <c r="BD49" s="1056"/>
      <c r="BE49" s="985"/>
      <c r="BF49" s="985"/>
      <c r="BG49" s="985"/>
      <c r="BH49" s="985"/>
      <c r="BI49" s="986"/>
      <c r="BJ49" s="226"/>
      <c r="BK49" s="226"/>
      <c r="BL49" s="226"/>
      <c r="BM49" s="226"/>
      <c r="BN49" s="226"/>
      <c r="BO49" s="235"/>
      <c r="BP49" s="235"/>
      <c r="BQ49" s="232">
        <v>43</v>
      </c>
      <c r="BR49" s="233"/>
      <c r="BS49" s="1006"/>
      <c r="BT49" s="1007"/>
      <c r="BU49" s="1007"/>
      <c r="BV49" s="1007"/>
      <c r="BW49" s="1007"/>
      <c r="BX49" s="1007"/>
      <c r="BY49" s="1007"/>
      <c r="BZ49" s="1007"/>
      <c r="CA49" s="1007"/>
      <c r="CB49" s="1007"/>
      <c r="CC49" s="1007"/>
      <c r="CD49" s="1007"/>
      <c r="CE49" s="1007"/>
      <c r="CF49" s="1007"/>
      <c r="CG49" s="1028"/>
      <c r="CH49" s="1003"/>
      <c r="CI49" s="1004"/>
      <c r="CJ49" s="1004"/>
      <c r="CK49" s="1004"/>
      <c r="CL49" s="1005"/>
      <c r="CM49" s="1003"/>
      <c r="CN49" s="1004"/>
      <c r="CO49" s="1004"/>
      <c r="CP49" s="1004"/>
      <c r="CQ49" s="1005"/>
      <c r="CR49" s="1003"/>
      <c r="CS49" s="1004"/>
      <c r="CT49" s="1004"/>
      <c r="CU49" s="1004"/>
      <c r="CV49" s="1005"/>
      <c r="CW49" s="1003"/>
      <c r="CX49" s="1004"/>
      <c r="CY49" s="1004"/>
      <c r="CZ49" s="1004"/>
      <c r="DA49" s="1005"/>
      <c r="DB49" s="1003"/>
      <c r="DC49" s="1004"/>
      <c r="DD49" s="1004"/>
      <c r="DE49" s="1004"/>
      <c r="DF49" s="1005"/>
      <c r="DG49" s="1003"/>
      <c r="DH49" s="1004"/>
      <c r="DI49" s="1004"/>
      <c r="DJ49" s="1004"/>
      <c r="DK49" s="1005"/>
      <c r="DL49" s="1003"/>
      <c r="DM49" s="1004"/>
      <c r="DN49" s="1004"/>
      <c r="DO49" s="1004"/>
      <c r="DP49" s="1005"/>
      <c r="DQ49" s="1003"/>
      <c r="DR49" s="1004"/>
      <c r="DS49" s="1004"/>
      <c r="DT49" s="1004"/>
      <c r="DU49" s="1005"/>
      <c r="DV49" s="1006"/>
      <c r="DW49" s="1007"/>
      <c r="DX49" s="1007"/>
      <c r="DY49" s="1007"/>
      <c r="DZ49" s="1008"/>
      <c r="EA49" s="224"/>
    </row>
    <row r="50" spans="1:131" ht="26.25" customHeight="1" x14ac:dyDescent="0.2">
      <c r="A50" s="23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5"/>
      <c r="BF50" s="985"/>
      <c r="BG50" s="985"/>
      <c r="BH50" s="985"/>
      <c r="BI50" s="986"/>
      <c r="BJ50" s="226"/>
      <c r="BK50" s="226"/>
      <c r="BL50" s="226"/>
      <c r="BM50" s="226"/>
      <c r="BN50" s="226"/>
      <c r="BO50" s="235"/>
      <c r="BP50" s="235"/>
      <c r="BQ50" s="232">
        <v>44</v>
      </c>
      <c r="BR50" s="233"/>
      <c r="BS50" s="1006"/>
      <c r="BT50" s="1007"/>
      <c r="BU50" s="1007"/>
      <c r="BV50" s="1007"/>
      <c r="BW50" s="1007"/>
      <c r="BX50" s="1007"/>
      <c r="BY50" s="1007"/>
      <c r="BZ50" s="1007"/>
      <c r="CA50" s="1007"/>
      <c r="CB50" s="1007"/>
      <c r="CC50" s="1007"/>
      <c r="CD50" s="1007"/>
      <c r="CE50" s="1007"/>
      <c r="CF50" s="1007"/>
      <c r="CG50" s="1028"/>
      <c r="CH50" s="1003"/>
      <c r="CI50" s="1004"/>
      <c r="CJ50" s="1004"/>
      <c r="CK50" s="1004"/>
      <c r="CL50" s="1005"/>
      <c r="CM50" s="1003"/>
      <c r="CN50" s="1004"/>
      <c r="CO50" s="1004"/>
      <c r="CP50" s="1004"/>
      <c r="CQ50" s="1005"/>
      <c r="CR50" s="1003"/>
      <c r="CS50" s="1004"/>
      <c r="CT50" s="1004"/>
      <c r="CU50" s="1004"/>
      <c r="CV50" s="1005"/>
      <c r="CW50" s="1003"/>
      <c r="CX50" s="1004"/>
      <c r="CY50" s="1004"/>
      <c r="CZ50" s="1004"/>
      <c r="DA50" s="1005"/>
      <c r="DB50" s="1003"/>
      <c r="DC50" s="1004"/>
      <c r="DD50" s="1004"/>
      <c r="DE50" s="1004"/>
      <c r="DF50" s="1005"/>
      <c r="DG50" s="1003"/>
      <c r="DH50" s="1004"/>
      <c r="DI50" s="1004"/>
      <c r="DJ50" s="1004"/>
      <c r="DK50" s="1005"/>
      <c r="DL50" s="1003"/>
      <c r="DM50" s="1004"/>
      <c r="DN50" s="1004"/>
      <c r="DO50" s="1004"/>
      <c r="DP50" s="1005"/>
      <c r="DQ50" s="1003"/>
      <c r="DR50" s="1004"/>
      <c r="DS50" s="1004"/>
      <c r="DT50" s="1004"/>
      <c r="DU50" s="1005"/>
      <c r="DV50" s="1006"/>
      <c r="DW50" s="1007"/>
      <c r="DX50" s="1007"/>
      <c r="DY50" s="1007"/>
      <c r="DZ50" s="1008"/>
      <c r="EA50" s="224"/>
    </row>
    <row r="51" spans="1:131" ht="26.25" customHeight="1" x14ac:dyDescent="0.2">
      <c r="A51" s="23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5"/>
      <c r="BF51" s="985"/>
      <c r="BG51" s="985"/>
      <c r="BH51" s="985"/>
      <c r="BI51" s="986"/>
      <c r="BJ51" s="226"/>
      <c r="BK51" s="226"/>
      <c r="BL51" s="226"/>
      <c r="BM51" s="226"/>
      <c r="BN51" s="226"/>
      <c r="BO51" s="235"/>
      <c r="BP51" s="235"/>
      <c r="BQ51" s="232">
        <v>45</v>
      </c>
      <c r="BR51" s="233"/>
      <c r="BS51" s="1006"/>
      <c r="BT51" s="1007"/>
      <c r="BU51" s="1007"/>
      <c r="BV51" s="1007"/>
      <c r="BW51" s="1007"/>
      <c r="BX51" s="1007"/>
      <c r="BY51" s="1007"/>
      <c r="BZ51" s="1007"/>
      <c r="CA51" s="1007"/>
      <c r="CB51" s="1007"/>
      <c r="CC51" s="1007"/>
      <c r="CD51" s="1007"/>
      <c r="CE51" s="1007"/>
      <c r="CF51" s="1007"/>
      <c r="CG51" s="1028"/>
      <c r="CH51" s="1003"/>
      <c r="CI51" s="1004"/>
      <c r="CJ51" s="1004"/>
      <c r="CK51" s="1004"/>
      <c r="CL51" s="1005"/>
      <c r="CM51" s="1003"/>
      <c r="CN51" s="1004"/>
      <c r="CO51" s="1004"/>
      <c r="CP51" s="1004"/>
      <c r="CQ51" s="1005"/>
      <c r="CR51" s="1003"/>
      <c r="CS51" s="1004"/>
      <c r="CT51" s="1004"/>
      <c r="CU51" s="1004"/>
      <c r="CV51" s="1005"/>
      <c r="CW51" s="1003"/>
      <c r="CX51" s="1004"/>
      <c r="CY51" s="1004"/>
      <c r="CZ51" s="1004"/>
      <c r="DA51" s="1005"/>
      <c r="DB51" s="1003"/>
      <c r="DC51" s="1004"/>
      <c r="DD51" s="1004"/>
      <c r="DE51" s="1004"/>
      <c r="DF51" s="1005"/>
      <c r="DG51" s="1003"/>
      <c r="DH51" s="1004"/>
      <c r="DI51" s="1004"/>
      <c r="DJ51" s="1004"/>
      <c r="DK51" s="1005"/>
      <c r="DL51" s="1003"/>
      <c r="DM51" s="1004"/>
      <c r="DN51" s="1004"/>
      <c r="DO51" s="1004"/>
      <c r="DP51" s="1005"/>
      <c r="DQ51" s="1003"/>
      <c r="DR51" s="1004"/>
      <c r="DS51" s="1004"/>
      <c r="DT51" s="1004"/>
      <c r="DU51" s="1005"/>
      <c r="DV51" s="1006"/>
      <c r="DW51" s="1007"/>
      <c r="DX51" s="1007"/>
      <c r="DY51" s="1007"/>
      <c r="DZ51" s="1008"/>
      <c r="EA51" s="224"/>
    </row>
    <row r="52" spans="1:131" ht="26.25" customHeight="1" x14ac:dyDescent="0.2">
      <c r="A52" s="23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5"/>
      <c r="BF52" s="985"/>
      <c r="BG52" s="985"/>
      <c r="BH52" s="985"/>
      <c r="BI52" s="986"/>
      <c r="BJ52" s="226"/>
      <c r="BK52" s="226"/>
      <c r="BL52" s="226"/>
      <c r="BM52" s="226"/>
      <c r="BN52" s="226"/>
      <c r="BO52" s="235"/>
      <c r="BP52" s="235"/>
      <c r="BQ52" s="232">
        <v>46</v>
      </c>
      <c r="BR52" s="233"/>
      <c r="BS52" s="1006"/>
      <c r="BT52" s="1007"/>
      <c r="BU52" s="1007"/>
      <c r="BV52" s="1007"/>
      <c r="BW52" s="1007"/>
      <c r="BX52" s="1007"/>
      <c r="BY52" s="1007"/>
      <c r="BZ52" s="1007"/>
      <c r="CA52" s="1007"/>
      <c r="CB52" s="1007"/>
      <c r="CC52" s="1007"/>
      <c r="CD52" s="1007"/>
      <c r="CE52" s="1007"/>
      <c r="CF52" s="1007"/>
      <c r="CG52" s="1028"/>
      <c r="CH52" s="1003"/>
      <c r="CI52" s="1004"/>
      <c r="CJ52" s="1004"/>
      <c r="CK52" s="1004"/>
      <c r="CL52" s="1005"/>
      <c r="CM52" s="1003"/>
      <c r="CN52" s="1004"/>
      <c r="CO52" s="1004"/>
      <c r="CP52" s="1004"/>
      <c r="CQ52" s="1005"/>
      <c r="CR52" s="1003"/>
      <c r="CS52" s="1004"/>
      <c r="CT52" s="1004"/>
      <c r="CU52" s="1004"/>
      <c r="CV52" s="1005"/>
      <c r="CW52" s="1003"/>
      <c r="CX52" s="1004"/>
      <c r="CY52" s="1004"/>
      <c r="CZ52" s="1004"/>
      <c r="DA52" s="1005"/>
      <c r="DB52" s="1003"/>
      <c r="DC52" s="1004"/>
      <c r="DD52" s="1004"/>
      <c r="DE52" s="1004"/>
      <c r="DF52" s="1005"/>
      <c r="DG52" s="1003"/>
      <c r="DH52" s="1004"/>
      <c r="DI52" s="1004"/>
      <c r="DJ52" s="1004"/>
      <c r="DK52" s="1005"/>
      <c r="DL52" s="1003"/>
      <c r="DM52" s="1004"/>
      <c r="DN52" s="1004"/>
      <c r="DO52" s="1004"/>
      <c r="DP52" s="1005"/>
      <c r="DQ52" s="1003"/>
      <c r="DR52" s="1004"/>
      <c r="DS52" s="1004"/>
      <c r="DT52" s="1004"/>
      <c r="DU52" s="1005"/>
      <c r="DV52" s="1006"/>
      <c r="DW52" s="1007"/>
      <c r="DX52" s="1007"/>
      <c r="DY52" s="1007"/>
      <c r="DZ52" s="1008"/>
      <c r="EA52" s="224"/>
    </row>
    <row r="53" spans="1:131" ht="26.25" customHeight="1" x14ac:dyDescent="0.2">
      <c r="A53" s="23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5"/>
      <c r="BF53" s="985"/>
      <c r="BG53" s="985"/>
      <c r="BH53" s="985"/>
      <c r="BI53" s="986"/>
      <c r="BJ53" s="226"/>
      <c r="BK53" s="226"/>
      <c r="BL53" s="226"/>
      <c r="BM53" s="226"/>
      <c r="BN53" s="226"/>
      <c r="BO53" s="235"/>
      <c r="BP53" s="235"/>
      <c r="BQ53" s="232">
        <v>47</v>
      </c>
      <c r="BR53" s="233"/>
      <c r="BS53" s="1006"/>
      <c r="BT53" s="1007"/>
      <c r="BU53" s="1007"/>
      <c r="BV53" s="1007"/>
      <c r="BW53" s="1007"/>
      <c r="BX53" s="1007"/>
      <c r="BY53" s="1007"/>
      <c r="BZ53" s="1007"/>
      <c r="CA53" s="1007"/>
      <c r="CB53" s="1007"/>
      <c r="CC53" s="1007"/>
      <c r="CD53" s="1007"/>
      <c r="CE53" s="1007"/>
      <c r="CF53" s="1007"/>
      <c r="CG53" s="1028"/>
      <c r="CH53" s="1003"/>
      <c r="CI53" s="1004"/>
      <c r="CJ53" s="1004"/>
      <c r="CK53" s="1004"/>
      <c r="CL53" s="1005"/>
      <c r="CM53" s="1003"/>
      <c r="CN53" s="1004"/>
      <c r="CO53" s="1004"/>
      <c r="CP53" s="1004"/>
      <c r="CQ53" s="1005"/>
      <c r="CR53" s="1003"/>
      <c r="CS53" s="1004"/>
      <c r="CT53" s="1004"/>
      <c r="CU53" s="1004"/>
      <c r="CV53" s="1005"/>
      <c r="CW53" s="1003"/>
      <c r="CX53" s="1004"/>
      <c r="CY53" s="1004"/>
      <c r="CZ53" s="1004"/>
      <c r="DA53" s="1005"/>
      <c r="DB53" s="1003"/>
      <c r="DC53" s="1004"/>
      <c r="DD53" s="1004"/>
      <c r="DE53" s="1004"/>
      <c r="DF53" s="1005"/>
      <c r="DG53" s="1003"/>
      <c r="DH53" s="1004"/>
      <c r="DI53" s="1004"/>
      <c r="DJ53" s="1004"/>
      <c r="DK53" s="1005"/>
      <c r="DL53" s="1003"/>
      <c r="DM53" s="1004"/>
      <c r="DN53" s="1004"/>
      <c r="DO53" s="1004"/>
      <c r="DP53" s="1005"/>
      <c r="DQ53" s="1003"/>
      <c r="DR53" s="1004"/>
      <c r="DS53" s="1004"/>
      <c r="DT53" s="1004"/>
      <c r="DU53" s="1005"/>
      <c r="DV53" s="1006"/>
      <c r="DW53" s="1007"/>
      <c r="DX53" s="1007"/>
      <c r="DY53" s="1007"/>
      <c r="DZ53" s="1008"/>
      <c r="EA53" s="224"/>
    </row>
    <row r="54" spans="1:131" ht="26.25" customHeight="1" x14ac:dyDescent="0.2">
      <c r="A54" s="23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5"/>
      <c r="BF54" s="985"/>
      <c r="BG54" s="985"/>
      <c r="BH54" s="985"/>
      <c r="BI54" s="986"/>
      <c r="BJ54" s="226"/>
      <c r="BK54" s="226"/>
      <c r="BL54" s="226"/>
      <c r="BM54" s="226"/>
      <c r="BN54" s="226"/>
      <c r="BO54" s="235"/>
      <c r="BP54" s="235"/>
      <c r="BQ54" s="232">
        <v>48</v>
      </c>
      <c r="BR54" s="233"/>
      <c r="BS54" s="1006"/>
      <c r="BT54" s="1007"/>
      <c r="BU54" s="1007"/>
      <c r="BV54" s="1007"/>
      <c r="BW54" s="1007"/>
      <c r="BX54" s="1007"/>
      <c r="BY54" s="1007"/>
      <c r="BZ54" s="1007"/>
      <c r="CA54" s="1007"/>
      <c r="CB54" s="1007"/>
      <c r="CC54" s="1007"/>
      <c r="CD54" s="1007"/>
      <c r="CE54" s="1007"/>
      <c r="CF54" s="1007"/>
      <c r="CG54" s="1028"/>
      <c r="CH54" s="1003"/>
      <c r="CI54" s="1004"/>
      <c r="CJ54" s="1004"/>
      <c r="CK54" s="1004"/>
      <c r="CL54" s="1005"/>
      <c r="CM54" s="1003"/>
      <c r="CN54" s="1004"/>
      <c r="CO54" s="1004"/>
      <c r="CP54" s="1004"/>
      <c r="CQ54" s="1005"/>
      <c r="CR54" s="1003"/>
      <c r="CS54" s="1004"/>
      <c r="CT54" s="1004"/>
      <c r="CU54" s="1004"/>
      <c r="CV54" s="1005"/>
      <c r="CW54" s="1003"/>
      <c r="CX54" s="1004"/>
      <c r="CY54" s="1004"/>
      <c r="CZ54" s="1004"/>
      <c r="DA54" s="1005"/>
      <c r="DB54" s="1003"/>
      <c r="DC54" s="1004"/>
      <c r="DD54" s="1004"/>
      <c r="DE54" s="1004"/>
      <c r="DF54" s="1005"/>
      <c r="DG54" s="1003"/>
      <c r="DH54" s="1004"/>
      <c r="DI54" s="1004"/>
      <c r="DJ54" s="1004"/>
      <c r="DK54" s="1005"/>
      <c r="DL54" s="1003"/>
      <c r="DM54" s="1004"/>
      <c r="DN54" s="1004"/>
      <c r="DO54" s="1004"/>
      <c r="DP54" s="1005"/>
      <c r="DQ54" s="1003"/>
      <c r="DR54" s="1004"/>
      <c r="DS54" s="1004"/>
      <c r="DT54" s="1004"/>
      <c r="DU54" s="1005"/>
      <c r="DV54" s="1006"/>
      <c r="DW54" s="1007"/>
      <c r="DX54" s="1007"/>
      <c r="DY54" s="1007"/>
      <c r="DZ54" s="1008"/>
      <c r="EA54" s="224"/>
    </row>
    <row r="55" spans="1:131" ht="26.25" customHeight="1" x14ac:dyDescent="0.2">
      <c r="A55" s="23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5"/>
      <c r="BF55" s="985"/>
      <c r="BG55" s="985"/>
      <c r="BH55" s="985"/>
      <c r="BI55" s="986"/>
      <c r="BJ55" s="226"/>
      <c r="BK55" s="226"/>
      <c r="BL55" s="226"/>
      <c r="BM55" s="226"/>
      <c r="BN55" s="226"/>
      <c r="BO55" s="235"/>
      <c r="BP55" s="235"/>
      <c r="BQ55" s="232">
        <v>49</v>
      </c>
      <c r="BR55" s="233"/>
      <c r="BS55" s="1006"/>
      <c r="BT55" s="1007"/>
      <c r="BU55" s="1007"/>
      <c r="BV55" s="1007"/>
      <c r="BW55" s="1007"/>
      <c r="BX55" s="1007"/>
      <c r="BY55" s="1007"/>
      <c r="BZ55" s="1007"/>
      <c r="CA55" s="1007"/>
      <c r="CB55" s="1007"/>
      <c r="CC55" s="1007"/>
      <c r="CD55" s="1007"/>
      <c r="CE55" s="1007"/>
      <c r="CF55" s="1007"/>
      <c r="CG55" s="1028"/>
      <c r="CH55" s="1003"/>
      <c r="CI55" s="1004"/>
      <c r="CJ55" s="1004"/>
      <c r="CK55" s="1004"/>
      <c r="CL55" s="1005"/>
      <c r="CM55" s="1003"/>
      <c r="CN55" s="1004"/>
      <c r="CO55" s="1004"/>
      <c r="CP55" s="1004"/>
      <c r="CQ55" s="1005"/>
      <c r="CR55" s="1003"/>
      <c r="CS55" s="1004"/>
      <c r="CT55" s="1004"/>
      <c r="CU55" s="1004"/>
      <c r="CV55" s="1005"/>
      <c r="CW55" s="1003"/>
      <c r="CX55" s="1004"/>
      <c r="CY55" s="1004"/>
      <c r="CZ55" s="1004"/>
      <c r="DA55" s="1005"/>
      <c r="DB55" s="1003"/>
      <c r="DC55" s="1004"/>
      <c r="DD55" s="1004"/>
      <c r="DE55" s="1004"/>
      <c r="DF55" s="1005"/>
      <c r="DG55" s="1003"/>
      <c r="DH55" s="1004"/>
      <c r="DI55" s="1004"/>
      <c r="DJ55" s="1004"/>
      <c r="DK55" s="1005"/>
      <c r="DL55" s="1003"/>
      <c r="DM55" s="1004"/>
      <c r="DN55" s="1004"/>
      <c r="DO55" s="1004"/>
      <c r="DP55" s="1005"/>
      <c r="DQ55" s="1003"/>
      <c r="DR55" s="1004"/>
      <c r="DS55" s="1004"/>
      <c r="DT55" s="1004"/>
      <c r="DU55" s="1005"/>
      <c r="DV55" s="1006"/>
      <c r="DW55" s="1007"/>
      <c r="DX55" s="1007"/>
      <c r="DY55" s="1007"/>
      <c r="DZ55" s="1008"/>
      <c r="EA55" s="224"/>
    </row>
    <row r="56" spans="1:131" ht="26.25" customHeight="1" x14ac:dyDescent="0.2">
      <c r="A56" s="23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5"/>
      <c r="BF56" s="985"/>
      <c r="BG56" s="985"/>
      <c r="BH56" s="985"/>
      <c r="BI56" s="986"/>
      <c r="BJ56" s="226"/>
      <c r="BK56" s="226"/>
      <c r="BL56" s="226"/>
      <c r="BM56" s="226"/>
      <c r="BN56" s="226"/>
      <c r="BO56" s="235"/>
      <c r="BP56" s="235"/>
      <c r="BQ56" s="232">
        <v>50</v>
      </c>
      <c r="BR56" s="233"/>
      <c r="BS56" s="1006"/>
      <c r="BT56" s="1007"/>
      <c r="BU56" s="1007"/>
      <c r="BV56" s="1007"/>
      <c r="BW56" s="1007"/>
      <c r="BX56" s="1007"/>
      <c r="BY56" s="1007"/>
      <c r="BZ56" s="1007"/>
      <c r="CA56" s="1007"/>
      <c r="CB56" s="1007"/>
      <c r="CC56" s="1007"/>
      <c r="CD56" s="1007"/>
      <c r="CE56" s="1007"/>
      <c r="CF56" s="1007"/>
      <c r="CG56" s="1028"/>
      <c r="CH56" s="1003"/>
      <c r="CI56" s="1004"/>
      <c r="CJ56" s="1004"/>
      <c r="CK56" s="1004"/>
      <c r="CL56" s="1005"/>
      <c r="CM56" s="1003"/>
      <c r="CN56" s="1004"/>
      <c r="CO56" s="1004"/>
      <c r="CP56" s="1004"/>
      <c r="CQ56" s="1005"/>
      <c r="CR56" s="1003"/>
      <c r="CS56" s="1004"/>
      <c r="CT56" s="1004"/>
      <c r="CU56" s="1004"/>
      <c r="CV56" s="1005"/>
      <c r="CW56" s="1003"/>
      <c r="CX56" s="1004"/>
      <c r="CY56" s="1004"/>
      <c r="CZ56" s="1004"/>
      <c r="DA56" s="1005"/>
      <c r="DB56" s="1003"/>
      <c r="DC56" s="1004"/>
      <c r="DD56" s="1004"/>
      <c r="DE56" s="1004"/>
      <c r="DF56" s="1005"/>
      <c r="DG56" s="1003"/>
      <c r="DH56" s="1004"/>
      <c r="DI56" s="1004"/>
      <c r="DJ56" s="1004"/>
      <c r="DK56" s="1005"/>
      <c r="DL56" s="1003"/>
      <c r="DM56" s="1004"/>
      <c r="DN56" s="1004"/>
      <c r="DO56" s="1004"/>
      <c r="DP56" s="1005"/>
      <c r="DQ56" s="1003"/>
      <c r="DR56" s="1004"/>
      <c r="DS56" s="1004"/>
      <c r="DT56" s="1004"/>
      <c r="DU56" s="1005"/>
      <c r="DV56" s="1006"/>
      <c r="DW56" s="1007"/>
      <c r="DX56" s="1007"/>
      <c r="DY56" s="1007"/>
      <c r="DZ56" s="1008"/>
      <c r="EA56" s="224"/>
    </row>
    <row r="57" spans="1:131" ht="26.25" customHeight="1" x14ac:dyDescent="0.2">
      <c r="A57" s="23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5"/>
      <c r="BF57" s="985"/>
      <c r="BG57" s="985"/>
      <c r="BH57" s="985"/>
      <c r="BI57" s="986"/>
      <c r="BJ57" s="226"/>
      <c r="BK57" s="226"/>
      <c r="BL57" s="226"/>
      <c r="BM57" s="226"/>
      <c r="BN57" s="226"/>
      <c r="BO57" s="235"/>
      <c r="BP57" s="235"/>
      <c r="BQ57" s="232">
        <v>51</v>
      </c>
      <c r="BR57" s="233"/>
      <c r="BS57" s="1006"/>
      <c r="BT57" s="1007"/>
      <c r="BU57" s="1007"/>
      <c r="BV57" s="1007"/>
      <c r="BW57" s="1007"/>
      <c r="BX57" s="1007"/>
      <c r="BY57" s="1007"/>
      <c r="BZ57" s="1007"/>
      <c r="CA57" s="1007"/>
      <c r="CB57" s="1007"/>
      <c r="CC57" s="1007"/>
      <c r="CD57" s="1007"/>
      <c r="CE57" s="1007"/>
      <c r="CF57" s="1007"/>
      <c r="CG57" s="1028"/>
      <c r="CH57" s="1003"/>
      <c r="CI57" s="1004"/>
      <c r="CJ57" s="1004"/>
      <c r="CK57" s="1004"/>
      <c r="CL57" s="1005"/>
      <c r="CM57" s="1003"/>
      <c r="CN57" s="1004"/>
      <c r="CO57" s="1004"/>
      <c r="CP57" s="1004"/>
      <c r="CQ57" s="1005"/>
      <c r="CR57" s="1003"/>
      <c r="CS57" s="1004"/>
      <c r="CT57" s="1004"/>
      <c r="CU57" s="1004"/>
      <c r="CV57" s="1005"/>
      <c r="CW57" s="1003"/>
      <c r="CX57" s="1004"/>
      <c r="CY57" s="1004"/>
      <c r="CZ57" s="1004"/>
      <c r="DA57" s="1005"/>
      <c r="DB57" s="1003"/>
      <c r="DC57" s="1004"/>
      <c r="DD57" s="1004"/>
      <c r="DE57" s="1004"/>
      <c r="DF57" s="1005"/>
      <c r="DG57" s="1003"/>
      <c r="DH57" s="1004"/>
      <c r="DI57" s="1004"/>
      <c r="DJ57" s="1004"/>
      <c r="DK57" s="1005"/>
      <c r="DL57" s="1003"/>
      <c r="DM57" s="1004"/>
      <c r="DN57" s="1004"/>
      <c r="DO57" s="1004"/>
      <c r="DP57" s="1005"/>
      <c r="DQ57" s="1003"/>
      <c r="DR57" s="1004"/>
      <c r="DS57" s="1004"/>
      <c r="DT57" s="1004"/>
      <c r="DU57" s="1005"/>
      <c r="DV57" s="1006"/>
      <c r="DW57" s="1007"/>
      <c r="DX57" s="1007"/>
      <c r="DY57" s="1007"/>
      <c r="DZ57" s="1008"/>
      <c r="EA57" s="224"/>
    </row>
    <row r="58" spans="1:131" ht="26.25" customHeight="1" x14ac:dyDescent="0.2">
      <c r="A58" s="23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5"/>
      <c r="BF58" s="985"/>
      <c r="BG58" s="985"/>
      <c r="BH58" s="985"/>
      <c r="BI58" s="986"/>
      <c r="BJ58" s="226"/>
      <c r="BK58" s="226"/>
      <c r="BL58" s="226"/>
      <c r="BM58" s="226"/>
      <c r="BN58" s="226"/>
      <c r="BO58" s="235"/>
      <c r="BP58" s="235"/>
      <c r="BQ58" s="232">
        <v>52</v>
      </c>
      <c r="BR58" s="233"/>
      <c r="BS58" s="1006"/>
      <c r="BT58" s="1007"/>
      <c r="BU58" s="1007"/>
      <c r="BV58" s="1007"/>
      <c r="BW58" s="1007"/>
      <c r="BX58" s="1007"/>
      <c r="BY58" s="1007"/>
      <c r="BZ58" s="1007"/>
      <c r="CA58" s="1007"/>
      <c r="CB58" s="1007"/>
      <c r="CC58" s="1007"/>
      <c r="CD58" s="1007"/>
      <c r="CE58" s="1007"/>
      <c r="CF58" s="1007"/>
      <c r="CG58" s="1028"/>
      <c r="CH58" s="1003"/>
      <c r="CI58" s="1004"/>
      <c r="CJ58" s="1004"/>
      <c r="CK58" s="1004"/>
      <c r="CL58" s="1005"/>
      <c r="CM58" s="1003"/>
      <c r="CN58" s="1004"/>
      <c r="CO58" s="1004"/>
      <c r="CP58" s="1004"/>
      <c r="CQ58" s="1005"/>
      <c r="CR58" s="1003"/>
      <c r="CS58" s="1004"/>
      <c r="CT58" s="1004"/>
      <c r="CU58" s="1004"/>
      <c r="CV58" s="1005"/>
      <c r="CW58" s="1003"/>
      <c r="CX58" s="1004"/>
      <c r="CY58" s="1004"/>
      <c r="CZ58" s="1004"/>
      <c r="DA58" s="1005"/>
      <c r="DB58" s="1003"/>
      <c r="DC58" s="1004"/>
      <c r="DD58" s="1004"/>
      <c r="DE58" s="1004"/>
      <c r="DF58" s="1005"/>
      <c r="DG58" s="1003"/>
      <c r="DH58" s="1004"/>
      <c r="DI58" s="1004"/>
      <c r="DJ58" s="1004"/>
      <c r="DK58" s="1005"/>
      <c r="DL58" s="1003"/>
      <c r="DM58" s="1004"/>
      <c r="DN58" s="1004"/>
      <c r="DO58" s="1004"/>
      <c r="DP58" s="1005"/>
      <c r="DQ58" s="1003"/>
      <c r="DR58" s="1004"/>
      <c r="DS58" s="1004"/>
      <c r="DT58" s="1004"/>
      <c r="DU58" s="1005"/>
      <c r="DV58" s="1006"/>
      <c r="DW58" s="1007"/>
      <c r="DX58" s="1007"/>
      <c r="DY58" s="1007"/>
      <c r="DZ58" s="1008"/>
      <c r="EA58" s="224"/>
    </row>
    <row r="59" spans="1:131" ht="26.25" customHeight="1" x14ac:dyDescent="0.2">
      <c r="A59" s="23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5"/>
      <c r="BF59" s="985"/>
      <c r="BG59" s="985"/>
      <c r="BH59" s="985"/>
      <c r="BI59" s="986"/>
      <c r="BJ59" s="226"/>
      <c r="BK59" s="226"/>
      <c r="BL59" s="226"/>
      <c r="BM59" s="226"/>
      <c r="BN59" s="226"/>
      <c r="BO59" s="235"/>
      <c r="BP59" s="235"/>
      <c r="BQ59" s="232">
        <v>53</v>
      </c>
      <c r="BR59" s="233"/>
      <c r="BS59" s="1006"/>
      <c r="BT59" s="1007"/>
      <c r="BU59" s="1007"/>
      <c r="BV59" s="1007"/>
      <c r="BW59" s="1007"/>
      <c r="BX59" s="1007"/>
      <c r="BY59" s="1007"/>
      <c r="BZ59" s="1007"/>
      <c r="CA59" s="1007"/>
      <c r="CB59" s="1007"/>
      <c r="CC59" s="1007"/>
      <c r="CD59" s="1007"/>
      <c r="CE59" s="1007"/>
      <c r="CF59" s="1007"/>
      <c r="CG59" s="1028"/>
      <c r="CH59" s="1003"/>
      <c r="CI59" s="1004"/>
      <c r="CJ59" s="1004"/>
      <c r="CK59" s="1004"/>
      <c r="CL59" s="1005"/>
      <c r="CM59" s="1003"/>
      <c r="CN59" s="1004"/>
      <c r="CO59" s="1004"/>
      <c r="CP59" s="1004"/>
      <c r="CQ59" s="1005"/>
      <c r="CR59" s="1003"/>
      <c r="CS59" s="1004"/>
      <c r="CT59" s="1004"/>
      <c r="CU59" s="1004"/>
      <c r="CV59" s="1005"/>
      <c r="CW59" s="1003"/>
      <c r="CX59" s="1004"/>
      <c r="CY59" s="1004"/>
      <c r="CZ59" s="1004"/>
      <c r="DA59" s="1005"/>
      <c r="DB59" s="1003"/>
      <c r="DC59" s="1004"/>
      <c r="DD59" s="1004"/>
      <c r="DE59" s="1004"/>
      <c r="DF59" s="1005"/>
      <c r="DG59" s="1003"/>
      <c r="DH59" s="1004"/>
      <c r="DI59" s="1004"/>
      <c r="DJ59" s="1004"/>
      <c r="DK59" s="1005"/>
      <c r="DL59" s="1003"/>
      <c r="DM59" s="1004"/>
      <c r="DN59" s="1004"/>
      <c r="DO59" s="1004"/>
      <c r="DP59" s="1005"/>
      <c r="DQ59" s="1003"/>
      <c r="DR59" s="1004"/>
      <c r="DS59" s="1004"/>
      <c r="DT59" s="1004"/>
      <c r="DU59" s="1005"/>
      <c r="DV59" s="1006"/>
      <c r="DW59" s="1007"/>
      <c r="DX59" s="1007"/>
      <c r="DY59" s="1007"/>
      <c r="DZ59" s="1008"/>
      <c r="EA59" s="224"/>
    </row>
    <row r="60" spans="1:131" ht="26.25" customHeight="1" x14ac:dyDescent="0.2">
      <c r="A60" s="23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5"/>
      <c r="BF60" s="985"/>
      <c r="BG60" s="985"/>
      <c r="BH60" s="985"/>
      <c r="BI60" s="986"/>
      <c r="BJ60" s="226"/>
      <c r="BK60" s="226"/>
      <c r="BL60" s="226"/>
      <c r="BM60" s="226"/>
      <c r="BN60" s="226"/>
      <c r="BO60" s="235"/>
      <c r="BP60" s="235"/>
      <c r="BQ60" s="232">
        <v>54</v>
      </c>
      <c r="BR60" s="233"/>
      <c r="BS60" s="1006"/>
      <c r="BT60" s="1007"/>
      <c r="BU60" s="1007"/>
      <c r="BV60" s="1007"/>
      <c r="BW60" s="1007"/>
      <c r="BX60" s="1007"/>
      <c r="BY60" s="1007"/>
      <c r="BZ60" s="1007"/>
      <c r="CA60" s="1007"/>
      <c r="CB60" s="1007"/>
      <c r="CC60" s="1007"/>
      <c r="CD60" s="1007"/>
      <c r="CE60" s="1007"/>
      <c r="CF60" s="1007"/>
      <c r="CG60" s="1028"/>
      <c r="CH60" s="1003"/>
      <c r="CI60" s="1004"/>
      <c r="CJ60" s="1004"/>
      <c r="CK60" s="1004"/>
      <c r="CL60" s="1005"/>
      <c r="CM60" s="1003"/>
      <c r="CN60" s="1004"/>
      <c r="CO60" s="1004"/>
      <c r="CP60" s="1004"/>
      <c r="CQ60" s="1005"/>
      <c r="CR60" s="1003"/>
      <c r="CS60" s="1004"/>
      <c r="CT60" s="1004"/>
      <c r="CU60" s="1004"/>
      <c r="CV60" s="1005"/>
      <c r="CW60" s="1003"/>
      <c r="CX60" s="1004"/>
      <c r="CY60" s="1004"/>
      <c r="CZ60" s="1004"/>
      <c r="DA60" s="1005"/>
      <c r="DB60" s="1003"/>
      <c r="DC60" s="1004"/>
      <c r="DD60" s="1004"/>
      <c r="DE60" s="1004"/>
      <c r="DF60" s="1005"/>
      <c r="DG60" s="1003"/>
      <c r="DH60" s="1004"/>
      <c r="DI60" s="1004"/>
      <c r="DJ60" s="1004"/>
      <c r="DK60" s="1005"/>
      <c r="DL60" s="1003"/>
      <c r="DM60" s="1004"/>
      <c r="DN60" s="1004"/>
      <c r="DO60" s="1004"/>
      <c r="DP60" s="1005"/>
      <c r="DQ60" s="1003"/>
      <c r="DR60" s="1004"/>
      <c r="DS60" s="1004"/>
      <c r="DT60" s="1004"/>
      <c r="DU60" s="1005"/>
      <c r="DV60" s="1006"/>
      <c r="DW60" s="1007"/>
      <c r="DX60" s="1007"/>
      <c r="DY60" s="1007"/>
      <c r="DZ60" s="1008"/>
      <c r="EA60" s="224"/>
    </row>
    <row r="61" spans="1:131" ht="26.25" customHeight="1" thickBot="1" x14ac:dyDescent="0.25">
      <c r="A61" s="23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5"/>
      <c r="BF61" s="985"/>
      <c r="BG61" s="985"/>
      <c r="BH61" s="985"/>
      <c r="BI61" s="986"/>
      <c r="BJ61" s="226"/>
      <c r="BK61" s="226"/>
      <c r="BL61" s="226"/>
      <c r="BM61" s="226"/>
      <c r="BN61" s="226"/>
      <c r="BO61" s="235"/>
      <c r="BP61" s="235"/>
      <c r="BQ61" s="232">
        <v>55</v>
      </c>
      <c r="BR61" s="233"/>
      <c r="BS61" s="1006"/>
      <c r="BT61" s="1007"/>
      <c r="BU61" s="1007"/>
      <c r="BV61" s="1007"/>
      <c r="BW61" s="1007"/>
      <c r="BX61" s="1007"/>
      <c r="BY61" s="1007"/>
      <c r="BZ61" s="1007"/>
      <c r="CA61" s="1007"/>
      <c r="CB61" s="1007"/>
      <c r="CC61" s="1007"/>
      <c r="CD61" s="1007"/>
      <c r="CE61" s="1007"/>
      <c r="CF61" s="1007"/>
      <c r="CG61" s="1028"/>
      <c r="CH61" s="1003"/>
      <c r="CI61" s="1004"/>
      <c r="CJ61" s="1004"/>
      <c r="CK61" s="1004"/>
      <c r="CL61" s="1005"/>
      <c r="CM61" s="1003"/>
      <c r="CN61" s="1004"/>
      <c r="CO61" s="1004"/>
      <c r="CP61" s="1004"/>
      <c r="CQ61" s="1005"/>
      <c r="CR61" s="1003"/>
      <c r="CS61" s="1004"/>
      <c r="CT61" s="1004"/>
      <c r="CU61" s="1004"/>
      <c r="CV61" s="1005"/>
      <c r="CW61" s="1003"/>
      <c r="CX61" s="1004"/>
      <c r="CY61" s="1004"/>
      <c r="CZ61" s="1004"/>
      <c r="DA61" s="1005"/>
      <c r="DB61" s="1003"/>
      <c r="DC61" s="1004"/>
      <c r="DD61" s="1004"/>
      <c r="DE61" s="1004"/>
      <c r="DF61" s="1005"/>
      <c r="DG61" s="1003"/>
      <c r="DH61" s="1004"/>
      <c r="DI61" s="1004"/>
      <c r="DJ61" s="1004"/>
      <c r="DK61" s="1005"/>
      <c r="DL61" s="1003"/>
      <c r="DM61" s="1004"/>
      <c r="DN61" s="1004"/>
      <c r="DO61" s="1004"/>
      <c r="DP61" s="1005"/>
      <c r="DQ61" s="1003"/>
      <c r="DR61" s="1004"/>
      <c r="DS61" s="1004"/>
      <c r="DT61" s="1004"/>
      <c r="DU61" s="1005"/>
      <c r="DV61" s="1006"/>
      <c r="DW61" s="1007"/>
      <c r="DX61" s="1007"/>
      <c r="DY61" s="1007"/>
      <c r="DZ61" s="1008"/>
      <c r="EA61" s="224"/>
    </row>
    <row r="62" spans="1:131" ht="26.25" customHeight="1" x14ac:dyDescent="0.2">
      <c r="A62" s="23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5"/>
      <c r="BF62" s="985"/>
      <c r="BG62" s="985"/>
      <c r="BH62" s="985"/>
      <c r="BI62" s="986"/>
      <c r="BJ62" s="1042" t="s">
        <v>416</v>
      </c>
      <c r="BK62" s="1043"/>
      <c r="BL62" s="1043"/>
      <c r="BM62" s="1043"/>
      <c r="BN62" s="1044"/>
      <c r="BO62" s="235"/>
      <c r="BP62" s="235"/>
      <c r="BQ62" s="232">
        <v>56</v>
      </c>
      <c r="BR62" s="233"/>
      <c r="BS62" s="1006"/>
      <c r="BT62" s="1007"/>
      <c r="BU62" s="1007"/>
      <c r="BV62" s="1007"/>
      <c r="BW62" s="1007"/>
      <c r="BX62" s="1007"/>
      <c r="BY62" s="1007"/>
      <c r="BZ62" s="1007"/>
      <c r="CA62" s="1007"/>
      <c r="CB62" s="1007"/>
      <c r="CC62" s="1007"/>
      <c r="CD62" s="1007"/>
      <c r="CE62" s="1007"/>
      <c r="CF62" s="1007"/>
      <c r="CG62" s="1028"/>
      <c r="CH62" s="1003"/>
      <c r="CI62" s="1004"/>
      <c r="CJ62" s="1004"/>
      <c r="CK62" s="1004"/>
      <c r="CL62" s="1005"/>
      <c r="CM62" s="1003"/>
      <c r="CN62" s="1004"/>
      <c r="CO62" s="1004"/>
      <c r="CP62" s="1004"/>
      <c r="CQ62" s="1005"/>
      <c r="CR62" s="1003"/>
      <c r="CS62" s="1004"/>
      <c r="CT62" s="1004"/>
      <c r="CU62" s="1004"/>
      <c r="CV62" s="1005"/>
      <c r="CW62" s="1003"/>
      <c r="CX62" s="1004"/>
      <c r="CY62" s="1004"/>
      <c r="CZ62" s="1004"/>
      <c r="DA62" s="1005"/>
      <c r="DB62" s="1003"/>
      <c r="DC62" s="1004"/>
      <c r="DD62" s="1004"/>
      <c r="DE62" s="1004"/>
      <c r="DF62" s="1005"/>
      <c r="DG62" s="1003"/>
      <c r="DH62" s="1004"/>
      <c r="DI62" s="1004"/>
      <c r="DJ62" s="1004"/>
      <c r="DK62" s="1005"/>
      <c r="DL62" s="1003"/>
      <c r="DM62" s="1004"/>
      <c r="DN62" s="1004"/>
      <c r="DO62" s="1004"/>
      <c r="DP62" s="1005"/>
      <c r="DQ62" s="1003"/>
      <c r="DR62" s="1004"/>
      <c r="DS62" s="1004"/>
      <c r="DT62" s="1004"/>
      <c r="DU62" s="1005"/>
      <c r="DV62" s="1006"/>
      <c r="DW62" s="1007"/>
      <c r="DX62" s="1007"/>
      <c r="DY62" s="1007"/>
      <c r="DZ62" s="1008"/>
      <c r="EA62" s="224"/>
    </row>
    <row r="63" spans="1:131" ht="26.25" customHeight="1" thickBot="1" x14ac:dyDescent="0.25">
      <c r="A63" s="234" t="s">
        <v>398</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5"/>
      <c r="AF63" s="1036">
        <f>SUM(AF28:AJ32)</f>
        <v>875</v>
      </c>
      <c r="AG63" s="972"/>
      <c r="AH63" s="972"/>
      <c r="AI63" s="972"/>
      <c r="AJ63" s="1037"/>
      <c r="AK63" s="1038"/>
      <c r="AL63" s="976"/>
      <c r="AM63" s="976"/>
      <c r="AN63" s="976"/>
      <c r="AO63" s="976"/>
      <c r="AP63" s="972">
        <f>SUM(AP28:AT32)</f>
        <v>103</v>
      </c>
      <c r="AQ63" s="972"/>
      <c r="AR63" s="972"/>
      <c r="AS63" s="972"/>
      <c r="AT63" s="972"/>
      <c r="AU63" s="972">
        <f>SUM(AU28:AY32)</f>
        <v>102</v>
      </c>
      <c r="AV63" s="972"/>
      <c r="AW63" s="972"/>
      <c r="AX63" s="972"/>
      <c r="AY63" s="972"/>
      <c r="AZ63" s="1031"/>
      <c r="BA63" s="1031"/>
      <c r="BB63" s="1031"/>
      <c r="BC63" s="1031"/>
      <c r="BD63" s="1031"/>
      <c r="BE63" s="1032"/>
      <c r="BF63" s="951"/>
      <c r="BG63" s="951"/>
      <c r="BH63" s="951"/>
      <c r="BI63" s="952"/>
      <c r="BJ63" s="1033" t="s">
        <v>418</v>
      </c>
      <c r="BK63" s="966"/>
      <c r="BL63" s="966"/>
      <c r="BM63" s="966"/>
      <c r="BN63" s="1034"/>
      <c r="BO63" s="235"/>
      <c r="BP63" s="235"/>
      <c r="BQ63" s="232">
        <v>57</v>
      </c>
      <c r="BR63" s="233"/>
      <c r="BS63" s="1006"/>
      <c r="BT63" s="1007"/>
      <c r="BU63" s="1007"/>
      <c r="BV63" s="1007"/>
      <c r="BW63" s="1007"/>
      <c r="BX63" s="1007"/>
      <c r="BY63" s="1007"/>
      <c r="BZ63" s="1007"/>
      <c r="CA63" s="1007"/>
      <c r="CB63" s="1007"/>
      <c r="CC63" s="1007"/>
      <c r="CD63" s="1007"/>
      <c r="CE63" s="1007"/>
      <c r="CF63" s="1007"/>
      <c r="CG63" s="1028"/>
      <c r="CH63" s="1003"/>
      <c r="CI63" s="1004"/>
      <c r="CJ63" s="1004"/>
      <c r="CK63" s="1004"/>
      <c r="CL63" s="1005"/>
      <c r="CM63" s="1003"/>
      <c r="CN63" s="1004"/>
      <c r="CO63" s="1004"/>
      <c r="CP63" s="1004"/>
      <c r="CQ63" s="1005"/>
      <c r="CR63" s="1003"/>
      <c r="CS63" s="1004"/>
      <c r="CT63" s="1004"/>
      <c r="CU63" s="1004"/>
      <c r="CV63" s="1005"/>
      <c r="CW63" s="1003"/>
      <c r="CX63" s="1004"/>
      <c r="CY63" s="1004"/>
      <c r="CZ63" s="1004"/>
      <c r="DA63" s="1005"/>
      <c r="DB63" s="1003"/>
      <c r="DC63" s="1004"/>
      <c r="DD63" s="1004"/>
      <c r="DE63" s="1004"/>
      <c r="DF63" s="1005"/>
      <c r="DG63" s="1003"/>
      <c r="DH63" s="1004"/>
      <c r="DI63" s="1004"/>
      <c r="DJ63" s="1004"/>
      <c r="DK63" s="1005"/>
      <c r="DL63" s="1003"/>
      <c r="DM63" s="1004"/>
      <c r="DN63" s="1004"/>
      <c r="DO63" s="1004"/>
      <c r="DP63" s="1005"/>
      <c r="DQ63" s="1003"/>
      <c r="DR63" s="1004"/>
      <c r="DS63" s="1004"/>
      <c r="DT63" s="1004"/>
      <c r="DU63" s="1005"/>
      <c r="DV63" s="1006"/>
      <c r="DW63" s="1007"/>
      <c r="DX63" s="1007"/>
      <c r="DY63" s="1007"/>
      <c r="DZ63" s="1008"/>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6"/>
      <c r="BT64" s="1007"/>
      <c r="BU64" s="1007"/>
      <c r="BV64" s="1007"/>
      <c r="BW64" s="1007"/>
      <c r="BX64" s="1007"/>
      <c r="BY64" s="1007"/>
      <c r="BZ64" s="1007"/>
      <c r="CA64" s="1007"/>
      <c r="CB64" s="1007"/>
      <c r="CC64" s="1007"/>
      <c r="CD64" s="1007"/>
      <c r="CE64" s="1007"/>
      <c r="CF64" s="1007"/>
      <c r="CG64" s="1028"/>
      <c r="CH64" s="1003"/>
      <c r="CI64" s="1004"/>
      <c r="CJ64" s="1004"/>
      <c r="CK64" s="1004"/>
      <c r="CL64" s="1005"/>
      <c r="CM64" s="1003"/>
      <c r="CN64" s="1004"/>
      <c r="CO64" s="1004"/>
      <c r="CP64" s="1004"/>
      <c r="CQ64" s="1005"/>
      <c r="CR64" s="1003"/>
      <c r="CS64" s="1004"/>
      <c r="CT64" s="1004"/>
      <c r="CU64" s="1004"/>
      <c r="CV64" s="1005"/>
      <c r="CW64" s="1003"/>
      <c r="CX64" s="1004"/>
      <c r="CY64" s="1004"/>
      <c r="CZ64" s="1004"/>
      <c r="DA64" s="1005"/>
      <c r="DB64" s="1003"/>
      <c r="DC64" s="1004"/>
      <c r="DD64" s="1004"/>
      <c r="DE64" s="1004"/>
      <c r="DF64" s="1005"/>
      <c r="DG64" s="1003"/>
      <c r="DH64" s="1004"/>
      <c r="DI64" s="1004"/>
      <c r="DJ64" s="1004"/>
      <c r="DK64" s="1005"/>
      <c r="DL64" s="1003"/>
      <c r="DM64" s="1004"/>
      <c r="DN64" s="1004"/>
      <c r="DO64" s="1004"/>
      <c r="DP64" s="1005"/>
      <c r="DQ64" s="1003"/>
      <c r="DR64" s="1004"/>
      <c r="DS64" s="1004"/>
      <c r="DT64" s="1004"/>
      <c r="DU64" s="1005"/>
      <c r="DV64" s="1006"/>
      <c r="DW64" s="1007"/>
      <c r="DX64" s="1007"/>
      <c r="DY64" s="1007"/>
      <c r="DZ64" s="1008"/>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6"/>
      <c r="BT65" s="1007"/>
      <c r="BU65" s="1007"/>
      <c r="BV65" s="1007"/>
      <c r="BW65" s="1007"/>
      <c r="BX65" s="1007"/>
      <c r="BY65" s="1007"/>
      <c r="BZ65" s="1007"/>
      <c r="CA65" s="1007"/>
      <c r="CB65" s="1007"/>
      <c r="CC65" s="1007"/>
      <c r="CD65" s="1007"/>
      <c r="CE65" s="1007"/>
      <c r="CF65" s="1007"/>
      <c r="CG65" s="1028"/>
      <c r="CH65" s="1003"/>
      <c r="CI65" s="1004"/>
      <c r="CJ65" s="1004"/>
      <c r="CK65" s="1004"/>
      <c r="CL65" s="1005"/>
      <c r="CM65" s="1003"/>
      <c r="CN65" s="1004"/>
      <c r="CO65" s="1004"/>
      <c r="CP65" s="1004"/>
      <c r="CQ65" s="1005"/>
      <c r="CR65" s="1003"/>
      <c r="CS65" s="1004"/>
      <c r="CT65" s="1004"/>
      <c r="CU65" s="1004"/>
      <c r="CV65" s="1005"/>
      <c r="CW65" s="1003"/>
      <c r="CX65" s="1004"/>
      <c r="CY65" s="1004"/>
      <c r="CZ65" s="1004"/>
      <c r="DA65" s="1005"/>
      <c r="DB65" s="1003"/>
      <c r="DC65" s="1004"/>
      <c r="DD65" s="1004"/>
      <c r="DE65" s="1004"/>
      <c r="DF65" s="1005"/>
      <c r="DG65" s="1003"/>
      <c r="DH65" s="1004"/>
      <c r="DI65" s="1004"/>
      <c r="DJ65" s="1004"/>
      <c r="DK65" s="1005"/>
      <c r="DL65" s="1003"/>
      <c r="DM65" s="1004"/>
      <c r="DN65" s="1004"/>
      <c r="DO65" s="1004"/>
      <c r="DP65" s="1005"/>
      <c r="DQ65" s="1003"/>
      <c r="DR65" s="1004"/>
      <c r="DS65" s="1004"/>
      <c r="DT65" s="1004"/>
      <c r="DU65" s="1005"/>
      <c r="DV65" s="1006"/>
      <c r="DW65" s="1007"/>
      <c r="DX65" s="1007"/>
      <c r="DY65" s="1007"/>
      <c r="DZ65" s="1008"/>
      <c r="EA65" s="224"/>
    </row>
    <row r="66" spans="1:131" ht="26.25" customHeight="1" x14ac:dyDescent="0.2">
      <c r="A66" s="1009" t="s">
        <v>420</v>
      </c>
      <c r="B66" s="1010"/>
      <c r="C66" s="1010"/>
      <c r="D66" s="1010"/>
      <c r="E66" s="1010"/>
      <c r="F66" s="1010"/>
      <c r="G66" s="1010"/>
      <c r="H66" s="1010"/>
      <c r="I66" s="1010"/>
      <c r="J66" s="1010"/>
      <c r="K66" s="1010"/>
      <c r="L66" s="1010"/>
      <c r="M66" s="1010"/>
      <c r="N66" s="1010"/>
      <c r="O66" s="1010"/>
      <c r="P66" s="1011"/>
      <c r="Q66" s="1015" t="s">
        <v>421</v>
      </c>
      <c r="R66" s="1016"/>
      <c r="S66" s="1016"/>
      <c r="T66" s="1016"/>
      <c r="U66" s="1017"/>
      <c r="V66" s="1015" t="s">
        <v>422</v>
      </c>
      <c r="W66" s="1016"/>
      <c r="X66" s="1016"/>
      <c r="Y66" s="1016"/>
      <c r="Z66" s="1017"/>
      <c r="AA66" s="1015" t="s">
        <v>423</v>
      </c>
      <c r="AB66" s="1016"/>
      <c r="AC66" s="1016"/>
      <c r="AD66" s="1016"/>
      <c r="AE66" s="1017"/>
      <c r="AF66" s="1021" t="s">
        <v>424</v>
      </c>
      <c r="AG66" s="1022"/>
      <c r="AH66" s="1022"/>
      <c r="AI66" s="1022"/>
      <c r="AJ66" s="1023"/>
      <c r="AK66" s="1015" t="s">
        <v>425</v>
      </c>
      <c r="AL66" s="1010"/>
      <c r="AM66" s="1010"/>
      <c r="AN66" s="1010"/>
      <c r="AO66" s="1011"/>
      <c r="AP66" s="1015" t="s">
        <v>426</v>
      </c>
      <c r="AQ66" s="1016"/>
      <c r="AR66" s="1016"/>
      <c r="AS66" s="1016"/>
      <c r="AT66" s="1017"/>
      <c r="AU66" s="1015" t="s">
        <v>427</v>
      </c>
      <c r="AV66" s="1016"/>
      <c r="AW66" s="1016"/>
      <c r="AX66" s="1016"/>
      <c r="AY66" s="1017"/>
      <c r="AZ66" s="1015" t="s">
        <v>386</v>
      </c>
      <c r="BA66" s="1016"/>
      <c r="BB66" s="1016"/>
      <c r="BC66" s="1016"/>
      <c r="BD66" s="1029"/>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2"/>
      <c r="B67" s="1013"/>
      <c r="C67" s="1013"/>
      <c r="D67" s="1013"/>
      <c r="E67" s="1013"/>
      <c r="F67" s="1013"/>
      <c r="G67" s="1013"/>
      <c r="H67" s="1013"/>
      <c r="I67" s="1013"/>
      <c r="J67" s="1013"/>
      <c r="K67" s="1013"/>
      <c r="L67" s="1013"/>
      <c r="M67" s="1013"/>
      <c r="N67" s="1013"/>
      <c r="O67" s="1013"/>
      <c r="P67" s="1014"/>
      <c r="Q67" s="1018"/>
      <c r="R67" s="1019"/>
      <c r="S67" s="1019"/>
      <c r="T67" s="1019"/>
      <c r="U67" s="1020"/>
      <c r="V67" s="1018"/>
      <c r="W67" s="1019"/>
      <c r="X67" s="1019"/>
      <c r="Y67" s="1019"/>
      <c r="Z67" s="1020"/>
      <c r="AA67" s="1018"/>
      <c r="AB67" s="1019"/>
      <c r="AC67" s="1019"/>
      <c r="AD67" s="1019"/>
      <c r="AE67" s="1020"/>
      <c r="AF67" s="1024"/>
      <c r="AG67" s="1025"/>
      <c r="AH67" s="1025"/>
      <c r="AI67" s="1025"/>
      <c r="AJ67" s="1026"/>
      <c r="AK67" s="1027"/>
      <c r="AL67" s="1013"/>
      <c r="AM67" s="1013"/>
      <c r="AN67" s="1013"/>
      <c r="AO67" s="1014"/>
      <c r="AP67" s="1018"/>
      <c r="AQ67" s="1019"/>
      <c r="AR67" s="1019"/>
      <c r="AS67" s="1019"/>
      <c r="AT67" s="1020"/>
      <c r="AU67" s="1018"/>
      <c r="AV67" s="1019"/>
      <c r="AW67" s="1019"/>
      <c r="AX67" s="1019"/>
      <c r="AY67" s="1020"/>
      <c r="AZ67" s="1018"/>
      <c r="BA67" s="1019"/>
      <c r="BB67" s="1019"/>
      <c r="BC67" s="1019"/>
      <c r="BD67" s="1030"/>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597</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1002">
        <v>118</v>
      </c>
      <c r="AL68" s="1002">
        <v>118</v>
      </c>
      <c r="AM68" s="1002">
        <v>118</v>
      </c>
      <c r="AN68" s="1002">
        <v>118</v>
      </c>
      <c r="AO68" s="1002">
        <v>118</v>
      </c>
      <c r="AP68" s="995" t="s">
        <v>596</v>
      </c>
      <c r="AQ68" s="995"/>
      <c r="AR68" s="995"/>
      <c r="AS68" s="995"/>
      <c r="AT68" s="995"/>
      <c r="AU68" s="995" t="s">
        <v>596</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598</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596</v>
      </c>
      <c r="AL69" s="984"/>
      <c r="AM69" s="984"/>
      <c r="AN69" s="984"/>
      <c r="AO69" s="984"/>
      <c r="AP69" s="984" t="s">
        <v>596</v>
      </c>
      <c r="AQ69" s="984"/>
      <c r="AR69" s="984"/>
      <c r="AS69" s="984"/>
      <c r="AT69" s="984"/>
      <c r="AU69" s="984" t="s">
        <v>596</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599</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596</v>
      </c>
      <c r="AQ70" s="984"/>
      <c r="AR70" s="984"/>
      <c r="AS70" s="984"/>
      <c r="AT70" s="984"/>
      <c r="AU70" s="984" t="s">
        <v>596</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600</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596</v>
      </c>
      <c r="AL71" s="984"/>
      <c r="AM71" s="984"/>
      <c r="AN71" s="984"/>
      <c r="AO71" s="984"/>
      <c r="AP71" s="984" t="s">
        <v>596</v>
      </c>
      <c r="AQ71" s="984"/>
      <c r="AR71" s="984"/>
      <c r="AS71" s="984"/>
      <c r="AT71" s="984"/>
      <c r="AU71" s="984" t="s">
        <v>596</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601</v>
      </c>
      <c r="C72" s="988"/>
      <c r="D72" s="988"/>
      <c r="E72" s="988"/>
      <c r="F72" s="988"/>
      <c r="G72" s="988"/>
      <c r="H72" s="988"/>
      <c r="I72" s="988"/>
      <c r="J72" s="988"/>
      <c r="K72" s="988"/>
      <c r="L72" s="988"/>
      <c r="M72" s="988"/>
      <c r="N72" s="988"/>
      <c r="O72" s="988"/>
      <c r="P72" s="989"/>
      <c r="Q72" s="990">
        <v>9921</v>
      </c>
      <c r="R72" s="984"/>
      <c r="S72" s="984"/>
      <c r="T72" s="984"/>
      <c r="U72" s="984"/>
      <c r="V72" s="984">
        <v>9297</v>
      </c>
      <c r="W72" s="984"/>
      <c r="X72" s="984"/>
      <c r="Y72" s="984"/>
      <c r="Z72" s="984"/>
      <c r="AA72" s="984">
        <v>624</v>
      </c>
      <c r="AB72" s="984"/>
      <c r="AC72" s="984"/>
      <c r="AD72" s="984"/>
      <c r="AE72" s="984"/>
      <c r="AF72" s="984">
        <v>5483</v>
      </c>
      <c r="AG72" s="984"/>
      <c r="AH72" s="984"/>
      <c r="AI72" s="984"/>
      <c r="AJ72" s="984"/>
      <c r="AK72" s="984" t="s">
        <v>596</v>
      </c>
      <c r="AL72" s="984"/>
      <c r="AM72" s="984"/>
      <c r="AN72" s="984"/>
      <c r="AO72" s="984"/>
      <c r="AP72" s="984">
        <v>26013</v>
      </c>
      <c r="AQ72" s="984"/>
      <c r="AR72" s="984"/>
      <c r="AS72" s="984"/>
      <c r="AT72" s="984"/>
      <c r="AU72" s="984">
        <v>261</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602</v>
      </c>
      <c r="C73" s="988"/>
      <c r="D73" s="988"/>
      <c r="E73" s="988"/>
      <c r="F73" s="988"/>
      <c r="G73" s="988"/>
      <c r="H73" s="988"/>
      <c r="I73" s="988"/>
      <c r="J73" s="988"/>
      <c r="K73" s="988"/>
      <c r="L73" s="988"/>
      <c r="M73" s="988"/>
      <c r="N73" s="988"/>
      <c r="O73" s="988"/>
      <c r="P73" s="989"/>
      <c r="Q73" s="990">
        <v>6114</v>
      </c>
      <c r="R73" s="984"/>
      <c r="S73" s="984"/>
      <c r="T73" s="984"/>
      <c r="U73" s="984"/>
      <c r="V73" s="984">
        <v>5923</v>
      </c>
      <c r="W73" s="984"/>
      <c r="X73" s="984"/>
      <c r="Y73" s="984"/>
      <c r="Z73" s="984"/>
      <c r="AA73" s="984">
        <v>191</v>
      </c>
      <c r="AB73" s="984"/>
      <c r="AC73" s="984"/>
      <c r="AD73" s="984"/>
      <c r="AE73" s="984"/>
      <c r="AF73" s="984">
        <v>6651</v>
      </c>
      <c r="AG73" s="984"/>
      <c r="AH73" s="984"/>
      <c r="AI73" s="984"/>
      <c r="AJ73" s="984"/>
      <c r="AK73" s="984" t="s">
        <v>596</v>
      </c>
      <c r="AL73" s="984"/>
      <c r="AM73" s="984"/>
      <c r="AN73" s="984"/>
      <c r="AO73" s="984"/>
      <c r="AP73" s="984">
        <v>5242</v>
      </c>
      <c r="AQ73" s="984"/>
      <c r="AR73" s="984"/>
      <c r="AS73" s="984"/>
      <c r="AT73" s="984"/>
      <c r="AU73" s="984" t="s">
        <v>596</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603</v>
      </c>
      <c r="C74" s="988"/>
      <c r="D74" s="988"/>
      <c r="E74" s="988"/>
      <c r="F74" s="988"/>
      <c r="G74" s="988"/>
      <c r="H74" s="988"/>
      <c r="I74" s="988"/>
      <c r="J74" s="988"/>
      <c r="K74" s="988"/>
      <c r="L74" s="988"/>
      <c r="M74" s="988"/>
      <c r="N74" s="988"/>
      <c r="O74" s="988"/>
      <c r="P74" s="989"/>
      <c r="Q74" s="990">
        <v>23949</v>
      </c>
      <c r="R74" s="984"/>
      <c r="S74" s="984"/>
      <c r="T74" s="984"/>
      <c r="U74" s="984"/>
      <c r="V74" s="984">
        <v>23466</v>
      </c>
      <c r="W74" s="984"/>
      <c r="X74" s="984"/>
      <c r="Y74" s="984"/>
      <c r="Z74" s="984"/>
      <c r="AA74" s="984">
        <v>483</v>
      </c>
      <c r="AB74" s="984"/>
      <c r="AC74" s="984"/>
      <c r="AD74" s="984"/>
      <c r="AE74" s="984"/>
      <c r="AF74" s="984">
        <v>6225</v>
      </c>
      <c r="AG74" s="984"/>
      <c r="AH74" s="984"/>
      <c r="AI74" s="984"/>
      <c r="AJ74" s="984"/>
      <c r="AK74" s="984" t="s">
        <v>596</v>
      </c>
      <c r="AL74" s="984"/>
      <c r="AM74" s="984"/>
      <c r="AN74" s="984"/>
      <c r="AO74" s="984"/>
      <c r="AP74" s="984">
        <v>12458</v>
      </c>
      <c r="AQ74" s="984"/>
      <c r="AR74" s="984"/>
      <c r="AS74" s="984"/>
      <c r="AT74" s="984"/>
      <c r="AU74" s="984">
        <v>1981</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604</v>
      </c>
      <c r="C75" s="988"/>
      <c r="D75" s="988"/>
      <c r="E75" s="988"/>
      <c r="F75" s="988"/>
      <c r="G75" s="988"/>
      <c r="H75" s="988"/>
      <c r="I75" s="988"/>
      <c r="J75" s="988"/>
      <c r="K75" s="988"/>
      <c r="L75" s="988"/>
      <c r="M75" s="988"/>
      <c r="N75" s="988"/>
      <c r="O75" s="988"/>
      <c r="P75" s="989"/>
      <c r="Q75" s="994">
        <v>3030</v>
      </c>
      <c r="R75" s="992"/>
      <c r="S75" s="992"/>
      <c r="T75" s="992"/>
      <c r="U75" s="993"/>
      <c r="V75" s="991">
        <v>2807</v>
      </c>
      <c r="W75" s="992"/>
      <c r="X75" s="992"/>
      <c r="Y75" s="992"/>
      <c r="Z75" s="993"/>
      <c r="AA75" s="991">
        <v>654</v>
      </c>
      <c r="AB75" s="992"/>
      <c r="AC75" s="992"/>
      <c r="AD75" s="992"/>
      <c r="AE75" s="993"/>
      <c r="AF75" s="991">
        <v>421</v>
      </c>
      <c r="AG75" s="992"/>
      <c r="AH75" s="992"/>
      <c r="AI75" s="992"/>
      <c r="AJ75" s="993"/>
      <c r="AK75" s="991" t="s">
        <v>596</v>
      </c>
      <c r="AL75" s="992"/>
      <c r="AM75" s="992"/>
      <c r="AN75" s="992"/>
      <c r="AO75" s="993"/>
      <c r="AP75" s="991">
        <v>6377</v>
      </c>
      <c r="AQ75" s="992"/>
      <c r="AR75" s="992"/>
      <c r="AS75" s="992"/>
      <c r="AT75" s="993"/>
      <c r="AU75" s="991">
        <v>6377</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605</v>
      </c>
      <c r="C76" s="988"/>
      <c r="D76" s="988"/>
      <c r="E76" s="988"/>
      <c r="F76" s="988"/>
      <c r="G76" s="988"/>
      <c r="H76" s="988"/>
      <c r="I76" s="988"/>
      <c r="J76" s="988"/>
      <c r="K76" s="988"/>
      <c r="L76" s="988"/>
      <c r="M76" s="988"/>
      <c r="N76" s="988"/>
      <c r="O76" s="988"/>
      <c r="P76" s="989"/>
      <c r="Q76" s="994">
        <v>610</v>
      </c>
      <c r="R76" s="992"/>
      <c r="S76" s="992"/>
      <c r="T76" s="992"/>
      <c r="U76" s="993"/>
      <c r="V76" s="991">
        <v>572</v>
      </c>
      <c r="W76" s="992"/>
      <c r="X76" s="992"/>
      <c r="Y76" s="992"/>
      <c r="Z76" s="993"/>
      <c r="AA76" s="991">
        <v>38</v>
      </c>
      <c r="AB76" s="992"/>
      <c r="AC76" s="992"/>
      <c r="AD76" s="992"/>
      <c r="AE76" s="993"/>
      <c r="AF76" s="991">
        <v>38</v>
      </c>
      <c r="AG76" s="992"/>
      <c r="AH76" s="992"/>
      <c r="AI76" s="992"/>
      <c r="AJ76" s="993"/>
      <c r="AK76" s="991" t="s">
        <v>596</v>
      </c>
      <c r="AL76" s="992"/>
      <c r="AM76" s="992"/>
      <c r="AN76" s="992"/>
      <c r="AO76" s="993"/>
      <c r="AP76" s="991" t="s">
        <v>596</v>
      </c>
      <c r="AQ76" s="992"/>
      <c r="AR76" s="992"/>
      <c r="AS76" s="992"/>
      <c r="AT76" s="993"/>
      <c r="AU76" s="991" t="s">
        <v>596</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606</v>
      </c>
      <c r="C77" s="988"/>
      <c r="D77" s="988"/>
      <c r="E77" s="988"/>
      <c r="F77" s="988"/>
      <c r="G77" s="988"/>
      <c r="H77" s="988"/>
      <c r="I77" s="988"/>
      <c r="J77" s="988"/>
      <c r="K77" s="988"/>
      <c r="L77" s="988"/>
      <c r="M77" s="988"/>
      <c r="N77" s="988"/>
      <c r="O77" s="988"/>
      <c r="P77" s="989"/>
      <c r="Q77" s="994">
        <v>2423</v>
      </c>
      <c r="R77" s="992"/>
      <c r="S77" s="992"/>
      <c r="T77" s="992"/>
      <c r="U77" s="993"/>
      <c r="V77" s="991">
        <v>2308</v>
      </c>
      <c r="W77" s="992"/>
      <c r="X77" s="992"/>
      <c r="Y77" s="992"/>
      <c r="Z77" s="993"/>
      <c r="AA77" s="991">
        <v>115</v>
      </c>
      <c r="AB77" s="992"/>
      <c r="AC77" s="992"/>
      <c r="AD77" s="992"/>
      <c r="AE77" s="993"/>
      <c r="AF77" s="991">
        <v>115</v>
      </c>
      <c r="AG77" s="992"/>
      <c r="AH77" s="992"/>
      <c r="AI77" s="992"/>
      <c r="AJ77" s="993"/>
      <c r="AK77" s="991">
        <v>130</v>
      </c>
      <c r="AL77" s="992"/>
      <c r="AM77" s="992"/>
      <c r="AN77" s="992"/>
      <c r="AO77" s="993"/>
      <c r="AP77" s="991" t="s">
        <v>596</v>
      </c>
      <c r="AQ77" s="992"/>
      <c r="AR77" s="992"/>
      <c r="AS77" s="992"/>
      <c r="AT77" s="993"/>
      <c r="AU77" s="991" t="s">
        <v>596</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607</v>
      </c>
      <c r="C78" s="988"/>
      <c r="D78" s="988"/>
      <c r="E78" s="988"/>
      <c r="F78" s="988"/>
      <c r="G78" s="988"/>
      <c r="H78" s="988"/>
      <c r="I78" s="988"/>
      <c r="J78" s="988"/>
      <c r="K78" s="988"/>
      <c r="L78" s="988"/>
      <c r="M78" s="988"/>
      <c r="N78" s="988"/>
      <c r="O78" s="988"/>
      <c r="P78" s="989"/>
      <c r="Q78" s="990">
        <v>719774</v>
      </c>
      <c r="R78" s="984"/>
      <c r="S78" s="984"/>
      <c r="T78" s="984"/>
      <c r="U78" s="984"/>
      <c r="V78" s="991">
        <v>711648</v>
      </c>
      <c r="W78" s="992"/>
      <c r="X78" s="992"/>
      <c r="Y78" s="992"/>
      <c r="Z78" s="993"/>
      <c r="AA78" s="984">
        <v>8126</v>
      </c>
      <c r="AB78" s="984"/>
      <c r="AC78" s="984"/>
      <c r="AD78" s="984"/>
      <c r="AE78" s="984"/>
      <c r="AF78" s="984">
        <v>8126</v>
      </c>
      <c r="AG78" s="984"/>
      <c r="AH78" s="984"/>
      <c r="AI78" s="984"/>
      <c r="AJ78" s="984"/>
      <c r="AK78" s="984">
        <v>4022</v>
      </c>
      <c r="AL78" s="984"/>
      <c r="AM78" s="984"/>
      <c r="AN78" s="984"/>
      <c r="AO78" s="984"/>
      <c r="AP78" s="984" t="s">
        <v>596</v>
      </c>
      <c r="AQ78" s="984"/>
      <c r="AR78" s="984"/>
      <c r="AS78" s="984"/>
      <c r="AT78" s="984"/>
      <c r="AU78" s="984" t="s">
        <v>596</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398</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SUM(AF68:AJ78)</f>
        <v>27851</v>
      </c>
      <c r="AG88" s="972"/>
      <c r="AH88" s="972"/>
      <c r="AI88" s="972"/>
      <c r="AJ88" s="972"/>
      <c r="AK88" s="976"/>
      <c r="AL88" s="976"/>
      <c r="AM88" s="976"/>
      <c r="AN88" s="976"/>
      <c r="AO88" s="976"/>
      <c r="AP88" s="972">
        <f>SUM(AP68:AT78)</f>
        <v>50090</v>
      </c>
      <c r="AQ88" s="972"/>
      <c r="AR88" s="972"/>
      <c r="AS88" s="972"/>
      <c r="AT88" s="972"/>
      <c r="AU88" s="972">
        <f t="shared" ref="AU88" si="0">SUM(AU68:AY78)</f>
        <v>8619</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f>SUM(CR7)</f>
        <v>30</v>
      </c>
      <c r="CS102" s="966"/>
      <c r="CT102" s="966"/>
      <c r="CU102" s="966"/>
      <c r="CV102" s="967"/>
      <c r="CW102" s="965">
        <f t="shared" ref="CW102" si="1">SUM(CW7)</f>
        <v>4</v>
      </c>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316</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316</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316</v>
      </c>
      <c r="DR109" s="909"/>
      <c r="DS109" s="909"/>
      <c r="DT109" s="909"/>
      <c r="DU109" s="910"/>
      <c r="DV109" s="911" t="s">
        <v>439</v>
      </c>
      <c r="DW109" s="909"/>
      <c r="DX109" s="909"/>
      <c r="DY109" s="909"/>
      <c r="DZ109" s="942"/>
    </row>
    <row r="110" spans="1:131" s="224" customFormat="1" ht="26.25" customHeight="1" x14ac:dyDescent="0.2">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1639583</v>
      </c>
      <c r="AB110" s="902"/>
      <c r="AC110" s="902"/>
      <c r="AD110" s="902"/>
      <c r="AE110" s="903"/>
      <c r="AF110" s="904">
        <v>1616820</v>
      </c>
      <c r="AG110" s="902"/>
      <c r="AH110" s="902"/>
      <c r="AI110" s="902"/>
      <c r="AJ110" s="903"/>
      <c r="AK110" s="904">
        <v>1722977</v>
      </c>
      <c r="AL110" s="902"/>
      <c r="AM110" s="902"/>
      <c r="AN110" s="902"/>
      <c r="AO110" s="903"/>
      <c r="AP110" s="905">
        <v>9.1</v>
      </c>
      <c r="AQ110" s="906"/>
      <c r="AR110" s="906"/>
      <c r="AS110" s="906"/>
      <c r="AT110" s="907"/>
      <c r="AU110" s="943" t="s">
        <v>75</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14751517</v>
      </c>
      <c r="BR110" s="855"/>
      <c r="BS110" s="855"/>
      <c r="BT110" s="855"/>
      <c r="BU110" s="855"/>
      <c r="BV110" s="855">
        <v>16819271</v>
      </c>
      <c r="BW110" s="855"/>
      <c r="BX110" s="855"/>
      <c r="BY110" s="855"/>
      <c r="BZ110" s="855"/>
      <c r="CA110" s="855">
        <v>18398869</v>
      </c>
      <c r="CB110" s="855"/>
      <c r="CC110" s="855"/>
      <c r="CD110" s="855"/>
      <c r="CE110" s="855"/>
      <c r="CF110" s="879">
        <v>97.6</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445</v>
      </c>
      <c r="DH110" s="855"/>
      <c r="DI110" s="855"/>
      <c r="DJ110" s="855"/>
      <c r="DK110" s="855"/>
      <c r="DL110" s="855" t="s">
        <v>445</v>
      </c>
      <c r="DM110" s="855"/>
      <c r="DN110" s="855"/>
      <c r="DO110" s="855"/>
      <c r="DP110" s="855"/>
      <c r="DQ110" s="855" t="s">
        <v>418</v>
      </c>
      <c r="DR110" s="855"/>
      <c r="DS110" s="855"/>
      <c r="DT110" s="855"/>
      <c r="DU110" s="855"/>
      <c r="DV110" s="856" t="s">
        <v>445</v>
      </c>
      <c r="DW110" s="856"/>
      <c r="DX110" s="856"/>
      <c r="DY110" s="856"/>
      <c r="DZ110" s="857"/>
    </row>
    <row r="111" spans="1:131" s="224" customFormat="1" ht="26.25" customHeight="1" x14ac:dyDescent="0.2">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418</v>
      </c>
      <c r="AB111" s="932"/>
      <c r="AC111" s="932"/>
      <c r="AD111" s="932"/>
      <c r="AE111" s="933"/>
      <c r="AF111" s="934" t="s">
        <v>445</v>
      </c>
      <c r="AG111" s="932"/>
      <c r="AH111" s="932"/>
      <c r="AI111" s="932"/>
      <c r="AJ111" s="933"/>
      <c r="AK111" s="934" t="s">
        <v>418</v>
      </c>
      <c r="AL111" s="932"/>
      <c r="AM111" s="932"/>
      <c r="AN111" s="932"/>
      <c r="AO111" s="933"/>
      <c r="AP111" s="935" t="s">
        <v>418</v>
      </c>
      <c r="AQ111" s="936"/>
      <c r="AR111" s="936"/>
      <c r="AS111" s="936"/>
      <c r="AT111" s="937"/>
      <c r="AU111" s="945"/>
      <c r="AV111" s="946"/>
      <c r="AW111" s="946"/>
      <c r="AX111" s="946"/>
      <c r="AY111" s="946"/>
      <c r="AZ111" s="828" t="s">
        <v>447</v>
      </c>
      <c r="BA111" s="765"/>
      <c r="BB111" s="765"/>
      <c r="BC111" s="765"/>
      <c r="BD111" s="765"/>
      <c r="BE111" s="765"/>
      <c r="BF111" s="765"/>
      <c r="BG111" s="765"/>
      <c r="BH111" s="765"/>
      <c r="BI111" s="765"/>
      <c r="BJ111" s="765"/>
      <c r="BK111" s="765"/>
      <c r="BL111" s="765"/>
      <c r="BM111" s="765"/>
      <c r="BN111" s="765"/>
      <c r="BO111" s="765"/>
      <c r="BP111" s="766"/>
      <c r="BQ111" s="829">
        <v>1528218</v>
      </c>
      <c r="BR111" s="830"/>
      <c r="BS111" s="830"/>
      <c r="BT111" s="830"/>
      <c r="BU111" s="830"/>
      <c r="BV111" s="830">
        <v>1418914</v>
      </c>
      <c r="BW111" s="830"/>
      <c r="BX111" s="830"/>
      <c r="BY111" s="830"/>
      <c r="BZ111" s="830"/>
      <c r="CA111" s="830">
        <v>1313651</v>
      </c>
      <c r="CB111" s="830"/>
      <c r="CC111" s="830"/>
      <c r="CD111" s="830"/>
      <c r="CE111" s="830"/>
      <c r="CF111" s="888">
        <v>7</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449</v>
      </c>
      <c r="DH111" s="830"/>
      <c r="DI111" s="830"/>
      <c r="DJ111" s="830"/>
      <c r="DK111" s="830"/>
      <c r="DL111" s="830" t="s">
        <v>450</v>
      </c>
      <c r="DM111" s="830"/>
      <c r="DN111" s="830"/>
      <c r="DO111" s="830"/>
      <c r="DP111" s="830"/>
      <c r="DQ111" s="830" t="s">
        <v>451</v>
      </c>
      <c r="DR111" s="830"/>
      <c r="DS111" s="830"/>
      <c r="DT111" s="830"/>
      <c r="DU111" s="830"/>
      <c r="DV111" s="807" t="s">
        <v>452</v>
      </c>
      <c r="DW111" s="807"/>
      <c r="DX111" s="807"/>
      <c r="DY111" s="807"/>
      <c r="DZ111" s="808"/>
    </row>
    <row r="112" spans="1:131" s="224" customFormat="1" ht="26.25" customHeight="1" x14ac:dyDescent="0.2">
      <c r="A112" s="925" t="s">
        <v>453</v>
      </c>
      <c r="B112" s="926"/>
      <c r="C112" s="765" t="s">
        <v>454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449</v>
      </c>
      <c r="AB112" s="793"/>
      <c r="AC112" s="793"/>
      <c r="AD112" s="793"/>
      <c r="AE112" s="794"/>
      <c r="AF112" s="795" t="s">
        <v>450</v>
      </c>
      <c r="AG112" s="793"/>
      <c r="AH112" s="793"/>
      <c r="AI112" s="793"/>
      <c r="AJ112" s="794"/>
      <c r="AK112" s="795" t="s">
        <v>451</v>
      </c>
      <c r="AL112" s="793"/>
      <c r="AM112" s="793"/>
      <c r="AN112" s="793"/>
      <c r="AO112" s="794"/>
      <c r="AP112" s="837" t="s">
        <v>455</v>
      </c>
      <c r="AQ112" s="838"/>
      <c r="AR112" s="838"/>
      <c r="AS112" s="838"/>
      <c r="AT112" s="839"/>
      <c r="AU112" s="945"/>
      <c r="AV112" s="946"/>
      <c r="AW112" s="946"/>
      <c r="AX112" s="946"/>
      <c r="AY112" s="946"/>
      <c r="AZ112" s="828" t="s">
        <v>456</v>
      </c>
      <c r="BA112" s="765"/>
      <c r="BB112" s="765"/>
      <c r="BC112" s="765"/>
      <c r="BD112" s="765"/>
      <c r="BE112" s="765"/>
      <c r="BF112" s="765"/>
      <c r="BG112" s="765"/>
      <c r="BH112" s="765"/>
      <c r="BI112" s="765"/>
      <c r="BJ112" s="765"/>
      <c r="BK112" s="765"/>
      <c r="BL112" s="765"/>
      <c r="BM112" s="765"/>
      <c r="BN112" s="765"/>
      <c r="BO112" s="765"/>
      <c r="BP112" s="766"/>
      <c r="BQ112" s="829">
        <v>115033</v>
      </c>
      <c r="BR112" s="830"/>
      <c r="BS112" s="830"/>
      <c r="BT112" s="830"/>
      <c r="BU112" s="830"/>
      <c r="BV112" s="830">
        <v>104704</v>
      </c>
      <c r="BW112" s="830"/>
      <c r="BX112" s="830"/>
      <c r="BY112" s="830"/>
      <c r="BZ112" s="830"/>
      <c r="CA112" s="830">
        <v>101827</v>
      </c>
      <c r="CB112" s="830"/>
      <c r="CC112" s="830"/>
      <c r="CD112" s="830"/>
      <c r="CE112" s="830"/>
      <c r="CF112" s="888">
        <v>0.5</v>
      </c>
      <c r="CG112" s="889"/>
      <c r="CH112" s="889"/>
      <c r="CI112" s="889"/>
      <c r="CJ112" s="889"/>
      <c r="CK112" s="940"/>
      <c r="CL112" s="834"/>
      <c r="CM112" s="828" t="s">
        <v>457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142</v>
      </c>
      <c r="DH112" s="830"/>
      <c r="DI112" s="830"/>
      <c r="DJ112" s="830"/>
      <c r="DK112" s="830"/>
      <c r="DL112" s="830" t="s">
        <v>450</v>
      </c>
      <c r="DM112" s="830"/>
      <c r="DN112" s="830"/>
      <c r="DO112" s="830"/>
      <c r="DP112" s="830"/>
      <c r="DQ112" s="830" t="s">
        <v>449</v>
      </c>
      <c r="DR112" s="830"/>
      <c r="DS112" s="830"/>
      <c r="DT112" s="830"/>
      <c r="DU112" s="830"/>
      <c r="DV112" s="807" t="s">
        <v>458</v>
      </c>
      <c r="DW112" s="807"/>
      <c r="DX112" s="807"/>
      <c r="DY112" s="807"/>
      <c r="DZ112" s="808"/>
    </row>
    <row r="113" spans="1:130" s="224" customFormat="1" ht="26.25" customHeight="1" x14ac:dyDescent="0.2">
      <c r="A113" s="927"/>
      <c r="B113" s="928"/>
      <c r="C113" s="765" t="s">
        <v>459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12882</v>
      </c>
      <c r="AB113" s="932"/>
      <c r="AC113" s="932"/>
      <c r="AD113" s="932"/>
      <c r="AE113" s="933"/>
      <c r="AF113" s="934">
        <v>12852</v>
      </c>
      <c r="AG113" s="932"/>
      <c r="AH113" s="932"/>
      <c r="AI113" s="932"/>
      <c r="AJ113" s="933"/>
      <c r="AK113" s="934">
        <v>12849</v>
      </c>
      <c r="AL113" s="932"/>
      <c r="AM113" s="932"/>
      <c r="AN113" s="932"/>
      <c r="AO113" s="933"/>
      <c r="AP113" s="935">
        <v>0.1</v>
      </c>
      <c r="AQ113" s="936"/>
      <c r="AR113" s="936"/>
      <c r="AS113" s="936"/>
      <c r="AT113" s="937"/>
      <c r="AU113" s="945"/>
      <c r="AV113" s="946"/>
      <c r="AW113" s="946"/>
      <c r="AX113" s="946"/>
      <c r="AY113" s="946"/>
      <c r="AZ113" s="828" t="s">
        <v>460</v>
      </c>
      <c r="BA113" s="765"/>
      <c r="BB113" s="765"/>
      <c r="BC113" s="765"/>
      <c r="BD113" s="765"/>
      <c r="BE113" s="765"/>
      <c r="BF113" s="765"/>
      <c r="BG113" s="765"/>
      <c r="BH113" s="765"/>
      <c r="BI113" s="765"/>
      <c r="BJ113" s="765"/>
      <c r="BK113" s="765"/>
      <c r="BL113" s="765"/>
      <c r="BM113" s="765"/>
      <c r="BN113" s="765"/>
      <c r="BO113" s="765"/>
      <c r="BP113" s="766"/>
      <c r="BQ113" s="829">
        <v>9442097</v>
      </c>
      <c r="BR113" s="830"/>
      <c r="BS113" s="830"/>
      <c r="BT113" s="830"/>
      <c r="BU113" s="830"/>
      <c r="BV113" s="830">
        <v>9118125</v>
      </c>
      <c r="BW113" s="830"/>
      <c r="BX113" s="830"/>
      <c r="BY113" s="830"/>
      <c r="BZ113" s="830"/>
      <c r="CA113" s="830">
        <v>8618663</v>
      </c>
      <c r="CB113" s="830"/>
      <c r="CC113" s="830"/>
      <c r="CD113" s="830"/>
      <c r="CE113" s="830"/>
      <c r="CF113" s="888">
        <v>45.7</v>
      </c>
      <c r="CG113" s="889"/>
      <c r="CH113" s="889"/>
      <c r="CI113" s="889"/>
      <c r="CJ113" s="889"/>
      <c r="CK113" s="940"/>
      <c r="CL113" s="834"/>
      <c r="CM113" s="828" t="s">
        <v>461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451</v>
      </c>
      <c r="DH113" s="793"/>
      <c r="DI113" s="793"/>
      <c r="DJ113" s="793"/>
      <c r="DK113" s="794"/>
      <c r="DL113" s="795" t="s">
        <v>451</v>
      </c>
      <c r="DM113" s="793"/>
      <c r="DN113" s="793"/>
      <c r="DO113" s="793"/>
      <c r="DP113" s="794"/>
      <c r="DQ113" s="795" t="s">
        <v>455</v>
      </c>
      <c r="DR113" s="793"/>
      <c r="DS113" s="793"/>
      <c r="DT113" s="793"/>
      <c r="DU113" s="794"/>
      <c r="DV113" s="837" t="s">
        <v>451</v>
      </c>
      <c r="DW113" s="838"/>
      <c r="DX113" s="838"/>
      <c r="DY113" s="838"/>
      <c r="DZ113" s="839"/>
    </row>
    <row r="114" spans="1:130" s="224" customFormat="1" ht="26.25" customHeight="1" x14ac:dyDescent="0.2">
      <c r="A114" s="927"/>
      <c r="B114" s="928"/>
      <c r="C114" s="765" t="s">
        <v>462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403795</v>
      </c>
      <c r="AB114" s="793"/>
      <c r="AC114" s="793"/>
      <c r="AD114" s="793"/>
      <c r="AE114" s="794"/>
      <c r="AF114" s="795">
        <v>413498</v>
      </c>
      <c r="AG114" s="793"/>
      <c r="AH114" s="793"/>
      <c r="AI114" s="793"/>
      <c r="AJ114" s="794"/>
      <c r="AK114" s="795">
        <v>426116</v>
      </c>
      <c r="AL114" s="793"/>
      <c r="AM114" s="793"/>
      <c r="AN114" s="793"/>
      <c r="AO114" s="794"/>
      <c r="AP114" s="837">
        <v>2.2999999999999998</v>
      </c>
      <c r="AQ114" s="838"/>
      <c r="AR114" s="838"/>
      <c r="AS114" s="838"/>
      <c r="AT114" s="839"/>
      <c r="AU114" s="945"/>
      <c r="AV114" s="946"/>
      <c r="AW114" s="946"/>
      <c r="AX114" s="946"/>
      <c r="AY114" s="946"/>
      <c r="AZ114" s="828" t="s">
        <v>463</v>
      </c>
      <c r="BA114" s="765"/>
      <c r="BB114" s="765"/>
      <c r="BC114" s="765"/>
      <c r="BD114" s="765"/>
      <c r="BE114" s="765"/>
      <c r="BF114" s="765"/>
      <c r="BG114" s="765"/>
      <c r="BH114" s="765"/>
      <c r="BI114" s="765"/>
      <c r="BJ114" s="765"/>
      <c r="BK114" s="765"/>
      <c r="BL114" s="765"/>
      <c r="BM114" s="765"/>
      <c r="BN114" s="765"/>
      <c r="BO114" s="765"/>
      <c r="BP114" s="766"/>
      <c r="BQ114" s="829">
        <v>7191847</v>
      </c>
      <c r="BR114" s="830"/>
      <c r="BS114" s="830"/>
      <c r="BT114" s="830"/>
      <c r="BU114" s="830"/>
      <c r="BV114" s="830">
        <v>6765476</v>
      </c>
      <c r="BW114" s="830"/>
      <c r="BX114" s="830"/>
      <c r="BY114" s="830"/>
      <c r="BZ114" s="830"/>
      <c r="CA114" s="830">
        <v>6343051</v>
      </c>
      <c r="CB114" s="830"/>
      <c r="CC114" s="830"/>
      <c r="CD114" s="830"/>
      <c r="CE114" s="830"/>
      <c r="CF114" s="888">
        <v>33.6</v>
      </c>
      <c r="CG114" s="889"/>
      <c r="CH114" s="889"/>
      <c r="CI114" s="889"/>
      <c r="CJ114" s="889"/>
      <c r="CK114" s="940"/>
      <c r="CL114" s="834"/>
      <c r="CM114" s="828" t="s">
        <v>464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455</v>
      </c>
      <c r="DH114" s="793"/>
      <c r="DI114" s="793"/>
      <c r="DJ114" s="793"/>
      <c r="DK114" s="794"/>
      <c r="DL114" s="795" t="s">
        <v>451</v>
      </c>
      <c r="DM114" s="793"/>
      <c r="DN114" s="793"/>
      <c r="DO114" s="793"/>
      <c r="DP114" s="794"/>
      <c r="DQ114" s="795" t="s">
        <v>458</v>
      </c>
      <c r="DR114" s="793"/>
      <c r="DS114" s="793"/>
      <c r="DT114" s="793"/>
      <c r="DU114" s="794"/>
      <c r="DV114" s="837" t="s">
        <v>458</v>
      </c>
      <c r="DW114" s="838"/>
      <c r="DX114" s="838"/>
      <c r="DY114" s="838"/>
      <c r="DZ114" s="839"/>
    </row>
    <row r="115" spans="1:130" s="224" customFormat="1" ht="26.25" customHeight="1" x14ac:dyDescent="0.2">
      <c r="A115" s="927"/>
      <c r="B115" s="928"/>
      <c r="C115" s="765" t="s">
        <v>465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76733</v>
      </c>
      <c r="AB115" s="932"/>
      <c r="AC115" s="932"/>
      <c r="AD115" s="932"/>
      <c r="AE115" s="933"/>
      <c r="AF115" s="934">
        <v>79247</v>
      </c>
      <c r="AG115" s="932"/>
      <c r="AH115" s="932"/>
      <c r="AI115" s="932"/>
      <c r="AJ115" s="933"/>
      <c r="AK115" s="934">
        <v>80844</v>
      </c>
      <c r="AL115" s="932"/>
      <c r="AM115" s="932"/>
      <c r="AN115" s="932"/>
      <c r="AO115" s="933"/>
      <c r="AP115" s="935">
        <v>0.4</v>
      </c>
      <c r="AQ115" s="936"/>
      <c r="AR115" s="936"/>
      <c r="AS115" s="936"/>
      <c r="AT115" s="937"/>
      <c r="AU115" s="945"/>
      <c r="AV115" s="946"/>
      <c r="AW115" s="946"/>
      <c r="AX115" s="946"/>
      <c r="AY115" s="946"/>
      <c r="AZ115" s="828" t="s">
        <v>466</v>
      </c>
      <c r="BA115" s="765"/>
      <c r="BB115" s="765"/>
      <c r="BC115" s="765"/>
      <c r="BD115" s="765"/>
      <c r="BE115" s="765"/>
      <c r="BF115" s="765"/>
      <c r="BG115" s="765"/>
      <c r="BH115" s="765"/>
      <c r="BI115" s="765"/>
      <c r="BJ115" s="765"/>
      <c r="BK115" s="765"/>
      <c r="BL115" s="765"/>
      <c r="BM115" s="765"/>
      <c r="BN115" s="765"/>
      <c r="BO115" s="765"/>
      <c r="BP115" s="766"/>
      <c r="BQ115" s="829" t="s">
        <v>449</v>
      </c>
      <c r="BR115" s="830"/>
      <c r="BS115" s="830"/>
      <c r="BT115" s="830"/>
      <c r="BU115" s="830"/>
      <c r="BV115" s="830" t="s">
        <v>449</v>
      </c>
      <c r="BW115" s="830"/>
      <c r="BX115" s="830"/>
      <c r="BY115" s="830"/>
      <c r="BZ115" s="830"/>
      <c r="CA115" s="830" t="s">
        <v>452</v>
      </c>
      <c r="CB115" s="830"/>
      <c r="CC115" s="830"/>
      <c r="CD115" s="830"/>
      <c r="CE115" s="830"/>
      <c r="CF115" s="888" t="s">
        <v>451</v>
      </c>
      <c r="CG115" s="889"/>
      <c r="CH115" s="889"/>
      <c r="CI115" s="889"/>
      <c r="CJ115" s="889"/>
      <c r="CK115" s="940"/>
      <c r="CL115" s="834"/>
      <c r="CM115" s="828" t="s">
        <v>467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450</v>
      </c>
      <c r="DH115" s="793"/>
      <c r="DI115" s="793"/>
      <c r="DJ115" s="793"/>
      <c r="DK115" s="794"/>
      <c r="DL115" s="795" t="s">
        <v>452</v>
      </c>
      <c r="DM115" s="793"/>
      <c r="DN115" s="793"/>
      <c r="DO115" s="793"/>
      <c r="DP115" s="794"/>
      <c r="DQ115" s="795" t="s">
        <v>452</v>
      </c>
      <c r="DR115" s="793"/>
      <c r="DS115" s="793"/>
      <c r="DT115" s="793"/>
      <c r="DU115" s="794"/>
      <c r="DV115" s="837" t="s">
        <v>450</v>
      </c>
      <c r="DW115" s="838"/>
      <c r="DX115" s="838"/>
      <c r="DY115" s="838"/>
      <c r="DZ115" s="839"/>
    </row>
    <row r="116" spans="1:130" s="224" customFormat="1" ht="26.25" customHeight="1" x14ac:dyDescent="0.2">
      <c r="A116" s="929"/>
      <c r="B116" s="930"/>
      <c r="C116" s="852" t="s">
        <v>468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449</v>
      </c>
      <c r="AB116" s="793"/>
      <c r="AC116" s="793"/>
      <c r="AD116" s="793"/>
      <c r="AE116" s="794"/>
      <c r="AF116" s="795" t="s">
        <v>451</v>
      </c>
      <c r="AG116" s="793"/>
      <c r="AH116" s="793"/>
      <c r="AI116" s="793"/>
      <c r="AJ116" s="794"/>
      <c r="AK116" s="795" t="s">
        <v>449</v>
      </c>
      <c r="AL116" s="793"/>
      <c r="AM116" s="793"/>
      <c r="AN116" s="793"/>
      <c r="AO116" s="794"/>
      <c r="AP116" s="837" t="s">
        <v>450</v>
      </c>
      <c r="AQ116" s="838"/>
      <c r="AR116" s="838"/>
      <c r="AS116" s="838"/>
      <c r="AT116" s="839"/>
      <c r="AU116" s="945"/>
      <c r="AV116" s="946"/>
      <c r="AW116" s="946"/>
      <c r="AX116" s="946"/>
      <c r="AY116" s="946"/>
      <c r="AZ116" s="922" t="s">
        <v>469</v>
      </c>
      <c r="BA116" s="923"/>
      <c r="BB116" s="923"/>
      <c r="BC116" s="923"/>
      <c r="BD116" s="923"/>
      <c r="BE116" s="923"/>
      <c r="BF116" s="923"/>
      <c r="BG116" s="923"/>
      <c r="BH116" s="923"/>
      <c r="BI116" s="923"/>
      <c r="BJ116" s="923"/>
      <c r="BK116" s="923"/>
      <c r="BL116" s="923"/>
      <c r="BM116" s="923"/>
      <c r="BN116" s="923"/>
      <c r="BO116" s="923"/>
      <c r="BP116" s="924"/>
      <c r="BQ116" s="829" t="s">
        <v>455</v>
      </c>
      <c r="BR116" s="830"/>
      <c r="BS116" s="830"/>
      <c r="BT116" s="830"/>
      <c r="BU116" s="830"/>
      <c r="BV116" s="830" t="s">
        <v>452</v>
      </c>
      <c r="BW116" s="830"/>
      <c r="BX116" s="830"/>
      <c r="BY116" s="830"/>
      <c r="BZ116" s="830"/>
      <c r="CA116" s="830" t="s">
        <v>451</v>
      </c>
      <c r="CB116" s="830"/>
      <c r="CC116" s="830"/>
      <c r="CD116" s="830"/>
      <c r="CE116" s="830"/>
      <c r="CF116" s="888" t="s">
        <v>449</v>
      </c>
      <c r="CG116" s="889"/>
      <c r="CH116" s="889"/>
      <c r="CI116" s="889"/>
      <c r="CJ116" s="889"/>
      <c r="CK116" s="940"/>
      <c r="CL116" s="834"/>
      <c r="CM116" s="828" t="s">
        <v>470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451</v>
      </c>
      <c r="DH116" s="793"/>
      <c r="DI116" s="793"/>
      <c r="DJ116" s="793"/>
      <c r="DK116" s="794"/>
      <c r="DL116" s="795" t="s">
        <v>458</v>
      </c>
      <c r="DM116" s="793"/>
      <c r="DN116" s="793"/>
      <c r="DO116" s="793"/>
      <c r="DP116" s="794"/>
      <c r="DQ116" s="795" t="s">
        <v>449</v>
      </c>
      <c r="DR116" s="793"/>
      <c r="DS116" s="793"/>
      <c r="DT116" s="793"/>
      <c r="DU116" s="794"/>
      <c r="DV116" s="837" t="s">
        <v>450</v>
      </c>
      <c r="DW116" s="838"/>
      <c r="DX116" s="838"/>
      <c r="DY116" s="838"/>
      <c r="DZ116" s="839"/>
    </row>
    <row r="117" spans="1:130" s="224" customFormat="1" ht="26.25" customHeight="1" x14ac:dyDescent="0.2">
      <c r="A117" s="908" t="s">
        <v>195</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471</v>
      </c>
      <c r="Z117" s="910"/>
      <c r="AA117" s="915">
        <v>2132993</v>
      </c>
      <c r="AB117" s="916"/>
      <c r="AC117" s="916"/>
      <c r="AD117" s="916"/>
      <c r="AE117" s="917"/>
      <c r="AF117" s="918">
        <v>2122417</v>
      </c>
      <c r="AG117" s="916"/>
      <c r="AH117" s="916"/>
      <c r="AI117" s="916"/>
      <c r="AJ117" s="917"/>
      <c r="AK117" s="918">
        <v>2242786</v>
      </c>
      <c r="AL117" s="916"/>
      <c r="AM117" s="916"/>
      <c r="AN117" s="916"/>
      <c r="AO117" s="917"/>
      <c r="AP117" s="919"/>
      <c r="AQ117" s="920"/>
      <c r="AR117" s="920"/>
      <c r="AS117" s="920"/>
      <c r="AT117" s="921"/>
      <c r="AU117" s="945"/>
      <c r="AV117" s="946"/>
      <c r="AW117" s="946"/>
      <c r="AX117" s="946"/>
      <c r="AY117" s="946"/>
      <c r="AZ117" s="876" t="s">
        <v>472</v>
      </c>
      <c r="BA117" s="877"/>
      <c r="BB117" s="877"/>
      <c r="BC117" s="877"/>
      <c r="BD117" s="877"/>
      <c r="BE117" s="877"/>
      <c r="BF117" s="877"/>
      <c r="BG117" s="877"/>
      <c r="BH117" s="877"/>
      <c r="BI117" s="877"/>
      <c r="BJ117" s="877"/>
      <c r="BK117" s="877"/>
      <c r="BL117" s="877"/>
      <c r="BM117" s="877"/>
      <c r="BN117" s="877"/>
      <c r="BO117" s="877"/>
      <c r="BP117" s="878"/>
      <c r="BQ117" s="829" t="s">
        <v>450</v>
      </c>
      <c r="BR117" s="830"/>
      <c r="BS117" s="830"/>
      <c r="BT117" s="830"/>
      <c r="BU117" s="830"/>
      <c r="BV117" s="830" t="s">
        <v>455</v>
      </c>
      <c r="BW117" s="830"/>
      <c r="BX117" s="830"/>
      <c r="BY117" s="830"/>
      <c r="BZ117" s="830"/>
      <c r="CA117" s="830" t="s">
        <v>455</v>
      </c>
      <c r="CB117" s="830"/>
      <c r="CC117" s="830"/>
      <c r="CD117" s="830"/>
      <c r="CE117" s="830"/>
      <c r="CF117" s="888" t="s">
        <v>450</v>
      </c>
      <c r="CG117" s="889"/>
      <c r="CH117" s="889"/>
      <c r="CI117" s="889"/>
      <c r="CJ117" s="889"/>
      <c r="CK117" s="940"/>
      <c r="CL117" s="834"/>
      <c r="CM117" s="828" t="s">
        <v>473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142</v>
      </c>
      <c r="DH117" s="793"/>
      <c r="DI117" s="793"/>
      <c r="DJ117" s="793"/>
      <c r="DK117" s="794"/>
      <c r="DL117" s="795" t="s">
        <v>142</v>
      </c>
      <c r="DM117" s="793"/>
      <c r="DN117" s="793"/>
      <c r="DO117" s="793"/>
      <c r="DP117" s="794"/>
      <c r="DQ117" s="795" t="s">
        <v>450</v>
      </c>
      <c r="DR117" s="793"/>
      <c r="DS117" s="793"/>
      <c r="DT117" s="793"/>
      <c r="DU117" s="794"/>
      <c r="DV117" s="837" t="s">
        <v>142</v>
      </c>
      <c r="DW117" s="838"/>
      <c r="DX117" s="838"/>
      <c r="DY117" s="838"/>
      <c r="DZ117" s="839"/>
    </row>
    <row r="118" spans="1:130" s="224" customFormat="1" ht="26.25" customHeight="1" x14ac:dyDescent="0.2">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316</v>
      </c>
      <c r="AL118" s="909"/>
      <c r="AM118" s="909"/>
      <c r="AN118" s="909"/>
      <c r="AO118" s="910"/>
      <c r="AP118" s="912" t="s">
        <v>439</v>
      </c>
      <c r="AQ118" s="913"/>
      <c r="AR118" s="913"/>
      <c r="AS118" s="913"/>
      <c r="AT118" s="914"/>
      <c r="AU118" s="945"/>
      <c r="AV118" s="946"/>
      <c r="AW118" s="946"/>
      <c r="AX118" s="946"/>
      <c r="AY118" s="946"/>
      <c r="AZ118" s="851" t="s">
        <v>474</v>
      </c>
      <c r="BA118" s="852"/>
      <c r="BB118" s="852"/>
      <c r="BC118" s="852"/>
      <c r="BD118" s="852"/>
      <c r="BE118" s="852"/>
      <c r="BF118" s="852"/>
      <c r="BG118" s="852"/>
      <c r="BH118" s="852"/>
      <c r="BI118" s="852"/>
      <c r="BJ118" s="852"/>
      <c r="BK118" s="852"/>
      <c r="BL118" s="852"/>
      <c r="BM118" s="852"/>
      <c r="BN118" s="852"/>
      <c r="BO118" s="852"/>
      <c r="BP118" s="853"/>
      <c r="BQ118" s="892" t="s">
        <v>452</v>
      </c>
      <c r="BR118" s="858"/>
      <c r="BS118" s="858"/>
      <c r="BT118" s="858"/>
      <c r="BU118" s="858"/>
      <c r="BV118" s="858" t="s">
        <v>452</v>
      </c>
      <c r="BW118" s="858"/>
      <c r="BX118" s="858"/>
      <c r="BY118" s="858"/>
      <c r="BZ118" s="858"/>
      <c r="CA118" s="858" t="s">
        <v>452</v>
      </c>
      <c r="CB118" s="858"/>
      <c r="CC118" s="858"/>
      <c r="CD118" s="858"/>
      <c r="CE118" s="858"/>
      <c r="CF118" s="888" t="s">
        <v>455</v>
      </c>
      <c r="CG118" s="889"/>
      <c r="CH118" s="889"/>
      <c r="CI118" s="889"/>
      <c r="CJ118" s="889"/>
      <c r="CK118" s="940"/>
      <c r="CL118" s="834"/>
      <c r="CM118" s="828" t="s">
        <v>475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452</v>
      </c>
      <c r="DH118" s="793"/>
      <c r="DI118" s="793"/>
      <c r="DJ118" s="793"/>
      <c r="DK118" s="794"/>
      <c r="DL118" s="795" t="s">
        <v>452</v>
      </c>
      <c r="DM118" s="793"/>
      <c r="DN118" s="793"/>
      <c r="DO118" s="793"/>
      <c r="DP118" s="794"/>
      <c r="DQ118" s="795" t="s">
        <v>142</v>
      </c>
      <c r="DR118" s="793"/>
      <c r="DS118" s="793"/>
      <c r="DT118" s="793"/>
      <c r="DU118" s="794"/>
      <c r="DV118" s="837" t="s">
        <v>458</v>
      </c>
      <c r="DW118" s="838"/>
      <c r="DX118" s="838"/>
      <c r="DY118" s="838"/>
      <c r="DZ118" s="839"/>
    </row>
    <row r="119" spans="1:130" s="224" customFormat="1" ht="26.25" customHeight="1" x14ac:dyDescent="0.2">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452</v>
      </c>
      <c r="AB119" s="902"/>
      <c r="AC119" s="902"/>
      <c r="AD119" s="902"/>
      <c r="AE119" s="903"/>
      <c r="AF119" s="904" t="s">
        <v>455</v>
      </c>
      <c r="AG119" s="902"/>
      <c r="AH119" s="902"/>
      <c r="AI119" s="902"/>
      <c r="AJ119" s="903"/>
      <c r="AK119" s="904" t="s">
        <v>452</v>
      </c>
      <c r="AL119" s="902"/>
      <c r="AM119" s="902"/>
      <c r="AN119" s="902"/>
      <c r="AO119" s="903"/>
      <c r="AP119" s="905" t="s">
        <v>142</v>
      </c>
      <c r="AQ119" s="906"/>
      <c r="AR119" s="906"/>
      <c r="AS119" s="906"/>
      <c r="AT119" s="907"/>
      <c r="AU119" s="947"/>
      <c r="AV119" s="948"/>
      <c r="AW119" s="948"/>
      <c r="AX119" s="948"/>
      <c r="AY119" s="948"/>
      <c r="AZ119" s="245" t="s">
        <v>195</v>
      </c>
      <c r="BA119" s="245"/>
      <c r="BB119" s="245"/>
      <c r="BC119" s="245"/>
      <c r="BD119" s="245"/>
      <c r="BE119" s="245"/>
      <c r="BF119" s="245"/>
      <c r="BG119" s="245"/>
      <c r="BH119" s="245"/>
      <c r="BI119" s="245"/>
      <c r="BJ119" s="245"/>
      <c r="BK119" s="245"/>
      <c r="BL119" s="245"/>
      <c r="BM119" s="245"/>
      <c r="BN119" s="245"/>
      <c r="BO119" s="890" t="s">
        <v>476</v>
      </c>
      <c r="BP119" s="891"/>
      <c r="BQ119" s="892">
        <v>33028712</v>
      </c>
      <c r="BR119" s="858"/>
      <c r="BS119" s="858"/>
      <c r="BT119" s="858"/>
      <c r="BU119" s="858"/>
      <c r="BV119" s="858">
        <v>34226490</v>
      </c>
      <c r="BW119" s="858"/>
      <c r="BX119" s="858"/>
      <c r="BY119" s="858"/>
      <c r="BZ119" s="858"/>
      <c r="CA119" s="858">
        <v>34776061</v>
      </c>
      <c r="CB119" s="858"/>
      <c r="CC119" s="858"/>
      <c r="CD119" s="858"/>
      <c r="CE119" s="858"/>
      <c r="CF119" s="761"/>
      <c r="CG119" s="762"/>
      <c r="CH119" s="762"/>
      <c r="CI119" s="762"/>
      <c r="CJ119" s="847"/>
      <c r="CK119" s="941"/>
      <c r="CL119" s="836"/>
      <c r="CM119" s="851" t="s">
        <v>477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1528218</v>
      </c>
      <c r="DH119" s="777"/>
      <c r="DI119" s="777"/>
      <c r="DJ119" s="777"/>
      <c r="DK119" s="778"/>
      <c r="DL119" s="779">
        <v>1418914</v>
      </c>
      <c r="DM119" s="777"/>
      <c r="DN119" s="777"/>
      <c r="DO119" s="777"/>
      <c r="DP119" s="778"/>
      <c r="DQ119" s="779">
        <v>1313651</v>
      </c>
      <c r="DR119" s="777"/>
      <c r="DS119" s="777"/>
      <c r="DT119" s="777"/>
      <c r="DU119" s="778"/>
      <c r="DV119" s="861">
        <v>7</v>
      </c>
      <c r="DW119" s="862"/>
      <c r="DX119" s="862"/>
      <c r="DY119" s="862"/>
      <c r="DZ119" s="863"/>
    </row>
    <row r="120" spans="1:130" s="224" customFormat="1" ht="26.25" customHeight="1" x14ac:dyDescent="0.2">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452</v>
      </c>
      <c r="AB120" s="793"/>
      <c r="AC120" s="793"/>
      <c r="AD120" s="793"/>
      <c r="AE120" s="794"/>
      <c r="AF120" s="795" t="s">
        <v>142</v>
      </c>
      <c r="AG120" s="793"/>
      <c r="AH120" s="793"/>
      <c r="AI120" s="793"/>
      <c r="AJ120" s="794"/>
      <c r="AK120" s="795" t="s">
        <v>142</v>
      </c>
      <c r="AL120" s="793"/>
      <c r="AM120" s="793"/>
      <c r="AN120" s="793"/>
      <c r="AO120" s="794"/>
      <c r="AP120" s="837" t="s">
        <v>452</v>
      </c>
      <c r="AQ120" s="838"/>
      <c r="AR120" s="838"/>
      <c r="AS120" s="838"/>
      <c r="AT120" s="839"/>
      <c r="AU120" s="893" t="s">
        <v>478</v>
      </c>
      <c r="AV120" s="894"/>
      <c r="AW120" s="894"/>
      <c r="AX120" s="894"/>
      <c r="AY120" s="895"/>
      <c r="AZ120" s="873" t="s">
        <v>479</v>
      </c>
      <c r="BA120" s="821"/>
      <c r="BB120" s="821"/>
      <c r="BC120" s="821"/>
      <c r="BD120" s="821"/>
      <c r="BE120" s="821"/>
      <c r="BF120" s="821"/>
      <c r="BG120" s="821"/>
      <c r="BH120" s="821"/>
      <c r="BI120" s="821"/>
      <c r="BJ120" s="821"/>
      <c r="BK120" s="821"/>
      <c r="BL120" s="821"/>
      <c r="BM120" s="821"/>
      <c r="BN120" s="821"/>
      <c r="BO120" s="821"/>
      <c r="BP120" s="822"/>
      <c r="BQ120" s="874">
        <v>6864248</v>
      </c>
      <c r="BR120" s="855"/>
      <c r="BS120" s="855"/>
      <c r="BT120" s="855"/>
      <c r="BU120" s="855"/>
      <c r="BV120" s="855">
        <v>7756038</v>
      </c>
      <c r="BW120" s="855"/>
      <c r="BX120" s="855"/>
      <c r="BY120" s="855"/>
      <c r="BZ120" s="855"/>
      <c r="CA120" s="855">
        <v>8894046</v>
      </c>
      <c r="CB120" s="855"/>
      <c r="CC120" s="855"/>
      <c r="CD120" s="855"/>
      <c r="CE120" s="855"/>
      <c r="CF120" s="879">
        <v>47.2</v>
      </c>
      <c r="CG120" s="880"/>
      <c r="CH120" s="880"/>
      <c r="CI120" s="880"/>
      <c r="CJ120" s="880"/>
      <c r="CK120" s="881" t="s">
        <v>480</v>
      </c>
      <c r="CL120" s="865"/>
      <c r="CM120" s="865"/>
      <c r="CN120" s="865"/>
      <c r="CO120" s="866"/>
      <c r="CP120" s="885" t="s">
        <v>481</v>
      </c>
      <c r="CQ120" s="886"/>
      <c r="CR120" s="886"/>
      <c r="CS120" s="886"/>
      <c r="CT120" s="886"/>
      <c r="CU120" s="886"/>
      <c r="CV120" s="886"/>
      <c r="CW120" s="886"/>
      <c r="CX120" s="886"/>
      <c r="CY120" s="886"/>
      <c r="CZ120" s="886"/>
      <c r="DA120" s="886"/>
      <c r="DB120" s="886"/>
      <c r="DC120" s="886"/>
      <c r="DD120" s="886"/>
      <c r="DE120" s="886"/>
      <c r="DF120" s="887"/>
      <c r="DG120" s="874">
        <v>113689</v>
      </c>
      <c r="DH120" s="855"/>
      <c r="DI120" s="855"/>
      <c r="DJ120" s="855"/>
      <c r="DK120" s="855"/>
      <c r="DL120" s="855">
        <v>103395</v>
      </c>
      <c r="DM120" s="855"/>
      <c r="DN120" s="855"/>
      <c r="DO120" s="855"/>
      <c r="DP120" s="855"/>
      <c r="DQ120" s="855">
        <v>100701</v>
      </c>
      <c r="DR120" s="855"/>
      <c r="DS120" s="855"/>
      <c r="DT120" s="855"/>
      <c r="DU120" s="855"/>
      <c r="DV120" s="856">
        <v>0.5</v>
      </c>
      <c r="DW120" s="856"/>
      <c r="DX120" s="856"/>
      <c r="DY120" s="856"/>
      <c r="DZ120" s="857"/>
    </row>
    <row r="121" spans="1:130" s="224" customFormat="1" ht="26.25" customHeight="1" x14ac:dyDescent="0.2">
      <c r="A121" s="833"/>
      <c r="B121" s="834"/>
      <c r="C121" s="876" t="s">
        <v>482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452</v>
      </c>
      <c r="AB121" s="793"/>
      <c r="AC121" s="793"/>
      <c r="AD121" s="793"/>
      <c r="AE121" s="794"/>
      <c r="AF121" s="795" t="s">
        <v>142</v>
      </c>
      <c r="AG121" s="793"/>
      <c r="AH121" s="793"/>
      <c r="AI121" s="793"/>
      <c r="AJ121" s="794"/>
      <c r="AK121" s="795" t="s">
        <v>452</v>
      </c>
      <c r="AL121" s="793"/>
      <c r="AM121" s="793"/>
      <c r="AN121" s="793"/>
      <c r="AO121" s="794"/>
      <c r="AP121" s="837" t="s">
        <v>452</v>
      </c>
      <c r="AQ121" s="838"/>
      <c r="AR121" s="838"/>
      <c r="AS121" s="838"/>
      <c r="AT121" s="839"/>
      <c r="AU121" s="896"/>
      <c r="AV121" s="897"/>
      <c r="AW121" s="897"/>
      <c r="AX121" s="897"/>
      <c r="AY121" s="898"/>
      <c r="AZ121" s="828" t="s">
        <v>483</v>
      </c>
      <c r="BA121" s="765"/>
      <c r="BB121" s="765"/>
      <c r="BC121" s="765"/>
      <c r="BD121" s="765"/>
      <c r="BE121" s="765"/>
      <c r="BF121" s="765"/>
      <c r="BG121" s="765"/>
      <c r="BH121" s="765"/>
      <c r="BI121" s="765"/>
      <c r="BJ121" s="765"/>
      <c r="BK121" s="765"/>
      <c r="BL121" s="765"/>
      <c r="BM121" s="765"/>
      <c r="BN121" s="765"/>
      <c r="BO121" s="765"/>
      <c r="BP121" s="766"/>
      <c r="BQ121" s="829">
        <v>6873820</v>
      </c>
      <c r="BR121" s="830"/>
      <c r="BS121" s="830"/>
      <c r="BT121" s="830"/>
      <c r="BU121" s="830"/>
      <c r="BV121" s="830">
        <v>6931533</v>
      </c>
      <c r="BW121" s="830"/>
      <c r="BX121" s="830"/>
      <c r="BY121" s="830"/>
      <c r="BZ121" s="830"/>
      <c r="CA121" s="830">
        <v>6705956</v>
      </c>
      <c r="CB121" s="830"/>
      <c r="CC121" s="830"/>
      <c r="CD121" s="830"/>
      <c r="CE121" s="830"/>
      <c r="CF121" s="888">
        <v>35.6</v>
      </c>
      <c r="CG121" s="889"/>
      <c r="CH121" s="889"/>
      <c r="CI121" s="889"/>
      <c r="CJ121" s="889"/>
      <c r="CK121" s="882"/>
      <c r="CL121" s="868"/>
      <c r="CM121" s="868"/>
      <c r="CN121" s="868"/>
      <c r="CO121" s="869"/>
      <c r="CP121" s="848" t="s">
        <v>484</v>
      </c>
      <c r="CQ121" s="849"/>
      <c r="CR121" s="849"/>
      <c r="CS121" s="849"/>
      <c r="CT121" s="849"/>
      <c r="CU121" s="849"/>
      <c r="CV121" s="849"/>
      <c r="CW121" s="849"/>
      <c r="CX121" s="849"/>
      <c r="CY121" s="849"/>
      <c r="CZ121" s="849"/>
      <c r="DA121" s="849"/>
      <c r="DB121" s="849"/>
      <c r="DC121" s="849"/>
      <c r="DD121" s="849"/>
      <c r="DE121" s="849"/>
      <c r="DF121" s="850"/>
      <c r="DG121" s="829">
        <v>1344</v>
      </c>
      <c r="DH121" s="830"/>
      <c r="DI121" s="830"/>
      <c r="DJ121" s="830"/>
      <c r="DK121" s="830"/>
      <c r="DL121" s="830">
        <v>1309</v>
      </c>
      <c r="DM121" s="830"/>
      <c r="DN121" s="830"/>
      <c r="DO121" s="830"/>
      <c r="DP121" s="830"/>
      <c r="DQ121" s="830">
        <v>1126</v>
      </c>
      <c r="DR121" s="830"/>
      <c r="DS121" s="830"/>
      <c r="DT121" s="830"/>
      <c r="DU121" s="830"/>
      <c r="DV121" s="807">
        <v>0</v>
      </c>
      <c r="DW121" s="807"/>
      <c r="DX121" s="807"/>
      <c r="DY121" s="807"/>
      <c r="DZ121" s="808"/>
    </row>
    <row r="122" spans="1:130" s="224" customFormat="1" ht="26.25" customHeight="1" x14ac:dyDescent="0.2">
      <c r="A122" s="833"/>
      <c r="B122" s="834"/>
      <c r="C122" s="828" t="s">
        <v>464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452</v>
      </c>
      <c r="AB122" s="793"/>
      <c r="AC122" s="793"/>
      <c r="AD122" s="793"/>
      <c r="AE122" s="794"/>
      <c r="AF122" s="795" t="s">
        <v>142</v>
      </c>
      <c r="AG122" s="793"/>
      <c r="AH122" s="793"/>
      <c r="AI122" s="793"/>
      <c r="AJ122" s="794"/>
      <c r="AK122" s="795" t="s">
        <v>142</v>
      </c>
      <c r="AL122" s="793"/>
      <c r="AM122" s="793"/>
      <c r="AN122" s="793"/>
      <c r="AO122" s="794"/>
      <c r="AP122" s="837" t="s">
        <v>452</v>
      </c>
      <c r="AQ122" s="838"/>
      <c r="AR122" s="838"/>
      <c r="AS122" s="838"/>
      <c r="AT122" s="839"/>
      <c r="AU122" s="896"/>
      <c r="AV122" s="897"/>
      <c r="AW122" s="897"/>
      <c r="AX122" s="897"/>
      <c r="AY122" s="898"/>
      <c r="AZ122" s="851" t="s">
        <v>485</v>
      </c>
      <c r="BA122" s="852"/>
      <c r="BB122" s="852"/>
      <c r="BC122" s="852"/>
      <c r="BD122" s="852"/>
      <c r="BE122" s="852"/>
      <c r="BF122" s="852"/>
      <c r="BG122" s="852"/>
      <c r="BH122" s="852"/>
      <c r="BI122" s="852"/>
      <c r="BJ122" s="852"/>
      <c r="BK122" s="852"/>
      <c r="BL122" s="852"/>
      <c r="BM122" s="852"/>
      <c r="BN122" s="852"/>
      <c r="BO122" s="852"/>
      <c r="BP122" s="853"/>
      <c r="BQ122" s="892">
        <v>14437176</v>
      </c>
      <c r="BR122" s="858"/>
      <c r="BS122" s="858"/>
      <c r="BT122" s="858"/>
      <c r="BU122" s="858"/>
      <c r="BV122" s="858">
        <v>14418297</v>
      </c>
      <c r="BW122" s="858"/>
      <c r="BX122" s="858"/>
      <c r="BY122" s="858"/>
      <c r="BZ122" s="858"/>
      <c r="CA122" s="858">
        <v>13918090</v>
      </c>
      <c r="CB122" s="858"/>
      <c r="CC122" s="858"/>
      <c r="CD122" s="858"/>
      <c r="CE122" s="858"/>
      <c r="CF122" s="859">
        <v>73.8</v>
      </c>
      <c r="CG122" s="860"/>
      <c r="CH122" s="860"/>
      <c r="CI122" s="860"/>
      <c r="CJ122" s="860"/>
      <c r="CK122" s="882"/>
      <c r="CL122" s="868"/>
      <c r="CM122" s="868"/>
      <c r="CN122" s="868"/>
      <c r="CO122" s="869"/>
      <c r="CP122" s="848" t="s">
        <v>486</v>
      </c>
      <c r="CQ122" s="849"/>
      <c r="CR122" s="849"/>
      <c r="CS122" s="849"/>
      <c r="CT122" s="849"/>
      <c r="CU122" s="849"/>
      <c r="CV122" s="849"/>
      <c r="CW122" s="849"/>
      <c r="CX122" s="849"/>
      <c r="CY122" s="849"/>
      <c r="CZ122" s="849"/>
      <c r="DA122" s="849"/>
      <c r="DB122" s="849"/>
      <c r="DC122" s="849"/>
      <c r="DD122" s="849"/>
      <c r="DE122" s="849"/>
      <c r="DF122" s="850"/>
      <c r="DG122" s="829" t="s">
        <v>452</v>
      </c>
      <c r="DH122" s="830"/>
      <c r="DI122" s="830"/>
      <c r="DJ122" s="830"/>
      <c r="DK122" s="830"/>
      <c r="DL122" s="830" t="s">
        <v>455</v>
      </c>
      <c r="DM122" s="830"/>
      <c r="DN122" s="830"/>
      <c r="DO122" s="830"/>
      <c r="DP122" s="830"/>
      <c r="DQ122" s="830" t="s">
        <v>455</v>
      </c>
      <c r="DR122" s="830"/>
      <c r="DS122" s="830"/>
      <c r="DT122" s="830"/>
      <c r="DU122" s="830"/>
      <c r="DV122" s="807" t="s">
        <v>455</v>
      </c>
      <c r="DW122" s="807"/>
      <c r="DX122" s="807"/>
      <c r="DY122" s="807"/>
      <c r="DZ122" s="808"/>
    </row>
    <row r="123" spans="1:130" s="224" customFormat="1" ht="26.25" customHeight="1" x14ac:dyDescent="0.2">
      <c r="A123" s="833"/>
      <c r="B123" s="834"/>
      <c r="C123" s="828" t="s">
        <v>470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452</v>
      </c>
      <c r="AB123" s="793"/>
      <c r="AC123" s="793"/>
      <c r="AD123" s="793"/>
      <c r="AE123" s="794"/>
      <c r="AF123" s="795" t="s">
        <v>452</v>
      </c>
      <c r="AG123" s="793"/>
      <c r="AH123" s="793"/>
      <c r="AI123" s="793"/>
      <c r="AJ123" s="794"/>
      <c r="AK123" s="795" t="s">
        <v>452</v>
      </c>
      <c r="AL123" s="793"/>
      <c r="AM123" s="793"/>
      <c r="AN123" s="793"/>
      <c r="AO123" s="794"/>
      <c r="AP123" s="837" t="s">
        <v>452</v>
      </c>
      <c r="AQ123" s="838"/>
      <c r="AR123" s="838"/>
      <c r="AS123" s="838"/>
      <c r="AT123" s="839"/>
      <c r="AU123" s="899"/>
      <c r="AV123" s="900"/>
      <c r="AW123" s="900"/>
      <c r="AX123" s="900"/>
      <c r="AY123" s="900"/>
      <c r="AZ123" s="245" t="s">
        <v>195</v>
      </c>
      <c r="BA123" s="245"/>
      <c r="BB123" s="245"/>
      <c r="BC123" s="245"/>
      <c r="BD123" s="245"/>
      <c r="BE123" s="245"/>
      <c r="BF123" s="245"/>
      <c r="BG123" s="245"/>
      <c r="BH123" s="245"/>
      <c r="BI123" s="245"/>
      <c r="BJ123" s="245"/>
      <c r="BK123" s="245"/>
      <c r="BL123" s="245"/>
      <c r="BM123" s="245"/>
      <c r="BN123" s="245"/>
      <c r="BO123" s="890" t="s">
        <v>487</v>
      </c>
      <c r="BP123" s="891"/>
      <c r="BQ123" s="845">
        <v>28175244</v>
      </c>
      <c r="BR123" s="846"/>
      <c r="BS123" s="846"/>
      <c r="BT123" s="846"/>
      <c r="BU123" s="846"/>
      <c r="BV123" s="846">
        <v>29105868</v>
      </c>
      <c r="BW123" s="846"/>
      <c r="BX123" s="846"/>
      <c r="BY123" s="846"/>
      <c r="BZ123" s="846"/>
      <c r="CA123" s="846">
        <v>29518092</v>
      </c>
      <c r="CB123" s="846"/>
      <c r="CC123" s="846"/>
      <c r="CD123" s="846"/>
      <c r="CE123" s="846"/>
      <c r="CF123" s="761"/>
      <c r="CG123" s="762"/>
      <c r="CH123" s="762"/>
      <c r="CI123" s="762"/>
      <c r="CJ123" s="847"/>
      <c r="CK123" s="882"/>
      <c r="CL123" s="868"/>
      <c r="CM123" s="868"/>
      <c r="CN123" s="868"/>
      <c r="CO123" s="869"/>
      <c r="CP123" s="848" t="s">
        <v>488</v>
      </c>
      <c r="CQ123" s="849"/>
      <c r="CR123" s="849"/>
      <c r="CS123" s="849"/>
      <c r="CT123" s="849"/>
      <c r="CU123" s="849"/>
      <c r="CV123" s="849"/>
      <c r="CW123" s="849"/>
      <c r="CX123" s="849"/>
      <c r="CY123" s="849"/>
      <c r="CZ123" s="849"/>
      <c r="DA123" s="849"/>
      <c r="DB123" s="849"/>
      <c r="DC123" s="849"/>
      <c r="DD123" s="849"/>
      <c r="DE123" s="849"/>
      <c r="DF123" s="850"/>
      <c r="DG123" s="792" t="s">
        <v>142</v>
      </c>
      <c r="DH123" s="793"/>
      <c r="DI123" s="793"/>
      <c r="DJ123" s="793"/>
      <c r="DK123" s="794"/>
      <c r="DL123" s="795" t="s">
        <v>142</v>
      </c>
      <c r="DM123" s="793"/>
      <c r="DN123" s="793"/>
      <c r="DO123" s="793"/>
      <c r="DP123" s="794"/>
      <c r="DQ123" s="795" t="s">
        <v>142</v>
      </c>
      <c r="DR123" s="793"/>
      <c r="DS123" s="793"/>
      <c r="DT123" s="793"/>
      <c r="DU123" s="794"/>
      <c r="DV123" s="837" t="s">
        <v>458</v>
      </c>
      <c r="DW123" s="838"/>
      <c r="DX123" s="838"/>
      <c r="DY123" s="838"/>
      <c r="DZ123" s="839"/>
    </row>
    <row r="124" spans="1:130" s="224" customFormat="1" ht="26.25" customHeight="1" thickBot="1" x14ac:dyDescent="0.25">
      <c r="A124" s="833"/>
      <c r="B124" s="834"/>
      <c r="C124" s="828" t="s">
        <v>473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142</v>
      </c>
      <c r="AB124" s="793"/>
      <c r="AC124" s="793"/>
      <c r="AD124" s="793"/>
      <c r="AE124" s="794"/>
      <c r="AF124" s="795" t="s">
        <v>142</v>
      </c>
      <c r="AG124" s="793"/>
      <c r="AH124" s="793"/>
      <c r="AI124" s="793"/>
      <c r="AJ124" s="794"/>
      <c r="AK124" s="795" t="s">
        <v>142</v>
      </c>
      <c r="AL124" s="793"/>
      <c r="AM124" s="793"/>
      <c r="AN124" s="793"/>
      <c r="AO124" s="794"/>
      <c r="AP124" s="837" t="s">
        <v>142</v>
      </c>
      <c r="AQ124" s="838"/>
      <c r="AR124" s="838"/>
      <c r="AS124" s="838"/>
      <c r="AT124" s="839"/>
      <c r="AU124" s="840" t="s">
        <v>489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25.8</v>
      </c>
      <c r="BR124" s="844"/>
      <c r="BS124" s="844"/>
      <c r="BT124" s="844"/>
      <c r="BU124" s="844"/>
      <c r="BV124" s="844">
        <v>27.7</v>
      </c>
      <c r="BW124" s="844"/>
      <c r="BX124" s="844"/>
      <c r="BY124" s="844"/>
      <c r="BZ124" s="844"/>
      <c r="CA124" s="844">
        <v>27.8</v>
      </c>
      <c r="CB124" s="844"/>
      <c r="CC124" s="844"/>
      <c r="CD124" s="844"/>
      <c r="CE124" s="844"/>
      <c r="CF124" s="739"/>
      <c r="CG124" s="740"/>
      <c r="CH124" s="740"/>
      <c r="CI124" s="740"/>
      <c r="CJ124" s="875"/>
      <c r="CK124" s="883"/>
      <c r="CL124" s="883"/>
      <c r="CM124" s="883"/>
      <c r="CN124" s="883"/>
      <c r="CO124" s="884"/>
      <c r="CP124" s="848" t="s">
        <v>490</v>
      </c>
      <c r="CQ124" s="849"/>
      <c r="CR124" s="849"/>
      <c r="CS124" s="849"/>
      <c r="CT124" s="849"/>
      <c r="CU124" s="849"/>
      <c r="CV124" s="849"/>
      <c r="CW124" s="849"/>
      <c r="CX124" s="849"/>
      <c r="CY124" s="849"/>
      <c r="CZ124" s="849"/>
      <c r="DA124" s="849"/>
      <c r="DB124" s="849"/>
      <c r="DC124" s="849"/>
      <c r="DD124" s="849"/>
      <c r="DE124" s="849"/>
      <c r="DF124" s="850"/>
      <c r="DG124" s="776" t="s">
        <v>491</v>
      </c>
      <c r="DH124" s="777"/>
      <c r="DI124" s="777"/>
      <c r="DJ124" s="777"/>
      <c r="DK124" s="778"/>
      <c r="DL124" s="779" t="s">
        <v>143</v>
      </c>
      <c r="DM124" s="777"/>
      <c r="DN124" s="777"/>
      <c r="DO124" s="777"/>
      <c r="DP124" s="778"/>
      <c r="DQ124" s="779" t="s">
        <v>492</v>
      </c>
      <c r="DR124" s="777"/>
      <c r="DS124" s="777"/>
      <c r="DT124" s="777"/>
      <c r="DU124" s="778"/>
      <c r="DV124" s="861" t="s">
        <v>143</v>
      </c>
      <c r="DW124" s="862"/>
      <c r="DX124" s="862"/>
      <c r="DY124" s="862"/>
      <c r="DZ124" s="863"/>
    </row>
    <row r="125" spans="1:130" s="224" customFormat="1" ht="26.25" customHeight="1" x14ac:dyDescent="0.2">
      <c r="A125" s="833"/>
      <c r="B125" s="834"/>
      <c r="C125" s="828" t="s">
        <v>475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492</v>
      </c>
      <c r="AB125" s="793"/>
      <c r="AC125" s="793"/>
      <c r="AD125" s="793"/>
      <c r="AE125" s="794"/>
      <c r="AF125" s="795" t="s">
        <v>493</v>
      </c>
      <c r="AG125" s="793"/>
      <c r="AH125" s="793"/>
      <c r="AI125" s="793"/>
      <c r="AJ125" s="794"/>
      <c r="AK125" s="795" t="s">
        <v>143</v>
      </c>
      <c r="AL125" s="793"/>
      <c r="AM125" s="793"/>
      <c r="AN125" s="793"/>
      <c r="AO125" s="794"/>
      <c r="AP125" s="837" t="s">
        <v>491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494</v>
      </c>
      <c r="CL125" s="865"/>
      <c r="CM125" s="865"/>
      <c r="CN125" s="865"/>
      <c r="CO125" s="866"/>
      <c r="CP125" s="873" t="s">
        <v>495</v>
      </c>
      <c r="CQ125" s="821"/>
      <c r="CR125" s="821"/>
      <c r="CS125" s="821"/>
      <c r="CT125" s="821"/>
      <c r="CU125" s="821"/>
      <c r="CV125" s="821"/>
      <c r="CW125" s="821"/>
      <c r="CX125" s="821"/>
      <c r="CY125" s="821"/>
      <c r="CZ125" s="821"/>
      <c r="DA125" s="821"/>
      <c r="DB125" s="821"/>
      <c r="DC125" s="821"/>
      <c r="DD125" s="821"/>
      <c r="DE125" s="821"/>
      <c r="DF125" s="822"/>
      <c r="DG125" s="874" t="s">
        <v>143</v>
      </c>
      <c r="DH125" s="855"/>
      <c r="DI125" s="855"/>
      <c r="DJ125" s="855"/>
      <c r="DK125" s="855"/>
      <c r="DL125" s="855" t="s">
        <v>491</v>
      </c>
      <c r="DM125" s="855"/>
      <c r="DN125" s="855"/>
      <c r="DO125" s="855"/>
      <c r="DP125" s="855"/>
      <c r="DQ125" s="855" t="s">
        <v>143</v>
      </c>
      <c r="DR125" s="855"/>
      <c r="DS125" s="855"/>
      <c r="DT125" s="855"/>
      <c r="DU125" s="855"/>
      <c r="DV125" s="856" t="s">
        <v>143</v>
      </c>
      <c r="DW125" s="856"/>
      <c r="DX125" s="856"/>
      <c r="DY125" s="856"/>
      <c r="DZ125" s="857"/>
    </row>
    <row r="126" spans="1:130" s="224" customFormat="1" ht="26.25" customHeight="1" thickBot="1" x14ac:dyDescent="0.25">
      <c r="A126" s="833"/>
      <c r="B126" s="834"/>
      <c r="C126" s="828" t="s">
        <v>477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76733</v>
      </c>
      <c r="AB126" s="793"/>
      <c r="AC126" s="793"/>
      <c r="AD126" s="793"/>
      <c r="AE126" s="794"/>
      <c r="AF126" s="795">
        <v>79247</v>
      </c>
      <c r="AG126" s="793"/>
      <c r="AH126" s="793"/>
      <c r="AI126" s="793"/>
      <c r="AJ126" s="794"/>
      <c r="AK126" s="795">
        <v>80844</v>
      </c>
      <c r="AL126" s="793"/>
      <c r="AM126" s="793"/>
      <c r="AN126" s="793"/>
      <c r="AO126" s="794"/>
      <c r="AP126" s="837">
        <v>0.4</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496</v>
      </c>
      <c r="CQ126" s="765"/>
      <c r="CR126" s="765"/>
      <c r="CS126" s="765"/>
      <c r="CT126" s="765"/>
      <c r="CU126" s="765"/>
      <c r="CV126" s="765"/>
      <c r="CW126" s="765"/>
      <c r="CX126" s="765"/>
      <c r="CY126" s="765"/>
      <c r="CZ126" s="765"/>
      <c r="DA126" s="765"/>
      <c r="DB126" s="765"/>
      <c r="DC126" s="765"/>
      <c r="DD126" s="765"/>
      <c r="DE126" s="765"/>
      <c r="DF126" s="766"/>
      <c r="DG126" s="829" t="s">
        <v>143</v>
      </c>
      <c r="DH126" s="830"/>
      <c r="DI126" s="830"/>
      <c r="DJ126" s="830"/>
      <c r="DK126" s="830"/>
      <c r="DL126" s="830" t="s">
        <v>497</v>
      </c>
      <c r="DM126" s="830"/>
      <c r="DN126" s="830"/>
      <c r="DO126" s="830"/>
      <c r="DP126" s="830"/>
      <c r="DQ126" s="830" t="s">
        <v>498</v>
      </c>
      <c r="DR126" s="830"/>
      <c r="DS126" s="830"/>
      <c r="DT126" s="830"/>
      <c r="DU126" s="830"/>
      <c r="DV126" s="807" t="s">
        <v>497</v>
      </c>
      <c r="DW126" s="807"/>
      <c r="DX126" s="807"/>
      <c r="DY126" s="807"/>
      <c r="DZ126" s="808"/>
    </row>
    <row r="127" spans="1:130" s="224" customFormat="1" ht="26.25" customHeight="1" x14ac:dyDescent="0.2">
      <c r="A127" s="835"/>
      <c r="B127" s="836"/>
      <c r="C127" s="851" t="s">
        <v>499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500</v>
      </c>
      <c r="AB127" s="793"/>
      <c r="AC127" s="793"/>
      <c r="AD127" s="793"/>
      <c r="AE127" s="794"/>
      <c r="AF127" s="795" t="s">
        <v>143</v>
      </c>
      <c r="AG127" s="793"/>
      <c r="AH127" s="793"/>
      <c r="AI127" s="793"/>
      <c r="AJ127" s="794"/>
      <c r="AK127" s="795" t="s">
        <v>493</v>
      </c>
      <c r="AL127" s="793"/>
      <c r="AM127" s="793"/>
      <c r="AN127" s="793"/>
      <c r="AO127" s="794"/>
      <c r="AP127" s="837" t="s">
        <v>501</v>
      </c>
      <c r="AQ127" s="838"/>
      <c r="AR127" s="838"/>
      <c r="AS127" s="838"/>
      <c r="AT127" s="839"/>
      <c r="AU127" s="226"/>
      <c r="AV127" s="226"/>
      <c r="AW127" s="226"/>
      <c r="AX127" s="854" t="s">
        <v>502</v>
      </c>
      <c r="AY127" s="825"/>
      <c r="AZ127" s="825"/>
      <c r="BA127" s="825"/>
      <c r="BB127" s="825"/>
      <c r="BC127" s="825"/>
      <c r="BD127" s="825"/>
      <c r="BE127" s="826"/>
      <c r="BF127" s="824" t="s">
        <v>503</v>
      </c>
      <c r="BG127" s="825"/>
      <c r="BH127" s="825"/>
      <c r="BI127" s="825"/>
      <c r="BJ127" s="825"/>
      <c r="BK127" s="825"/>
      <c r="BL127" s="826"/>
      <c r="BM127" s="824" t="s">
        <v>504</v>
      </c>
      <c r="BN127" s="825"/>
      <c r="BO127" s="825"/>
      <c r="BP127" s="825"/>
      <c r="BQ127" s="825"/>
      <c r="BR127" s="825"/>
      <c r="BS127" s="826"/>
      <c r="BT127" s="824" t="s">
        <v>505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506</v>
      </c>
      <c r="CQ127" s="765"/>
      <c r="CR127" s="765"/>
      <c r="CS127" s="765"/>
      <c r="CT127" s="765"/>
      <c r="CU127" s="765"/>
      <c r="CV127" s="765"/>
      <c r="CW127" s="765"/>
      <c r="CX127" s="765"/>
      <c r="CY127" s="765"/>
      <c r="CZ127" s="765"/>
      <c r="DA127" s="765"/>
      <c r="DB127" s="765"/>
      <c r="DC127" s="765"/>
      <c r="DD127" s="765"/>
      <c r="DE127" s="765"/>
      <c r="DF127" s="766"/>
      <c r="DG127" s="829" t="s">
        <v>507</v>
      </c>
      <c r="DH127" s="830"/>
      <c r="DI127" s="830"/>
      <c r="DJ127" s="830"/>
      <c r="DK127" s="830"/>
      <c r="DL127" s="830" t="s">
        <v>143</v>
      </c>
      <c r="DM127" s="830"/>
      <c r="DN127" s="830"/>
      <c r="DO127" s="830"/>
      <c r="DP127" s="830"/>
      <c r="DQ127" s="830" t="s">
        <v>498</v>
      </c>
      <c r="DR127" s="830"/>
      <c r="DS127" s="830"/>
      <c r="DT127" s="830"/>
      <c r="DU127" s="830"/>
      <c r="DV127" s="807" t="s">
        <v>143</v>
      </c>
      <c r="DW127" s="807"/>
      <c r="DX127" s="807"/>
      <c r="DY127" s="807"/>
      <c r="DZ127" s="808"/>
    </row>
    <row r="128" spans="1:130" s="224" customFormat="1" ht="26.25" customHeight="1" thickBot="1" x14ac:dyDescent="0.25">
      <c r="A128" s="809" t="s">
        <v>508</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509</v>
      </c>
      <c r="X128" s="811"/>
      <c r="Y128" s="811"/>
      <c r="Z128" s="812"/>
      <c r="AA128" s="813">
        <v>137526</v>
      </c>
      <c r="AB128" s="814"/>
      <c r="AC128" s="814"/>
      <c r="AD128" s="814"/>
      <c r="AE128" s="815"/>
      <c r="AF128" s="816">
        <v>133833</v>
      </c>
      <c r="AG128" s="814"/>
      <c r="AH128" s="814"/>
      <c r="AI128" s="814"/>
      <c r="AJ128" s="815"/>
      <c r="AK128" s="816">
        <v>134219</v>
      </c>
      <c r="AL128" s="814"/>
      <c r="AM128" s="814"/>
      <c r="AN128" s="814"/>
      <c r="AO128" s="815"/>
      <c r="AP128" s="817"/>
      <c r="AQ128" s="818"/>
      <c r="AR128" s="818"/>
      <c r="AS128" s="818"/>
      <c r="AT128" s="819"/>
      <c r="AU128" s="226"/>
      <c r="AV128" s="226"/>
      <c r="AW128" s="226"/>
      <c r="AX128" s="820" t="s">
        <v>510</v>
      </c>
      <c r="AY128" s="821"/>
      <c r="AZ128" s="821"/>
      <c r="BA128" s="821"/>
      <c r="BB128" s="821"/>
      <c r="BC128" s="821"/>
      <c r="BD128" s="821"/>
      <c r="BE128" s="822"/>
      <c r="BF128" s="799" t="s">
        <v>507</v>
      </c>
      <c r="BG128" s="800"/>
      <c r="BH128" s="800"/>
      <c r="BI128" s="800"/>
      <c r="BJ128" s="800"/>
      <c r="BK128" s="800"/>
      <c r="BL128" s="823"/>
      <c r="BM128" s="799">
        <v>12.48</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511</v>
      </c>
      <c r="CQ128" s="743"/>
      <c r="CR128" s="743"/>
      <c r="CS128" s="743"/>
      <c r="CT128" s="743"/>
      <c r="CU128" s="743"/>
      <c r="CV128" s="743"/>
      <c r="CW128" s="743"/>
      <c r="CX128" s="743"/>
      <c r="CY128" s="743"/>
      <c r="CZ128" s="743"/>
      <c r="DA128" s="743"/>
      <c r="DB128" s="743"/>
      <c r="DC128" s="743"/>
      <c r="DD128" s="743"/>
      <c r="DE128" s="743"/>
      <c r="DF128" s="744"/>
      <c r="DG128" s="803" t="s">
        <v>143</v>
      </c>
      <c r="DH128" s="804"/>
      <c r="DI128" s="804"/>
      <c r="DJ128" s="804"/>
      <c r="DK128" s="804"/>
      <c r="DL128" s="804" t="s">
        <v>143</v>
      </c>
      <c r="DM128" s="804"/>
      <c r="DN128" s="804"/>
      <c r="DO128" s="804"/>
      <c r="DP128" s="804"/>
      <c r="DQ128" s="804" t="s">
        <v>143</v>
      </c>
      <c r="DR128" s="804"/>
      <c r="DS128" s="804"/>
      <c r="DT128" s="804"/>
      <c r="DU128" s="804"/>
      <c r="DV128" s="805" t="s">
        <v>143</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512</v>
      </c>
      <c r="X129" s="790"/>
      <c r="Y129" s="790"/>
      <c r="Z129" s="791"/>
      <c r="AA129" s="792">
        <v>20169461</v>
      </c>
      <c r="AB129" s="793"/>
      <c r="AC129" s="793"/>
      <c r="AD129" s="793"/>
      <c r="AE129" s="794"/>
      <c r="AF129" s="795">
        <v>19825618</v>
      </c>
      <c r="AG129" s="793"/>
      <c r="AH129" s="793"/>
      <c r="AI129" s="793"/>
      <c r="AJ129" s="794"/>
      <c r="AK129" s="795">
        <v>20188109</v>
      </c>
      <c r="AL129" s="793"/>
      <c r="AM129" s="793"/>
      <c r="AN129" s="793"/>
      <c r="AO129" s="794"/>
      <c r="AP129" s="796"/>
      <c r="AQ129" s="797"/>
      <c r="AR129" s="797"/>
      <c r="AS129" s="797"/>
      <c r="AT129" s="798"/>
      <c r="AU129" s="227"/>
      <c r="AV129" s="227"/>
      <c r="AW129" s="227"/>
      <c r="AX129" s="764" t="s">
        <v>513</v>
      </c>
      <c r="AY129" s="765"/>
      <c r="AZ129" s="765"/>
      <c r="BA129" s="765"/>
      <c r="BB129" s="765"/>
      <c r="BC129" s="765"/>
      <c r="BD129" s="765"/>
      <c r="BE129" s="766"/>
      <c r="BF129" s="783" t="s">
        <v>493</v>
      </c>
      <c r="BG129" s="784"/>
      <c r="BH129" s="784"/>
      <c r="BI129" s="784"/>
      <c r="BJ129" s="784"/>
      <c r="BK129" s="784"/>
      <c r="BL129" s="785"/>
      <c r="BM129" s="783">
        <v>17.48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514</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515</v>
      </c>
      <c r="X130" s="790"/>
      <c r="Y130" s="790"/>
      <c r="Z130" s="791"/>
      <c r="AA130" s="792">
        <v>1415484</v>
      </c>
      <c r="AB130" s="793"/>
      <c r="AC130" s="793"/>
      <c r="AD130" s="793"/>
      <c r="AE130" s="794"/>
      <c r="AF130" s="795">
        <v>1385145</v>
      </c>
      <c r="AG130" s="793"/>
      <c r="AH130" s="793"/>
      <c r="AI130" s="793"/>
      <c r="AJ130" s="794"/>
      <c r="AK130" s="795">
        <v>1334570</v>
      </c>
      <c r="AL130" s="793"/>
      <c r="AM130" s="793"/>
      <c r="AN130" s="793"/>
      <c r="AO130" s="794"/>
      <c r="AP130" s="796"/>
      <c r="AQ130" s="797"/>
      <c r="AR130" s="797"/>
      <c r="AS130" s="797"/>
      <c r="AT130" s="798"/>
      <c r="AU130" s="227"/>
      <c r="AV130" s="227"/>
      <c r="AW130" s="227"/>
      <c r="AX130" s="764" t="s">
        <v>516</v>
      </c>
      <c r="AY130" s="765"/>
      <c r="AZ130" s="765"/>
      <c r="BA130" s="765"/>
      <c r="BB130" s="765"/>
      <c r="BC130" s="765"/>
      <c r="BD130" s="765"/>
      <c r="BE130" s="766"/>
      <c r="BF130" s="767">
        <v>3.4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517</v>
      </c>
      <c r="X131" s="774"/>
      <c r="Y131" s="774"/>
      <c r="Z131" s="775"/>
      <c r="AA131" s="776">
        <v>18753977</v>
      </c>
      <c r="AB131" s="777"/>
      <c r="AC131" s="777"/>
      <c r="AD131" s="777"/>
      <c r="AE131" s="778"/>
      <c r="AF131" s="779">
        <v>18440473</v>
      </c>
      <c r="AG131" s="777"/>
      <c r="AH131" s="777"/>
      <c r="AI131" s="777"/>
      <c r="AJ131" s="778"/>
      <c r="AK131" s="779">
        <v>18853539</v>
      </c>
      <c r="AL131" s="777"/>
      <c r="AM131" s="777"/>
      <c r="AN131" s="777"/>
      <c r="AO131" s="778"/>
      <c r="AP131" s="780"/>
      <c r="AQ131" s="781"/>
      <c r="AR131" s="781"/>
      <c r="AS131" s="781"/>
      <c r="AT131" s="782"/>
      <c r="AU131" s="227"/>
      <c r="AV131" s="227"/>
      <c r="AW131" s="227"/>
      <c r="AX131" s="742" t="s">
        <v>518</v>
      </c>
      <c r="AY131" s="743"/>
      <c r="AZ131" s="743"/>
      <c r="BA131" s="743"/>
      <c r="BB131" s="743"/>
      <c r="BC131" s="743"/>
      <c r="BD131" s="743"/>
      <c r="BE131" s="744"/>
      <c r="BF131" s="745">
        <v>27.8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519</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520</v>
      </c>
      <c r="W132" s="755"/>
      <c r="X132" s="755"/>
      <c r="Y132" s="755"/>
      <c r="Z132" s="756"/>
      <c r="AA132" s="757">
        <v>3.0925867079999998</v>
      </c>
      <c r="AB132" s="758"/>
      <c r="AC132" s="758"/>
      <c r="AD132" s="758"/>
      <c r="AE132" s="759"/>
      <c r="AF132" s="760">
        <v>3.272361831</v>
      </c>
      <c r="AG132" s="758"/>
      <c r="AH132" s="758"/>
      <c r="AI132" s="758"/>
      <c r="AJ132" s="759"/>
      <c r="AK132" s="760">
        <v>4.1053141269999998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521</v>
      </c>
      <c r="W133" s="734"/>
      <c r="X133" s="734"/>
      <c r="Y133" s="734"/>
      <c r="Z133" s="735"/>
      <c r="AA133" s="736">
        <v>3.5</v>
      </c>
      <c r="AB133" s="737"/>
      <c r="AC133" s="737"/>
      <c r="AD133" s="737"/>
      <c r="AE133" s="738"/>
      <c r="AF133" s="736">
        <v>3.3</v>
      </c>
      <c r="AG133" s="737"/>
      <c r="AH133" s="737"/>
      <c r="AI133" s="737"/>
      <c r="AJ133" s="738"/>
      <c r="AK133" s="736">
        <v>3.4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u+jBhloG9246eSLjasfaA/Y4TwWcxemT/l7EfJ/6hB4wjuTOIFkoMuwouP5xI2xHtWe1dWXnIkLbzUG1W/YEw==" saltValue="zdx+xEH6owVT5frZEEDF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AEB8-CD57-489D-9455-F48C0484442D}">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522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ApLmZL80BzqeHOSHvfrdT5fk5JYCN/trmdbgPLMmpfbNWmG1o2sA92iXh037DGCCEdyXlh751L3ygeqEgRfqw==" saltValue="J/qUB3qE3WXEyjcGXvrj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c0GE8UVlJg+J2rcTNaLmuPpFOEBZYY9tzN52Bf6wfsI1LqaJ8w7r/vljft0fAhOXS736ljzUq8AC+H28LE/Iw==" saltValue="++ytrzf1M2Gd2e++Bhyi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523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524</v>
      </c>
      <c r="AL6" s="260"/>
      <c r="AM6" s="260"/>
      <c r="AN6" s="260"/>
    </row>
    <row r="7" spans="1:46" ht="13.5" customHeight="1" x14ac:dyDescent="0.2">
      <c r="A7" s="259"/>
      <c r="AK7" s="262"/>
      <c r="AL7" s="263"/>
      <c r="AM7" s="263"/>
      <c r="AN7" s="264"/>
      <c r="AO7" s="1140" t="s">
        <v>525</v>
      </c>
      <c r="AP7" s="265"/>
      <c r="AQ7" s="266" t="s">
        <v>526</v>
      </c>
      <c r="AR7" s="267"/>
    </row>
    <row r="8" spans="1:46" ht="13.2" x14ac:dyDescent="0.2">
      <c r="A8" s="259"/>
      <c r="AK8" s="268"/>
      <c r="AL8" s="269"/>
      <c r="AM8" s="269"/>
      <c r="AN8" s="270"/>
      <c r="AO8" s="1141"/>
      <c r="AP8" s="271" t="s">
        <v>527</v>
      </c>
      <c r="AQ8" s="272" t="s">
        <v>528</v>
      </c>
      <c r="AR8" s="273" t="s">
        <v>529</v>
      </c>
    </row>
    <row r="9" spans="1:46" ht="13.2" x14ac:dyDescent="0.2">
      <c r="A9" s="259"/>
      <c r="AK9" s="1152" t="s">
        <v>530</v>
      </c>
      <c r="AL9" s="1153"/>
      <c r="AM9" s="1153"/>
      <c r="AN9" s="1154"/>
      <c r="AO9" s="274">
        <v>8037139</v>
      </c>
      <c r="AP9" s="274">
        <v>99009</v>
      </c>
      <c r="AQ9" s="275">
        <v>73449</v>
      </c>
      <c r="AR9" s="276">
        <v>34.799999999999997</v>
      </c>
    </row>
    <row r="10" spans="1:46" ht="13.5" customHeight="1" x14ac:dyDescent="0.2">
      <c r="A10" s="259"/>
      <c r="AK10" s="1152" t="s">
        <v>531</v>
      </c>
      <c r="AL10" s="1153"/>
      <c r="AM10" s="1153"/>
      <c r="AN10" s="1154"/>
      <c r="AO10" s="277">
        <v>49159</v>
      </c>
      <c r="AP10" s="277">
        <v>606</v>
      </c>
      <c r="AQ10" s="278">
        <v>5917</v>
      </c>
      <c r="AR10" s="279">
        <v>-89.8</v>
      </c>
    </row>
    <row r="11" spans="1:46" ht="13.5" customHeight="1" x14ac:dyDescent="0.2">
      <c r="A11" s="259"/>
      <c r="AK11" s="1152" t="s">
        <v>532</v>
      </c>
      <c r="AL11" s="1153"/>
      <c r="AM11" s="1153"/>
      <c r="AN11" s="1154"/>
      <c r="AO11" s="277">
        <v>270161</v>
      </c>
      <c r="AP11" s="277">
        <v>3328</v>
      </c>
      <c r="AQ11" s="278">
        <v>1123</v>
      </c>
      <c r="AR11" s="279">
        <v>196.3</v>
      </c>
    </row>
    <row r="12" spans="1:46" ht="13.5" customHeight="1" x14ac:dyDescent="0.2">
      <c r="A12" s="259"/>
      <c r="AK12" s="1152" t="s">
        <v>533</v>
      </c>
      <c r="AL12" s="1153"/>
      <c r="AM12" s="1153"/>
      <c r="AN12" s="1154"/>
      <c r="AO12" s="277">
        <v>42017</v>
      </c>
      <c r="AP12" s="277">
        <v>518</v>
      </c>
      <c r="AQ12" s="278">
        <v>9</v>
      </c>
      <c r="AR12" s="279">
        <v>5655.6</v>
      </c>
    </row>
    <row r="13" spans="1:46" ht="13.5" customHeight="1" x14ac:dyDescent="0.2">
      <c r="A13" s="259"/>
      <c r="AK13" s="1152" t="s">
        <v>534</v>
      </c>
      <c r="AL13" s="1153"/>
      <c r="AM13" s="1153"/>
      <c r="AN13" s="1154"/>
      <c r="AO13" s="277" t="s">
        <v>535</v>
      </c>
      <c r="AP13" s="277" t="s">
        <v>535</v>
      </c>
      <c r="AQ13" s="278">
        <v>2374</v>
      </c>
      <c r="AR13" s="279" t="s">
        <v>535</v>
      </c>
    </row>
    <row r="14" spans="1:46" ht="13.5" customHeight="1" x14ac:dyDescent="0.2">
      <c r="A14" s="259"/>
      <c r="AK14" s="1152" t="s">
        <v>536</v>
      </c>
      <c r="AL14" s="1153"/>
      <c r="AM14" s="1153"/>
      <c r="AN14" s="1154"/>
      <c r="AO14" s="277">
        <v>176762</v>
      </c>
      <c r="AP14" s="277">
        <v>2178</v>
      </c>
      <c r="AQ14" s="278">
        <v>1666</v>
      </c>
      <c r="AR14" s="279">
        <v>30.7</v>
      </c>
    </row>
    <row r="15" spans="1:46" ht="13.5" customHeight="1" x14ac:dyDescent="0.2">
      <c r="A15" s="259"/>
      <c r="AK15" s="1155" t="s">
        <v>537</v>
      </c>
      <c r="AL15" s="1156"/>
      <c r="AM15" s="1156"/>
      <c r="AN15" s="1157"/>
      <c r="AO15" s="277">
        <v>-839283</v>
      </c>
      <c r="AP15" s="277">
        <v>-10339</v>
      </c>
      <c r="AQ15" s="278">
        <v>-4765</v>
      </c>
      <c r="AR15" s="279">
        <v>117</v>
      </c>
    </row>
    <row r="16" spans="1:46" ht="13.2" x14ac:dyDescent="0.2">
      <c r="A16" s="259"/>
      <c r="AK16" s="1155" t="s">
        <v>195</v>
      </c>
      <c r="AL16" s="1156"/>
      <c r="AM16" s="1156"/>
      <c r="AN16" s="1157"/>
      <c r="AO16" s="277">
        <v>7735955</v>
      </c>
      <c r="AP16" s="277">
        <v>95299</v>
      </c>
      <c r="AQ16" s="278">
        <v>79774</v>
      </c>
      <c r="AR16" s="279">
        <v>19.5</v>
      </c>
    </row>
    <row r="17" spans="1:46" ht="13.2" x14ac:dyDescent="0.2">
      <c r="A17" s="259"/>
    </row>
    <row r="18" spans="1:46" ht="13.2" x14ac:dyDescent="0.2">
      <c r="A18" s="259"/>
      <c r="AQ18" s="280"/>
      <c r="AR18" s="280"/>
    </row>
    <row r="19" spans="1:46" ht="13.2" x14ac:dyDescent="0.2">
      <c r="A19" s="259"/>
      <c r="AK19" s="255" t="s">
        <v>538</v>
      </c>
    </row>
    <row r="20" spans="1:46" ht="13.2" x14ac:dyDescent="0.2">
      <c r="A20" s="259"/>
      <c r="AK20" s="281"/>
      <c r="AL20" s="282"/>
      <c r="AM20" s="282"/>
      <c r="AN20" s="283"/>
      <c r="AO20" s="284" t="s">
        <v>539</v>
      </c>
      <c r="AP20" s="285" t="s">
        <v>540</v>
      </c>
      <c r="AQ20" s="286" t="s">
        <v>541</v>
      </c>
      <c r="AR20" s="287"/>
    </row>
    <row r="21" spans="1:46" s="260" customFormat="1" ht="13.2" x14ac:dyDescent="0.2">
      <c r="A21" s="288"/>
      <c r="AK21" s="1158" t="s">
        <v>542</v>
      </c>
      <c r="AL21" s="1159"/>
      <c r="AM21" s="1159"/>
      <c r="AN21" s="1160"/>
      <c r="AO21" s="289">
        <v>10.88</v>
      </c>
      <c r="AP21" s="290">
        <v>7.58</v>
      </c>
      <c r="AQ21" s="291">
        <v>3.3</v>
      </c>
      <c r="AS21" s="292"/>
      <c r="AT21" s="288"/>
    </row>
    <row r="22" spans="1:46" s="260" customFormat="1" ht="13.2" x14ac:dyDescent="0.2">
      <c r="A22" s="288"/>
      <c r="AK22" s="1158" t="s">
        <v>543</v>
      </c>
      <c r="AL22" s="1159"/>
      <c r="AM22" s="1159"/>
      <c r="AN22" s="1160"/>
      <c r="AO22" s="293">
        <v>99.4</v>
      </c>
      <c r="AP22" s="294">
        <v>98.4</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51" t="s">
        <v>544</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row>
    <row r="27" spans="1:46" ht="13.2" x14ac:dyDescent="0.2">
      <c r="A27" s="300"/>
      <c r="AS27" s="255"/>
      <c r="AT27" s="255"/>
    </row>
    <row r="28" spans="1:46" ht="16.2" x14ac:dyDescent="0.2">
      <c r="A28" s="256" t="s">
        <v>545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546</v>
      </c>
      <c r="AL29" s="260"/>
      <c r="AM29" s="260"/>
      <c r="AN29" s="260"/>
      <c r="AS29" s="302"/>
    </row>
    <row r="30" spans="1:46" ht="13.5" customHeight="1" x14ac:dyDescent="0.2">
      <c r="A30" s="259"/>
      <c r="AK30" s="262"/>
      <c r="AL30" s="263"/>
      <c r="AM30" s="263"/>
      <c r="AN30" s="264"/>
      <c r="AO30" s="1140" t="s">
        <v>525</v>
      </c>
      <c r="AP30" s="265"/>
      <c r="AQ30" s="266" t="s">
        <v>526</v>
      </c>
      <c r="AR30" s="267"/>
    </row>
    <row r="31" spans="1:46" ht="13.2" x14ac:dyDescent="0.2">
      <c r="A31" s="259"/>
      <c r="AK31" s="268"/>
      <c r="AL31" s="269"/>
      <c r="AM31" s="269"/>
      <c r="AN31" s="270"/>
      <c r="AO31" s="1141"/>
      <c r="AP31" s="271" t="s">
        <v>527</v>
      </c>
      <c r="AQ31" s="272" t="s">
        <v>528</v>
      </c>
      <c r="AR31" s="273" t="s">
        <v>529</v>
      </c>
    </row>
    <row r="32" spans="1:46" ht="27" customHeight="1" x14ac:dyDescent="0.2">
      <c r="A32" s="259"/>
      <c r="AK32" s="1142" t="s">
        <v>547</v>
      </c>
      <c r="AL32" s="1143"/>
      <c r="AM32" s="1143"/>
      <c r="AN32" s="1144"/>
      <c r="AO32" s="303">
        <v>1722977</v>
      </c>
      <c r="AP32" s="303">
        <v>21225</v>
      </c>
      <c r="AQ32" s="304">
        <v>42324</v>
      </c>
      <c r="AR32" s="305">
        <v>-49.9</v>
      </c>
    </row>
    <row r="33" spans="1:46" ht="13.5" customHeight="1" x14ac:dyDescent="0.2">
      <c r="A33" s="259"/>
      <c r="AK33" s="1142" t="s">
        <v>548</v>
      </c>
      <c r="AL33" s="1143"/>
      <c r="AM33" s="1143"/>
      <c r="AN33" s="1144"/>
      <c r="AO33" s="303" t="s">
        <v>535</v>
      </c>
      <c r="AP33" s="303" t="s">
        <v>535</v>
      </c>
      <c r="AQ33" s="304" t="s">
        <v>535</v>
      </c>
      <c r="AR33" s="305" t="s">
        <v>535</v>
      </c>
    </row>
    <row r="34" spans="1:46" ht="27" customHeight="1" x14ac:dyDescent="0.2">
      <c r="A34" s="259"/>
      <c r="AK34" s="1142" t="s">
        <v>549</v>
      </c>
      <c r="AL34" s="1143"/>
      <c r="AM34" s="1143"/>
      <c r="AN34" s="1144"/>
      <c r="AO34" s="303" t="s">
        <v>535</v>
      </c>
      <c r="AP34" s="303" t="s">
        <v>535</v>
      </c>
      <c r="AQ34" s="304">
        <v>47</v>
      </c>
      <c r="AR34" s="305" t="s">
        <v>535</v>
      </c>
    </row>
    <row r="35" spans="1:46" ht="27" customHeight="1" x14ac:dyDescent="0.2">
      <c r="A35" s="259"/>
      <c r="AK35" s="1142" t="s">
        <v>550</v>
      </c>
      <c r="AL35" s="1143"/>
      <c r="AM35" s="1143"/>
      <c r="AN35" s="1144"/>
      <c r="AO35" s="303">
        <v>12849</v>
      </c>
      <c r="AP35" s="303">
        <v>158</v>
      </c>
      <c r="AQ35" s="304">
        <v>12192</v>
      </c>
      <c r="AR35" s="305">
        <v>-98.7</v>
      </c>
    </row>
    <row r="36" spans="1:46" ht="27" customHeight="1" x14ac:dyDescent="0.2">
      <c r="A36" s="259"/>
      <c r="AK36" s="1142" t="s">
        <v>551</v>
      </c>
      <c r="AL36" s="1143"/>
      <c r="AM36" s="1143"/>
      <c r="AN36" s="1144"/>
      <c r="AO36" s="303">
        <v>426116</v>
      </c>
      <c r="AP36" s="303">
        <v>5249</v>
      </c>
      <c r="AQ36" s="304">
        <v>2056</v>
      </c>
      <c r="AR36" s="305">
        <v>155.30000000000001</v>
      </c>
    </row>
    <row r="37" spans="1:46" ht="13.5" customHeight="1" x14ac:dyDescent="0.2">
      <c r="A37" s="259"/>
      <c r="AK37" s="1142" t="s">
        <v>552</v>
      </c>
      <c r="AL37" s="1143"/>
      <c r="AM37" s="1143"/>
      <c r="AN37" s="1144"/>
      <c r="AO37" s="303">
        <v>80844</v>
      </c>
      <c r="AP37" s="303">
        <v>996</v>
      </c>
      <c r="AQ37" s="304">
        <v>621</v>
      </c>
      <c r="AR37" s="305">
        <v>60.4</v>
      </c>
    </row>
    <row r="38" spans="1:46" ht="27" customHeight="1" x14ac:dyDescent="0.2">
      <c r="A38" s="259"/>
      <c r="AK38" s="1145" t="s">
        <v>553</v>
      </c>
      <c r="AL38" s="1146"/>
      <c r="AM38" s="1146"/>
      <c r="AN38" s="1147"/>
      <c r="AO38" s="306" t="s">
        <v>535</v>
      </c>
      <c r="AP38" s="306" t="s">
        <v>535</v>
      </c>
      <c r="AQ38" s="307">
        <v>1</v>
      </c>
      <c r="AR38" s="295" t="s">
        <v>535</v>
      </c>
      <c r="AS38" s="302"/>
    </row>
    <row r="39" spans="1:46" ht="13.2" x14ac:dyDescent="0.2">
      <c r="A39" s="259"/>
      <c r="AK39" s="1145" t="s">
        <v>554</v>
      </c>
      <c r="AL39" s="1146"/>
      <c r="AM39" s="1146"/>
      <c r="AN39" s="1147"/>
      <c r="AO39" s="303">
        <v>-134219</v>
      </c>
      <c r="AP39" s="303">
        <v>-1653</v>
      </c>
      <c r="AQ39" s="304">
        <v>-5206</v>
      </c>
      <c r="AR39" s="305">
        <v>-68.2</v>
      </c>
      <c r="AS39" s="302"/>
    </row>
    <row r="40" spans="1:46" ht="27" customHeight="1" x14ac:dyDescent="0.2">
      <c r="A40" s="259"/>
      <c r="AK40" s="1142" t="s">
        <v>555</v>
      </c>
      <c r="AL40" s="1143"/>
      <c r="AM40" s="1143"/>
      <c r="AN40" s="1144"/>
      <c r="AO40" s="303">
        <v>-1334570</v>
      </c>
      <c r="AP40" s="303">
        <v>-16440</v>
      </c>
      <c r="AQ40" s="304">
        <v>-36761</v>
      </c>
      <c r="AR40" s="305">
        <v>-55.3</v>
      </c>
      <c r="AS40" s="302"/>
    </row>
    <row r="41" spans="1:46" ht="13.2" x14ac:dyDescent="0.2">
      <c r="A41" s="259"/>
      <c r="AK41" s="1148" t="s">
        <v>309</v>
      </c>
      <c r="AL41" s="1149"/>
      <c r="AM41" s="1149"/>
      <c r="AN41" s="1150"/>
      <c r="AO41" s="303">
        <v>773997</v>
      </c>
      <c r="AP41" s="303">
        <v>9535</v>
      </c>
      <c r="AQ41" s="304">
        <v>15273</v>
      </c>
      <c r="AR41" s="305">
        <v>-37.6</v>
      </c>
      <c r="AS41" s="302"/>
    </row>
    <row r="42" spans="1:46" ht="13.2" x14ac:dyDescent="0.2">
      <c r="A42" s="259"/>
      <c r="AK42" s="308" t="s">
        <v>556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557</v>
      </c>
    </row>
    <row r="48" spans="1:46" ht="13.2" x14ac:dyDescent="0.2">
      <c r="A48" s="259"/>
      <c r="AK48" s="313" t="s">
        <v>558</v>
      </c>
      <c r="AL48" s="313"/>
      <c r="AM48" s="313"/>
      <c r="AN48" s="313"/>
      <c r="AO48" s="313"/>
      <c r="AP48" s="313"/>
      <c r="AQ48" s="314"/>
      <c r="AR48" s="313"/>
    </row>
    <row r="49" spans="1:44" ht="13.5" customHeight="1" x14ac:dyDescent="0.2">
      <c r="A49" s="259"/>
      <c r="AK49" s="315"/>
      <c r="AL49" s="316"/>
      <c r="AM49" s="1135" t="s">
        <v>525</v>
      </c>
      <c r="AN49" s="1137" t="s">
        <v>559</v>
      </c>
      <c r="AO49" s="1138"/>
      <c r="AP49" s="1138"/>
      <c r="AQ49" s="1138"/>
      <c r="AR49" s="1139"/>
    </row>
    <row r="50" spans="1:44" ht="13.2" x14ac:dyDescent="0.2">
      <c r="A50" s="259"/>
      <c r="AK50" s="317"/>
      <c r="AL50" s="318"/>
      <c r="AM50" s="1136"/>
      <c r="AN50" s="319" t="s">
        <v>560</v>
      </c>
      <c r="AO50" s="320" t="s">
        <v>561</v>
      </c>
      <c r="AP50" s="321" t="s">
        <v>562</v>
      </c>
      <c r="AQ50" s="322" t="s">
        <v>563</v>
      </c>
      <c r="AR50" s="323" t="s">
        <v>564</v>
      </c>
    </row>
    <row r="51" spans="1:44" ht="13.2" x14ac:dyDescent="0.2">
      <c r="A51" s="259"/>
      <c r="AK51" s="315" t="s">
        <v>565</v>
      </c>
      <c r="AL51" s="316"/>
      <c r="AM51" s="324">
        <v>4976284</v>
      </c>
      <c r="AN51" s="325">
        <v>58675</v>
      </c>
      <c r="AO51" s="326">
        <v>35.700000000000003</v>
      </c>
      <c r="AP51" s="327">
        <v>54684</v>
      </c>
      <c r="AQ51" s="328">
        <v>1.1000000000000001</v>
      </c>
      <c r="AR51" s="329">
        <v>34.6</v>
      </c>
    </row>
    <row r="52" spans="1:44" ht="13.2" x14ac:dyDescent="0.2">
      <c r="A52" s="259"/>
      <c r="AK52" s="330"/>
      <c r="AL52" s="331" t="s">
        <v>566</v>
      </c>
      <c r="AM52" s="332">
        <v>2704475</v>
      </c>
      <c r="AN52" s="333">
        <v>31888</v>
      </c>
      <c r="AO52" s="334">
        <v>68.099999999999994</v>
      </c>
      <c r="AP52" s="335">
        <v>32829</v>
      </c>
      <c r="AQ52" s="336">
        <v>7.2</v>
      </c>
      <c r="AR52" s="337">
        <v>60.9</v>
      </c>
    </row>
    <row r="53" spans="1:44" ht="13.2" x14ac:dyDescent="0.2">
      <c r="A53" s="259"/>
      <c r="AK53" s="315" t="s">
        <v>567</v>
      </c>
      <c r="AL53" s="316"/>
      <c r="AM53" s="324">
        <v>5205801</v>
      </c>
      <c r="AN53" s="325">
        <v>62059</v>
      </c>
      <c r="AO53" s="326">
        <v>5.8</v>
      </c>
      <c r="AP53" s="327">
        <v>62383</v>
      </c>
      <c r="AQ53" s="328">
        <v>14.1</v>
      </c>
      <c r="AR53" s="329">
        <v>-8.3000000000000007</v>
      </c>
    </row>
    <row r="54" spans="1:44" ht="13.2" x14ac:dyDescent="0.2">
      <c r="A54" s="259"/>
      <c r="AK54" s="330"/>
      <c r="AL54" s="331" t="s">
        <v>566</v>
      </c>
      <c r="AM54" s="332">
        <v>2262445</v>
      </c>
      <c r="AN54" s="333">
        <v>26971</v>
      </c>
      <c r="AO54" s="334">
        <v>-15.4</v>
      </c>
      <c r="AP54" s="335">
        <v>35325</v>
      </c>
      <c r="AQ54" s="336">
        <v>7.6</v>
      </c>
      <c r="AR54" s="337">
        <v>-23</v>
      </c>
    </row>
    <row r="55" spans="1:44" ht="13.2" x14ac:dyDescent="0.2">
      <c r="A55" s="259"/>
      <c r="AK55" s="315" t="s">
        <v>568</v>
      </c>
      <c r="AL55" s="316"/>
      <c r="AM55" s="324">
        <v>5733914</v>
      </c>
      <c r="AN55" s="325">
        <v>69079</v>
      </c>
      <c r="AO55" s="326">
        <v>11.3</v>
      </c>
      <c r="AP55" s="327">
        <v>63812</v>
      </c>
      <c r="AQ55" s="328">
        <v>2.2999999999999998</v>
      </c>
      <c r="AR55" s="329">
        <v>9</v>
      </c>
    </row>
    <row r="56" spans="1:44" ht="13.2" x14ac:dyDescent="0.2">
      <c r="A56" s="259"/>
      <c r="AK56" s="330"/>
      <c r="AL56" s="331" t="s">
        <v>566</v>
      </c>
      <c r="AM56" s="332">
        <v>2199130</v>
      </c>
      <c r="AN56" s="333">
        <v>26494</v>
      </c>
      <c r="AO56" s="334">
        <v>-1.8</v>
      </c>
      <c r="AP56" s="335">
        <v>33848</v>
      </c>
      <c r="AQ56" s="336">
        <v>-4.2</v>
      </c>
      <c r="AR56" s="337">
        <v>2.4</v>
      </c>
    </row>
    <row r="57" spans="1:44" ht="13.2" x14ac:dyDescent="0.2">
      <c r="A57" s="259"/>
      <c r="AK57" s="315" t="s">
        <v>569</v>
      </c>
      <c r="AL57" s="316"/>
      <c r="AM57" s="324">
        <v>6685253</v>
      </c>
      <c r="AN57" s="325">
        <v>81425</v>
      </c>
      <c r="AO57" s="326">
        <v>17.899999999999999</v>
      </c>
      <c r="AP57" s="327">
        <v>54225</v>
      </c>
      <c r="AQ57" s="328">
        <v>-15</v>
      </c>
      <c r="AR57" s="329">
        <v>32.9</v>
      </c>
    </row>
    <row r="58" spans="1:44" ht="13.2" x14ac:dyDescent="0.2">
      <c r="A58" s="259"/>
      <c r="AK58" s="330"/>
      <c r="AL58" s="331" t="s">
        <v>566</v>
      </c>
      <c r="AM58" s="332">
        <v>2123516</v>
      </c>
      <c r="AN58" s="333">
        <v>25864</v>
      </c>
      <c r="AO58" s="334">
        <v>-2.4</v>
      </c>
      <c r="AP58" s="335">
        <v>27337</v>
      </c>
      <c r="AQ58" s="336">
        <v>-19.2</v>
      </c>
      <c r="AR58" s="337">
        <v>16.8</v>
      </c>
    </row>
    <row r="59" spans="1:44" ht="13.2" x14ac:dyDescent="0.2">
      <c r="A59" s="259"/>
      <c r="AK59" s="315" t="s">
        <v>570</v>
      </c>
      <c r="AL59" s="316"/>
      <c r="AM59" s="324">
        <v>5518631</v>
      </c>
      <c r="AN59" s="325">
        <v>67984</v>
      </c>
      <c r="AO59" s="326">
        <v>-16.5</v>
      </c>
      <c r="AP59" s="327">
        <v>54016</v>
      </c>
      <c r="AQ59" s="328">
        <v>-0.4</v>
      </c>
      <c r="AR59" s="329">
        <v>-16.100000000000001</v>
      </c>
    </row>
    <row r="60" spans="1:44" ht="13.2" x14ac:dyDescent="0.2">
      <c r="A60" s="259"/>
      <c r="AK60" s="330"/>
      <c r="AL60" s="331" t="s">
        <v>566</v>
      </c>
      <c r="AM60" s="332">
        <v>3711900</v>
      </c>
      <c r="AN60" s="333">
        <v>45727</v>
      </c>
      <c r="AO60" s="334">
        <v>76.8</v>
      </c>
      <c r="AP60" s="335">
        <v>28078</v>
      </c>
      <c r="AQ60" s="336">
        <v>2.7</v>
      </c>
      <c r="AR60" s="337">
        <v>74.099999999999994</v>
      </c>
    </row>
    <row r="61" spans="1:44" ht="13.2" x14ac:dyDescent="0.2">
      <c r="A61" s="259"/>
      <c r="AK61" s="315" t="s">
        <v>571</v>
      </c>
      <c r="AL61" s="338"/>
      <c r="AM61" s="324">
        <v>5623977</v>
      </c>
      <c r="AN61" s="325">
        <v>67844</v>
      </c>
      <c r="AO61" s="326">
        <v>10.8</v>
      </c>
      <c r="AP61" s="327">
        <v>57824</v>
      </c>
      <c r="AQ61" s="339">
        <v>0.4</v>
      </c>
      <c r="AR61" s="329">
        <v>10.4</v>
      </c>
    </row>
    <row r="62" spans="1:44" ht="13.2" x14ac:dyDescent="0.2">
      <c r="A62" s="259"/>
      <c r="AK62" s="330"/>
      <c r="AL62" s="331" t="s">
        <v>566</v>
      </c>
      <c r="AM62" s="332">
        <v>2600293</v>
      </c>
      <c r="AN62" s="333">
        <v>31389</v>
      </c>
      <c r="AO62" s="334">
        <v>25.1</v>
      </c>
      <c r="AP62" s="335">
        <v>31483</v>
      </c>
      <c r="AQ62" s="336">
        <v>-1.2</v>
      </c>
      <c r="AR62" s="337">
        <v>26.3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T6wLFGcxcgPSovP0akzxuTuXAxmuaA6iCj7yzuGi7ZV6YCcQ8EkCRgbgSb/U7wOb6pHUWE5ThiNrHn49byuSZA==" saltValue="Xfs50w5VUNmmolqA+OUD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573</v>
      </c>
    </row>
    <row r="121" spans="125:125" ht="13.5" hidden="1" customHeight="1" x14ac:dyDescent="0.2">
      <c r="DU121" s="253"/>
    </row>
  </sheetData>
  <sheetProtection algorithmName="SHA-512" hashValue="xBCGkK0P/yeBawTyFCL6W2z7ddAinYnFklqgJNT9WZaU2RaAFI3f/uEEOROGfesPp6UK6jGYXdiVBFV0BlOE7g==" saltValue="ISkk5ZgQRfFBTAV5jd2i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574</v>
      </c>
    </row>
  </sheetData>
  <sheetProtection algorithmName="SHA-512" hashValue="+94ihTMOMr1//WJ2Nm4nAC1Yf2iacg/7l9VMxw+lisHPRdiHSdftdI98xqvsNzrtpSrxTnTYlciR/PQoHMt74w==" saltValue="bwSBKrud3pPYv5kUjVej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2">
      <c r="B47" s="10"/>
      <c r="C47" s="1161" t="s">
        <v>3</v>
      </c>
      <c r="D47" s="1161"/>
      <c r="E47" s="1162"/>
      <c r="F47" s="11">
        <v>20.37</v>
      </c>
      <c r="G47" s="12">
        <v>15.19</v>
      </c>
      <c r="H47" s="12">
        <v>19.53</v>
      </c>
      <c r="I47" s="12">
        <v>24.38</v>
      </c>
      <c r="J47" s="13">
        <v>26.75</v>
      </c>
    </row>
    <row r="48" spans="2:10" ht="57.75" customHeight="1" x14ac:dyDescent="0.2">
      <c r="B48" s="14"/>
      <c r="C48" s="1163" t="s">
        <v>4</v>
      </c>
      <c r="D48" s="1163"/>
      <c r="E48" s="1164"/>
      <c r="F48" s="15">
        <v>8.4499999999999993</v>
      </c>
      <c r="G48" s="16">
        <v>9.65</v>
      </c>
      <c r="H48" s="16">
        <v>10.050000000000001</v>
      </c>
      <c r="I48" s="16">
        <v>11.92</v>
      </c>
      <c r="J48" s="17">
        <v>5.76</v>
      </c>
    </row>
    <row r="49" spans="2:10" ht="57.75" customHeight="1" thickBot="1" x14ac:dyDescent="0.25">
      <c r="B49" s="18"/>
      <c r="C49" s="1165" t="s">
        <v>5</v>
      </c>
      <c r="D49" s="1165"/>
      <c r="E49" s="1166"/>
      <c r="F49" s="19">
        <v>5.27</v>
      </c>
      <c r="G49" s="20" t="s">
        <v>580</v>
      </c>
      <c r="H49" s="20">
        <v>5.91</v>
      </c>
      <c r="I49" s="20">
        <v>6.22</v>
      </c>
      <c r="J49" s="21" t="s">
        <v>581</v>
      </c>
    </row>
    <row r="50" spans="2:10" ht="13.2" x14ac:dyDescent="0.2"/>
  </sheetData>
  <sheetProtection algorithmName="SHA-512" hashValue="72IU1tgYqwUl7udUtOY7WnKPq7FT8mjqzhv6127jDSWnjRHIaaOVGa+EzsieDsITHtV+QXXSQ62Navifw/X34A==" saltValue="ECcMQIj7IcsuEQBOxgBA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171" t="s">
        <v>582</v>
      </c>
      <c r="D34" s="1171"/>
      <c r="E34" s="1172"/>
      <c r="F34" s="32">
        <v>8.43</v>
      </c>
      <c r="G34" s="33">
        <v>9.6300000000000008</v>
      </c>
      <c r="H34" s="33">
        <v>10.029999999999999</v>
      </c>
      <c r="I34" s="33">
        <v>11.92</v>
      </c>
      <c r="J34" s="34">
        <v>5.75</v>
      </c>
      <c r="K34" s="22"/>
      <c r="L34" s="22"/>
      <c r="M34" s="22"/>
      <c r="N34" s="22"/>
      <c r="O34" s="22"/>
      <c r="P34" s="22"/>
    </row>
    <row r="35" spans="1:16" ht="39" customHeight="1" x14ac:dyDescent="0.2">
      <c r="A35" s="22"/>
      <c r="B35" s="35"/>
      <c r="C35" s="1167" t="s">
        <v>583</v>
      </c>
      <c r="D35" s="1167"/>
      <c r="E35" s="1168"/>
      <c r="F35" s="36">
        <v>3.59</v>
      </c>
      <c r="G35" s="37">
        <v>3.65</v>
      </c>
      <c r="H35" s="37">
        <v>4.07</v>
      </c>
      <c r="I35" s="37">
        <v>3.88</v>
      </c>
      <c r="J35" s="38">
        <v>3.45</v>
      </c>
      <c r="K35" s="22"/>
      <c r="L35" s="22"/>
      <c r="M35" s="22"/>
      <c r="N35" s="22"/>
      <c r="O35" s="22"/>
      <c r="P35" s="22"/>
    </row>
    <row r="36" spans="1:16" ht="39" customHeight="1" x14ac:dyDescent="0.2">
      <c r="A36" s="22"/>
      <c r="B36" s="35"/>
      <c r="C36" s="1167" t="s">
        <v>584</v>
      </c>
      <c r="D36" s="1167"/>
      <c r="E36" s="1168"/>
      <c r="F36" s="36">
        <v>0.81</v>
      </c>
      <c r="G36" s="37">
        <v>0.51</v>
      </c>
      <c r="H36" s="37">
        <v>1.1599999999999999</v>
      </c>
      <c r="I36" s="37">
        <v>1.24</v>
      </c>
      <c r="J36" s="38">
        <v>0.79</v>
      </c>
      <c r="K36" s="22"/>
      <c r="L36" s="22"/>
      <c r="M36" s="22"/>
      <c r="N36" s="22"/>
      <c r="O36" s="22"/>
      <c r="P36" s="22"/>
    </row>
    <row r="37" spans="1:16" ht="39" customHeight="1" x14ac:dyDescent="0.2">
      <c r="A37" s="22"/>
      <c r="B37" s="35"/>
      <c r="C37" s="1167" t="s">
        <v>585</v>
      </c>
      <c r="D37" s="1167"/>
      <c r="E37" s="1168"/>
      <c r="F37" s="36">
        <v>0.11</v>
      </c>
      <c r="G37" s="37">
        <v>0.01</v>
      </c>
      <c r="H37" s="37">
        <v>0.01</v>
      </c>
      <c r="I37" s="37">
        <v>0.01</v>
      </c>
      <c r="J37" s="38">
        <v>0.03</v>
      </c>
      <c r="K37" s="22"/>
      <c r="L37" s="22"/>
      <c r="M37" s="22"/>
      <c r="N37" s="22"/>
      <c r="O37" s="22"/>
      <c r="P37" s="22"/>
    </row>
    <row r="38" spans="1:16" ht="39" customHeight="1" x14ac:dyDescent="0.2">
      <c r="A38" s="22"/>
      <c r="B38" s="35"/>
      <c r="C38" s="1167" t="s">
        <v>586</v>
      </c>
      <c r="D38" s="1167"/>
      <c r="E38" s="1168"/>
      <c r="F38" s="36">
        <v>0.01</v>
      </c>
      <c r="G38" s="37">
        <v>0.02</v>
      </c>
      <c r="H38" s="37">
        <v>0.03</v>
      </c>
      <c r="I38" s="37">
        <v>0.03</v>
      </c>
      <c r="J38" s="38">
        <v>0.03</v>
      </c>
      <c r="K38" s="22"/>
      <c r="L38" s="22"/>
      <c r="M38" s="22"/>
      <c r="N38" s="22"/>
      <c r="O38" s="22"/>
      <c r="P38" s="22"/>
    </row>
    <row r="39" spans="1:16" ht="39" customHeight="1" x14ac:dyDescent="0.2">
      <c r="A39" s="22"/>
      <c r="B39" s="35"/>
      <c r="C39" s="1167" t="s">
        <v>587</v>
      </c>
      <c r="D39" s="1167"/>
      <c r="E39" s="1168"/>
      <c r="F39" s="36">
        <v>0.01</v>
      </c>
      <c r="G39" s="37">
        <v>0.06</v>
      </c>
      <c r="H39" s="37">
        <v>0</v>
      </c>
      <c r="I39" s="37">
        <v>0.02</v>
      </c>
      <c r="J39" s="38">
        <v>0.01</v>
      </c>
      <c r="K39" s="22"/>
      <c r="L39" s="22"/>
      <c r="M39" s="22"/>
      <c r="N39" s="22"/>
      <c r="O39" s="22"/>
      <c r="P39" s="22"/>
    </row>
    <row r="40" spans="1:16" ht="39" customHeight="1" x14ac:dyDescent="0.2">
      <c r="A40" s="22"/>
      <c r="B40" s="35"/>
      <c r="C40" s="1167"/>
      <c r="D40" s="1167"/>
      <c r="E40" s="1168"/>
      <c r="F40" s="36"/>
      <c r="G40" s="37"/>
      <c r="H40" s="37"/>
      <c r="I40" s="37"/>
      <c r="J40" s="38"/>
      <c r="K40" s="22"/>
      <c r="L40" s="22"/>
      <c r="M40" s="22"/>
      <c r="N40" s="22"/>
      <c r="O40" s="22"/>
      <c r="P40" s="22"/>
    </row>
    <row r="41" spans="1:16" ht="39" customHeight="1" x14ac:dyDescent="0.2">
      <c r="A41" s="22"/>
      <c r="B41" s="35"/>
      <c r="C41" s="1167"/>
      <c r="D41" s="1167"/>
      <c r="E41" s="1168"/>
      <c r="F41" s="36"/>
      <c r="G41" s="37"/>
      <c r="H41" s="37"/>
      <c r="I41" s="37"/>
      <c r="J41" s="38"/>
      <c r="K41" s="22"/>
      <c r="L41" s="22"/>
      <c r="M41" s="22"/>
      <c r="N41" s="22"/>
      <c r="O41" s="22"/>
      <c r="P41" s="22"/>
    </row>
    <row r="42" spans="1:16" ht="39" customHeight="1" x14ac:dyDescent="0.2">
      <c r="A42" s="22"/>
      <c r="B42" s="39"/>
      <c r="C42" s="1167" t="s">
        <v>588</v>
      </c>
      <c r="D42" s="1167"/>
      <c r="E42" s="1168"/>
      <c r="F42" s="36" t="s">
        <v>535</v>
      </c>
      <c r="G42" s="37" t="s">
        <v>535</v>
      </c>
      <c r="H42" s="37" t="s">
        <v>535</v>
      </c>
      <c r="I42" s="37" t="s">
        <v>535</v>
      </c>
      <c r="J42" s="38" t="s">
        <v>535</v>
      </c>
      <c r="K42" s="22"/>
      <c r="L42" s="22"/>
      <c r="M42" s="22"/>
      <c r="N42" s="22"/>
      <c r="O42" s="22"/>
      <c r="P42" s="22"/>
    </row>
    <row r="43" spans="1:16" ht="39" customHeight="1" thickBot="1" x14ac:dyDescent="0.25">
      <c r="A43" s="22"/>
      <c r="B43" s="40"/>
      <c r="C43" s="1169" t="s">
        <v>589</v>
      </c>
      <c r="D43" s="1169"/>
      <c r="E43" s="1170"/>
      <c r="F43" s="41">
        <v>4.96</v>
      </c>
      <c r="G43" s="42">
        <v>0.01</v>
      </c>
      <c r="H43" s="42">
        <v>0.01</v>
      </c>
      <c r="I43" s="42">
        <v>0</v>
      </c>
      <c r="J43" s="43" t="s">
        <v>535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MsxLt0fI8WKyeknGTK0NTFXwvmymzOXMatm3QltGY6rysmD1RwpMCCude7ErqA+q5E36eR9qr1QQETlX0M1Kg==" saltValue="VW3duqcY/zvJEbW6QEj0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575</v>
      </c>
      <c r="L44" s="54" t="s">
        <v>576</v>
      </c>
      <c r="M44" s="54" t="s">
        <v>577</v>
      </c>
      <c r="N44" s="54" t="s">
        <v>578</v>
      </c>
      <c r="O44" s="55" t="s">
        <v>579</v>
      </c>
      <c r="P44" s="46"/>
      <c r="Q44" s="46"/>
      <c r="R44" s="46"/>
      <c r="S44" s="46"/>
      <c r="T44" s="46"/>
      <c r="U44" s="46"/>
    </row>
    <row r="45" spans="1:21" ht="30.75" customHeight="1" x14ac:dyDescent="0.2">
      <c r="A45" s="46"/>
      <c r="B45" s="1196" t="s">
        <v>11</v>
      </c>
      <c r="C45" s="1197"/>
      <c r="D45" s="56"/>
      <c r="E45" s="1202" t="s">
        <v>12</v>
      </c>
      <c r="F45" s="1202"/>
      <c r="G45" s="1202"/>
      <c r="H45" s="1202"/>
      <c r="I45" s="1202"/>
      <c r="J45" s="1203"/>
      <c r="K45" s="57">
        <v>1935</v>
      </c>
      <c r="L45" s="58">
        <v>1809</v>
      </c>
      <c r="M45" s="58">
        <v>1640</v>
      </c>
      <c r="N45" s="58">
        <v>1617</v>
      </c>
      <c r="O45" s="59">
        <v>1723</v>
      </c>
      <c r="P45" s="46"/>
      <c r="Q45" s="46"/>
      <c r="R45" s="46"/>
      <c r="S45" s="46"/>
      <c r="T45" s="46"/>
      <c r="U45" s="46"/>
    </row>
    <row r="46" spans="1:21" ht="30.75" customHeight="1" x14ac:dyDescent="0.2">
      <c r="A46" s="46"/>
      <c r="B46" s="1198"/>
      <c r="C46" s="1199"/>
      <c r="D46" s="60"/>
      <c r="E46" s="1175" t="s">
        <v>13</v>
      </c>
      <c r="F46" s="1175"/>
      <c r="G46" s="1175"/>
      <c r="H46" s="1175"/>
      <c r="I46" s="1175"/>
      <c r="J46" s="1176"/>
      <c r="K46" s="61" t="s">
        <v>535</v>
      </c>
      <c r="L46" s="62" t="s">
        <v>535</v>
      </c>
      <c r="M46" s="62" t="s">
        <v>535</v>
      </c>
      <c r="N46" s="62" t="s">
        <v>535</v>
      </c>
      <c r="O46" s="63" t="s">
        <v>535</v>
      </c>
      <c r="P46" s="46"/>
      <c r="Q46" s="46"/>
      <c r="R46" s="46"/>
      <c r="S46" s="46"/>
      <c r="T46" s="46"/>
      <c r="U46" s="46"/>
    </row>
    <row r="47" spans="1:21" ht="30.75" customHeight="1" x14ac:dyDescent="0.2">
      <c r="A47" s="46"/>
      <c r="B47" s="1198"/>
      <c r="C47" s="1199"/>
      <c r="D47" s="60"/>
      <c r="E47" s="1175" t="s">
        <v>14</v>
      </c>
      <c r="F47" s="1175"/>
      <c r="G47" s="1175"/>
      <c r="H47" s="1175"/>
      <c r="I47" s="1175"/>
      <c r="J47" s="1176"/>
      <c r="K47" s="61" t="s">
        <v>535</v>
      </c>
      <c r="L47" s="62" t="s">
        <v>535</v>
      </c>
      <c r="M47" s="62" t="s">
        <v>535</v>
      </c>
      <c r="N47" s="62" t="s">
        <v>535</v>
      </c>
      <c r="O47" s="63" t="s">
        <v>535</v>
      </c>
      <c r="P47" s="46"/>
      <c r="Q47" s="46"/>
      <c r="R47" s="46"/>
      <c r="S47" s="46"/>
      <c r="T47" s="46"/>
      <c r="U47" s="46"/>
    </row>
    <row r="48" spans="1:21" ht="30.75" customHeight="1" x14ac:dyDescent="0.2">
      <c r="A48" s="46"/>
      <c r="B48" s="1198"/>
      <c r="C48" s="1199"/>
      <c r="D48" s="60"/>
      <c r="E48" s="1175" t="s">
        <v>15</v>
      </c>
      <c r="F48" s="1175"/>
      <c r="G48" s="1175"/>
      <c r="H48" s="1175"/>
      <c r="I48" s="1175"/>
      <c r="J48" s="1176"/>
      <c r="K48" s="61">
        <v>85</v>
      </c>
      <c r="L48" s="62">
        <v>13</v>
      </c>
      <c r="M48" s="62">
        <v>13</v>
      </c>
      <c r="N48" s="62">
        <v>13</v>
      </c>
      <c r="O48" s="63">
        <v>13</v>
      </c>
      <c r="P48" s="46"/>
      <c r="Q48" s="46"/>
      <c r="R48" s="46"/>
      <c r="S48" s="46"/>
      <c r="T48" s="46"/>
      <c r="U48" s="46"/>
    </row>
    <row r="49" spans="1:21" ht="30.75" customHeight="1" x14ac:dyDescent="0.2">
      <c r="A49" s="46"/>
      <c r="B49" s="1198"/>
      <c r="C49" s="1199"/>
      <c r="D49" s="60"/>
      <c r="E49" s="1175" t="s">
        <v>16</v>
      </c>
      <c r="F49" s="1175"/>
      <c r="G49" s="1175"/>
      <c r="H49" s="1175"/>
      <c r="I49" s="1175"/>
      <c r="J49" s="1176"/>
      <c r="K49" s="61">
        <v>479</v>
      </c>
      <c r="L49" s="62">
        <v>541</v>
      </c>
      <c r="M49" s="62">
        <v>404</v>
      </c>
      <c r="N49" s="62">
        <v>413</v>
      </c>
      <c r="O49" s="63">
        <v>426</v>
      </c>
      <c r="P49" s="46"/>
      <c r="Q49" s="46"/>
      <c r="R49" s="46"/>
      <c r="S49" s="46"/>
      <c r="T49" s="46"/>
      <c r="U49" s="46"/>
    </row>
    <row r="50" spans="1:21" ht="30.75" customHeight="1" x14ac:dyDescent="0.2">
      <c r="A50" s="46"/>
      <c r="B50" s="1198"/>
      <c r="C50" s="1199"/>
      <c r="D50" s="60"/>
      <c r="E50" s="1175" t="s">
        <v>17</v>
      </c>
      <c r="F50" s="1175"/>
      <c r="G50" s="1175"/>
      <c r="H50" s="1175"/>
      <c r="I50" s="1175"/>
      <c r="J50" s="1176"/>
      <c r="K50" s="61">
        <v>74</v>
      </c>
      <c r="L50" s="62">
        <v>76</v>
      </c>
      <c r="M50" s="62">
        <v>77</v>
      </c>
      <c r="N50" s="62">
        <v>79</v>
      </c>
      <c r="O50" s="63">
        <v>81</v>
      </c>
      <c r="P50" s="46"/>
      <c r="Q50" s="46"/>
      <c r="R50" s="46"/>
      <c r="S50" s="46"/>
      <c r="T50" s="46"/>
      <c r="U50" s="46"/>
    </row>
    <row r="51" spans="1:21" ht="30.75" customHeight="1" x14ac:dyDescent="0.2">
      <c r="A51" s="46"/>
      <c r="B51" s="1200"/>
      <c r="C51" s="1201"/>
      <c r="D51" s="64"/>
      <c r="E51" s="1175" t="s">
        <v>18</v>
      </c>
      <c r="F51" s="1175"/>
      <c r="G51" s="1175"/>
      <c r="H51" s="1175"/>
      <c r="I51" s="1175"/>
      <c r="J51" s="1176"/>
      <c r="K51" s="61" t="s">
        <v>535</v>
      </c>
      <c r="L51" s="62" t="s">
        <v>535</v>
      </c>
      <c r="M51" s="62" t="s">
        <v>535</v>
      </c>
      <c r="N51" s="62" t="s">
        <v>535</v>
      </c>
      <c r="O51" s="63" t="s">
        <v>535</v>
      </c>
      <c r="P51" s="46"/>
      <c r="Q51" s="46"/>
      <c r="R51" s="46"/>
      <c r="S51" s="46"/>
      <c r="T51" s="46"/>
      <c r="U51" s="46"/>
    </row>
    <row r="52" spans="1:21" ht="30.75" customHeight="1" x14ac:dyDescent="0.2">
      <c r="A52" s="46"/>
      <c r="B52" s="1173" t="s">
        <v>19</v>
      </c>
      <c r="C52" s="1174"/>
      <c r="D52" s="64"/>
      <c r="E52" s="1175" t="s">
        <v>20</v>
      </c>
      <c r="F52" s="1175"/>
      <c r="G52" s="1175"/>
      <c r="H52" s="1175"/>
      <c r="I52" s="1175"/>
      <c r="J52" s="1176"/>
      <c r="K52" s="61">
        <v>1892</v>
      </c>
      <c r="L52" s="62">
        <v>1780</v>
      </c>
      <c r="M52" s="62">
        <v>1554</v>
      </c>
      <c r="N52" s="62">
        <v>1520</v>
      </c>
      <c r="O52" s="63">
        <v>1469</v>
      </c>
      <c r="P52" s="46"/>
      <c r="Q52" s="46"/>
      <c r="R52" s="46"/>
      <c r="S52" s="46"/>
      <c r="T52" s="46"/>
      <c r="U52" s="46"/>
    </row>
    <row r="53" spans="1:21" ht="30.75" customHeight="1" thickBot="1" x14ac:dyDescent="0.25">
      <c r="A53" s="46"/>
      <c r="B53" s="1177" t="s">
        <v>21</v>
      </c>
      <c r="C53" s="1178"/>
      <c r="D53" s="65"/>
      <c r="E53" s="1179" t="s">
        <v>22</v>
      </c>
      <c r="F53" s="1179"/>
      <c r="G53" s="1179"/>
      <c r="H53" s="1179"/>
      <c r="I53" s="1179"/>
      <c r="J53" s="1180"/>
      <c r="K53" s="66">
        <v>681</v>
      </c>
      <c r="L53" s="67">
        <v>659</v>
      </c>
      <c r="M53" s="67">
        <v>580</v>
      </c>
      <c r="N53" s="67">
        <v>602</v>
      </c>
      <c r="O53" s="68">
        <v>774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590</v>
      </c>
      <c r="P56" s="46"/>
      <c r="Q56" s="46"/>
      <c r="R56" s="46"/>
      <c r="S56" s="46"/>
      <c r="T56" s="46"/>
      <c r="U56" s="46"/>
    </row>
    <row r="57" spans="1:21" ht="31.5" customHeight="1" thickBot="1" x14ac:dyDescent="0.25">
      <c r="A57" s="46"/>
      <c r="B57" s="74"/>
      <c r="C57" s="75"/>
      <c r="D57" s="75"/>
      <c r="E57" s="76"/>
      <c r="F57" s="76"/>
      <c r="G57" s="76"/>
      <c r="H57" s="76"/>
      <c r="I57" s="76"/>
      <c r="J57" s="77" t="s">
        <v>2</v>
      </c>
      <c r="K57" s="78" t="s">
        <v>591</v>
      </c>
      <c r="L57" s="79" t="s">
        <v>592</v>
      </c>
      <c r="M57" s="79" t="s">
        <v>593</v>
      </c>
      <c r="N57" s="79" t="s">
        <v>594</v>
      </c>
      <c r="O57" s="80" t="s">
        <v>595</v>
      </c>
      <c r="P57" s="46"/>
      <c r="Q57" s="46"/>
      <c r="R57" s="46"/>
      <c r="S57" s="46"/>
      <c r="T57" s="46"/>
      <c r="U57" s="46"/>
    </row>
    <row r="58" spans="1:21" ht="31.5" customHeight="1" x14ac:dyDescent="0.2">
      <c r="B58" s="1181" t="s">
        <v>26</v>
      </c>
      <c r="C58" s="1182"/>
      <c r="D58" s="1187" t="s">
        <v>27</v>
      </c>
      <c r="E58" s="1188"/>
      <c r="F58" s="1188"/>
      <c r="G58" s="1188"/>
      <c r="H58" s="1188"/>
      <c r="I58" s="1188"/>
      <c r="J58" s="1189"/>
      <c r="K58" s="81" t="s">
        <v>535</v>
      </c>
      <c r="L58" s="82" t="s">
        <v>535</v>
      </c>
      <c r="M58" s="82" t="s">
        <v>535</v>
      </c>
      <c r="N58" s="82" t="s">
        <v>535</v>
      </c>
      <c r="O58" s="83" t="s">
        <v>535</v>
      </c>
    </row>
    <row r="59" spans="1:21" ht="31.5" customHeight="1" x14ac:dyDescent="0.2">
      <c r="B59" s="1183"/>
      <c r="C59" s="1184"/>
      <c r="D59" s="1190" t="s">
        <v>28</v>
      </c>
      <c r="E59" s="1191"/>
      <c r="F59" s="1191"/>
      <c r="G59" s="1191"/>
      <c r="H59" s="1191"/>
      <c r="I59" s="1191"/>
      <c r="J59" s="1192"/>
      <c r="K59" s="84" t="s">
        <v>535</v>
      </c>
      <c r="L59" s="85" t="s">
        <v>535</v>
      </c>
      <c r="M59" s="85" t="s">
        <v>535</v>
      </c>
      <c r="N59" s="85" t="s">
        <v>535</v>
      </c>
      <c r="O59" s="86" t="s">
        <v>535</v>
      </c>
    </row>
    <row r="60" spans="1:21" ht="31.5" customHeight="1" thickBot="1" x14ac:dyDescent="0.25">
      <c r="B60" s="1185"/>
      <c r="C60" s="1186"/>
      <c r="D60" s="1193" t="s">
        <v>29</v>
      </c>
      <c r="E60" s="1194"/>
      <c r="F60" s="1194"/>
      <c r="G60" s="1194"/>
      <c r="H60" s="1194"/>
      <c r="I60" s="1194"/>
      <c r="J60" s="1195"/>
      <c r="K60" s="87" t="s">
        <v>535</v>
      </c>
      <c r="L60" s="88" t="s">
        <v>535</v>
      </c>
      <c r="M60" s="88" t="s">
        <v>535</v>
      </c>
      <c r="N60" s="88" t="s">
        <v>535</v>
      </c>
      <c r="O60" s="89" t="s">
        <v>535</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5O6AXxW9ZNAKdl5FQxVqASzsONy+pbravJaU7Y9UlkbGxiaZZa55C3lMusZZ7yvwJyMDLSvxSuyIP+scn1mJg==" saltValue="LsO2lcXz5+rjc+8BhwxR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575</v>
      </c>
      <c r="J40" s="101" t="s">
        <v>576</v>
      </c>
      <c r="K40" s="101" t="s">
        <v>577</v>
      </c>
      <c r="L40" s="101" t="s">
        <v>578</v>
      </c>
      <c r="M40" s="102" t="s">
        <v>579</v>
      </c>
    </row>
    <row r="41" spans="2:13" ht="27.75" customHeight="1" x14ac:dyDescent="0.2">
      <c r="B41" s="1216" t="s">
        <v>32</v>
      </c>
      <c r="C41" s="1217"/>
      <c r="D41" s="103"/>
      <c r="E41" s="1218" t="s">
        <v>33</v>
      </c>
      <c r="F41" s="1218"/>
      <c r="G41" s="1218"/>
      <c r="H41" s="1219"/>
      <c r="I41" s="342">
        <v>13305</v>
      </c>
      <c r="J41" s="343">
        <v>13888</v>
      </c>
      <c r="K41" s="343">
        <v>14752</v>
      </c>
      <c r="L41" s="343">
        <v>16819</v>
      </c>
      <c r="M41" s="344">
        <v>18399</v>
      </c>
    </row>
    <row r="42" spans="2:13" ht="27.75" customHeight="1" x14ac:dyDescent="0.2">
      <c r="B42" s="1206"/>
      <c r="C42" s="1207"/>
      <c r="D42" s="104"/>
      <c r="E42" s="1210" t="s">
        <v>34</v>
      </c>
      <c r="F42" s="1210"/>
      <c r="G42" s="1210"/>
      <c r="H42" s="1211"/>
      <c r="I42" s="345">
        <v>1084</v>
      </c>
      <c r="J42" s="346">
        <v>1623</v>
      </c>
      <c r="K42" s="346">
        <v>1528</v>
      </c>
      <c r="L42" s="346">
        <v>1419</v>
      </c>
      <c r="M42" s="347">
        <v>1314</v>
      </c>
    </row>
    <row r="43" spans="2:13" ht="27.75" customHeight="1" x14ac:dyDescent="0.2">
      <c r="B43" s="1206"/>
      <c r="C43" s="1207"/>
      <c r="D43" s="104"/>
      <c r="E43" s="1210" t="s">
        <v>35</v>
      </c>
      <c r="F43" s="1210"/>
      <c r="G43" s="1210"/>
      <c r="H43" s="1211"/>
      <c r="I43" s="345">
        <v>807</v>
      </c>
      <c r="J43" s="346">
        <v>125</v>
      </c>
      <c r="K43" s="346">
        <v>115</v>
      </c>
      <c r="L43" s="346">
        <v>105</v>
      </c>
      <c r="M43" s="347">
        <v>102</v>
      </c>
    </row>
    <row r="44" spans="2:13" ht="27.75" customHeight="1" x14ac:dyDescent="0.2">
      <c r="B44" s="1206"/>
      <c r="C44" s="1207"/>
      <c r="D44" s="104"/>
      <c r="E44" s="1210" t="s">
        <v>36</v>
      </c>
      <c r="F44" s="1210"/>
      <c r="G44" s="1210"/>
      <c r="H44" s="1211"/>
      <c r="I44" s="345">
        <v>9314</v>
      </c>
      <c r="J44" s="346">
        <v>9753</v>
      </c>
      <c r="K44" s="346">
        <v>9442</v>
      </c>
      <c r="L44" s="346">
        <v>9118</v>
      </c>
      <c r="M44" s="347">
        <v>8619</v>
      </c>
    </row>
    <row r="45" spans="2:13" ht="27.75" customHeight="1" x14ac:dyDescent="0.2">
      <c r="B45" s="1206"/>
      <c r="C45" s="1207"/>
      <c r="D45" s="104"/>
      <c r="E45" s="1210" t="s">
        <v>37</v>
      </c>
      <c r="F45" s="1210"/>
      <c r="G45" s="1210"/>
      <c r="H45" s="1211"/>
      <c r="I45" s="345">
        <v>7999</v>
      </c>
      <c r="J45" s="346">
        <v>7716</v>
      </c>
      <c r="K45" s="346">
        <v>7192</v>
      </c>
      <c r="L45" s="346">
        <v>6765</v>
      </c>
      <c r="M45" s="347">
        <v>6343</v>
      </c>
    </row>
    <row r="46" spans="2:13" ht="27.75" customHeight="1" x14ac:dyDescent="0.2">
      <c r="B46" s="1206"/>
      <c r="C46" s="1207"/>
      <c r="D46" s="105"/>
      <c r="E46" s="1210" t="s">
        <v>38</v>
      </c>
      <c r="F46" s="1210"/>
      <c r="G46" s="1210"/>
      <c r="H46" s="1211"/>
      <c r="I46" s="345" t="s">
        <v>535</v>
      </c>
      <c r="J46" s="346" t="s">
        <v>535</v>
      </c>
      <c r="K46" s="346" t="s">
        <v>535</v>
      </c>
      <c r="L46" s="346" t="s">
        <v>535</v>
      </c>
      <c r="M46" s="347" t="s">
        <v>535</v>
      </c>
    </row>
    <row r="47" spans="2:13" ht="27.75" customHeight="1" x14ac:dyDescent="0.2">
      <c r="B47" s="1206"/>
      <c r="C47" s="1207"/>
      <c r="D47" s="106"/>
      <c r="E47" s="1220" t="s">
        <v>39</v>
      </c>
      <c r="F47" s="1221"/>
      <c r="G47" s="1221"/>
      <c r="H47" s="1222"/>
      <c r="I47" s="345" t="s">
        <v>535</v>
      </c>
      <c r="J47" s="346" t="s">
        <v>535</v>
      </c>
      <c r="K47" s="346" t="s">
        <v>535</v>
      </c>
      <c r="L47" s="346" t="s">
        <v>535</v>
      </c>
      <c r="M47" s="347" t="s">
        <v>535</v>
      </c>
    </row>
    <row r="48" spans="2:13" ht="27.75" customHeight="1" x14ac:dyDescent="0.2">
      <c r="B48" s="1206"/>
      <c r="C48" s="1207"/>
      <c r="D48" s="104"/>
      <c r="E48" s="1210" t="s">
        <v>40</v>
      </c>
      <c r="F48" s="1210"/>
      <c r="G48" s="1210"/>
      <c r="H48" s="1211"/>
      <c r="I48" s="345" t="s">
        <v>535</v>
      </c>
      <c r="J48" s="346" t="s">
        <v>535</v>
      </c>
      <c r="K48" s="346" t="s">
        <v>535</v>
      </c>
      <c r="L48" s="346" t="s">
        <v>535</v>
      </c>
      <c r="M48" s="347" t="s">
        <v>535</v>
      </c>
    </row>
    <row r="49" spans="2:13" ht="27.75" customHeight="1" x14ac:dyDescent="0.2">
      <c r="B49" s="1208"/>
      <c r="C49" s="1209"/>
      <c r="D49" s="104"/>
      <c r="E49" s="1210" t="s">
        <v>41</v>
      </c>
      <c r="F49" s="1210"/>
      <c r="G49" s="1210"/>
      <c r="H49" s="1211"/>
      <c r="I49" s="345" t="s">
        <v>535</v>
      </c>
      <c r="J49" s="346" t="s">
        <v>535</v>
      </c>
      <c r="K49" s="346" t="s">
        <v>535</v>
      </c>
      <c r="L49" s="346" t="s">
        <v>535</v>
      </c>
      <c r="M49" s="347" t="s">
        <v>535</v>
      </c>
    </row>
    <row r="50" spans="2:13" ht="27.75" customHeight="1" x14ac:dyDescent="0.2">
      <c r="B50" s="1204" t="s">
        <v>42</v>
      </c>
      <c r="C50" s="1205"/>
      <c r="D50" s="107"/>
      <c r="E50" s="1210" t="s">
        <v>43</v>
      </c>
      <c r="F50" s="1210"/>
      <c r="G50" s="1210"/>
      <c r="H50" s="1211"/>
      <c r="I50" s="345">
        <v>6653</v>
      </c>
      <c r="J50" s="346">
        <v>5813</v>
      </c>
      <c r="K50" s="346">
        <v>6864</v>
      </c>
      <c r="L50" s="346">
        <v>7756</v>
      </c>
      <c r="M50" s="347">
        <v>8894</v>
      </c>
    </row>
    <row r="51" spans="2:13" ht="27.75" customHeight="1" x14ac:dyDescent="0.2">
      <c r="B51" s="1206"/>
      <c r="C51" s="1207"/>
      <c r="D51" s="104"/>
      <c r="E51" s="1210" t="s">
        <v>44</v>
      </c>
      <c r="F51" s="1210"/>
      <c r="G51" s="1210"/>
      <c r="H51" s="1211"/>
      <c r="I51" s="345">
        <v>6495</v>
      </c>
      <c r="J51" s="346">
        <v>6994</v>
      </c>
      <c r="K51" s="346">
        <v>6874</v>
      </c>
      <c r="L51" s="346">
        <v>6932</v>
      </c>
      <c r="M51" s="347">
        <v>6706</v>
      </c>
    </row>
    <row r="52" spans="2:13" ht="27.75" customHeight="1" x14ac:dyDescent="0.2">
      <c r="B52" s="1208"/>
      <c r="C52" s="1209"/>
      <c r="D52" s="104"/>
      <c r="E52" s="1210" t="s">
        <v>45</v>
      </c>
      <c r="F52" s="1210"/>
      <c r="G52" s="1210"/>
      <c r="H52" s="1211"/>
      <c r="I52" s="345">
        <v>14937</v>
      </c>
      <c r="J52" s="346">
        <v>14764</v>
      </c>
      <c r="K52" s="346">
        <v>14437</v>
      </c>
      <c r="L52" s="346">
        <v>14418</v>
      </c>
      <c r="M52" s="347">
        <v>13918</v>
      </c>
    </row>
    <row r="53" spans="2:13" ht="27.75" customHeight="1" thickBot="1" x14ac:dyDescent="0.25">
      <c r="B53" s="1212" t="s">
        <v>46</v>
      </c>
      <c r="C53" s="1213"/>
      <c r="D53" s="108"/>
      <c r="E53" s="1214" t="s">
        <v>47</v>
      </c>
      <c r="F53" s="1214"/>
      <c r="G53" s="1214"/>
      <c r="H53" s="1215"/>
      <c r="I53" s="348">
        <v>4425</v>
      </c>
      <c r="J53" s="349">
        <v>5534</v>
      </c>
      <c r="K53" s="349">
        <v>4853</v>
      </c>
      <c r="L53" s="349">
        <v>5121</v>
      </c>
      <c r="M53" s="350">
        <v>5258</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lIyqgvdgpl9i4b4kP10ySVNBeDdpLCWPqb7AGmUpbXpsbac1Sz7E0khoYOikFX01e+ItBew7BxUcmH99mJBwQ==" saltValue="89cHqb3GSfyhlukW9t3S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577</v>
      </c>
      <c r="G54" s="117" t="s">
        <v>578</v>
      </c>
      <c r="H54" s="118" t="s">
        <v>579</v>
      </c>
    </row>
    <row r="55" spans="2:8" ht="52.5" customHeight="1" x14ac:dyDescent="0.2">
      <c r="B55" s="119"/>
      <c r="C55" s="1231" t="s">
        <v>50</v>
      </c>
      <c r="D55" s="1231"/>
      <c r="E55" s="1232"/>
      <c r="F55" s="120">
        <v>3939</v>
      </c>
      <c r="G55" s="120">
        <v>4834</v>
      </c>
      <c r="H55" s="121">
        <v>5400</v>
      </c>
    </row>
    <row r="56" spans="2:8" ht="52.5" customHeight="1" x14ac:dyDescent="0.2">
      <c r="B56" s="122"/>
      <c r="C56" s="1233" t="s">
        <v>51</v>
      </c>
      <c r="D56" s="1233"/>
      <c r="E56" s="1234"/>
      <c r="F56" s="123">
        <v>34</v>
      </c>
      <c r="G56" s="123">
        <v>35</v>
      </c>
      <c r="H56" s="124">
        <v>35</v>
      </c>
    </row>
    <row r="57" spans="2:8" ht="53.25" customHeight="1" x14ac:dyDescent="0.2">
      <c r="B57" s="122"/>
      <c r="C57" s="1235" t="s">
        <v>52</v>
      </c>
      <c r="D57" s="1235"/>
      <c r="E57" s="1236"/>
      <c r="F57" s="125">
        <v>2295</v>
      </c>
      <c r="G57" s="125">
        <v>1957</v>
      </c>
      <c r="H57" s="126">
        <v>2284</v>
      </c>
    </row>
    <row r="58" spans="2:8" ht="45.75" customHeight="1" x14ac:dyDescent="0.2">
      <c r="B58" s="127"/>
      <c r="C58" s="1223" t="s">
        <v>609</v>
      </c>
      <c r="D58" s="1224"/>
      <c r="E58" s="1225"/>
      <c r="F58" s="128">
        <v>1212</v>
      </c>
      <c r="G58" s="128">
        <v>1223</v>
      </c>
      <c r="H58" s="129">
        <v>1235</v>
      </c>
    </row>
    <row r="59" spans="2:8" ht="45.75" customHeight="1" x14ac:dyDescent="0.2">
      <c r="B59" s="127"/>
      <c r="C59" s="1223" t="s">
        <v>610</v>
      </c>
      <c r="D59" s="1224"/>
      <c r="E59" s="1225"/>
      <c r="F59" s="128">
        <v>385</v>
      </c>
      <c r="G59" s="128">
        <v>415</v>
      </c>
      <c r="H59" s="129">
        <v>446</v>
      </c>
    </row>
    <row r="60" spans="2:8" ht="45.75" customHeight="1" x14ac:dyDescent="0.2">
      <c r="B60" s="127"/>
      <c r="C60" s="1223" t="s">
        <v>611</v>
      </c>
      <c r="D60" s="1224"/>
      <c r="E60" s="1225"/>
      <c r="F60" s="128">
        <v>0</v>
      </c>
      <c r="G60" s="128">
        <v>0</v>
      </c>
      <c r="H60" s="129">
        <v>300</v>
      </c>
    </row>
    <row r="61" spans="2:8" ht="45.75" customHeight="1" x14ac:dyDescent="0.2">
      <c r="B61" s="127"/>
      <c r="C61" s="1223" t="s">
        <v>612</v>
      </c>
      <c r="D61" s="1224"/>
      <c r="E61" s="1225"/>
      <c r="F61" s="128">
        <v>112</v>
      </c>
      <c r="G61" s="128">
        <v>112</v>
      </c>
      <c r="H61" s="129">
        <v>112</v>
      </c>
    </row>
    <row r="62" spans="2:8" ht="45.75" customHeight="1" thickBot="1" x14ac:dyDescent="0.25">
      <c r="B62" s="130"/>
      <c r="C62" s="1226" t="s">
        <v>613</v>
      </c>
      <c r="D62" s="1227"/>
      <c r="E62" s="1228"/>
      <c r="F62" s="131">
        <v>141</v>
      </c>
      <c r="G62" s="131">
        <v>116</v>
      </c>
      <c r="H62" s="132">
        <v>99</v>
      </c>
    </row>
    <row r="63" spans="2:8" ht="52.5" customHeight="1" thickBot="1" x14ac:dyDescent="0.25">
      <c r="B63" s="133"/>
      <c r="C63" s="1229" t="s">
        <v>53</v>
      </c>
      <c r="D63" s="1229"/>
      <c r="E63" s="1230"/>
      <c r="F63" s="134">
        <v>6269</v>
      </c>
      <c r="G63" s="134">
        <v>6826</v>
      </c>
      <c r="H63" s="135">
        <v>7719</v>
      </c>
    </row>
    <row r="64" spans="2:8" ht="13.2" x14ac:dyDescent="0.2"/>
  </sheetData>
  <sheetProtection algorithmName="SHA-512" hashValue="bYqiVC0S3ZxsnoYsVMsdYV4DZB+X0uttLVS2mWrDJrCekRZ21mvAmdD5uclqQBYwFYL2hCEygj+qEIQO2KHxJQ==" saltValue="FsPdCL8veEpvIcdzUDV4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72B3-0376-4EBE-A00E-B09742402AE7}">
  <sheetPr codeName="Sheet10">
    <pageSetUpPr fitToPage="1"/>
  </sheetPr>
  <dimension ref="A1:DE85"/>
  <sheetViews>
    <sheetView showGridLines="0" zoomScale="85" zoomScaleNormal="85" zoomScaleSheetLayoutView="55" workbookViewId="0">
      <selection activeCell="BR62" sqref="BR62"/>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7" t="s">
        <v>616</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ht="13.2" x14ac:dyDescent="0.2">
      <c r="B44" s="259"/>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ht="13.2" x14ac:dyDescent="0.2">
      <c r="B45" s="259"/>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ht="13.2" x14ac:dyDescent="0.2">
      <c r="B46" s="259"/>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ht="13.2" x14ac:dyDescent="0.2">
      <c r="B47" s="259"/>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617</v>
      </c>
    </row>
    <row r="50" spans="1:109" ht="13.2" x14ac:dyDescent="0.2">
      <c r="B50" s="259"/>
      <c r="G50" s="1246"/>
      <c r="H50" s="1246"/>
      <c r="I50" s="1246"/>
      <c r="J50" s="1246"/>
      <c r="K50" s="360"/>
      <c r="L50" s="360"/>
      <c r="M50" s="361"/>
      <c r="N50" s="361"/>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575</v>
      </c>
      <c r="BQ50" s="1250"/>
      <c r="BR50" s="1250"/>
      <c r="BS50" s="1250"/>
      <c r="BT50" s="1250"/>
      <c r="BU50" s="1250"/>
      <c r="BV50" s="1250"/>
      <c r="BW50" s="1250"/>
      <c r="BX50" s="1250" t="s">
        <v>576</v>
      </c>
      <c r="BY50" s="1250"/>
      <c r="BZ50" s="1250"/>
      <c r="CA50" s="1250"/>
      <c r="CB50" s="1250"/>
      <c r="CC50" s="1250"/>
      <c r="CD50" s="1250"/>
      <c r="CE50" s="1250"/>
      <c r="CF50" s="1250" t="s">
        <v>577</v>
      </c>
      <c r="CG50" s="1250"/>
      <c r="CH50" s="1250"/>
      <c r="CI50" s="1250"/>
      <c r="CJ50" s="1250"/>
      <c r="CK50" s="1250"/>
      <c r="CL50" s="1250"/>
      <c r="CM50" s="1250"/>
      <c r="CN50" s="1250" t="s">
        <v>578</v>
      </c>
      <c r="CO50" s="1250"/>
      <c r="CP50" s="1250"/>
      <c r="CQ50" s="1250"/>
      <c r="CR50" s="1250"/>
      <c r="CS50" s="1250"/>
      <c r="CT50" s="1250"/>
      <c r="CU50" s="1250"/>
      <c r="CV50" s="1250" t="s">
        <v>579</v>
      </c>
      <c r="CW50" s="1250"/>
      <c r="CX50" s="1250"/>
      <c r="CY50" s="1250"/>
      <c r="CZ50" s="1250"/>
      <c r="DA50" s="1250"/>
      <c r="DB50" s="1250"/>
      <c r="DC50" s="1250"/>
    </row>
    <row r="51" spans="1:109" ht="13.5" customHeight="1" x14ac:dyDescent="0.2">
      <c r="B51" s="259"/>
      <c r="G51" s="1256"/>
      <c r="H51" s="1256"/>
      <c r="I51" s="1254"/>
      <c r="J51" s="1254"/>
      <c r="K51" s="1252"/>
      <c r="L51" s="1252"/>
      <c r="M51" s="1252"/>
      <c r="N51" s="1252"/>
      <c r="AM51" s="359"/>
      <c r="AN51" s="1253" t="s">
        <v>618</v>
      </c>
      <c r="AO51" s="1253"/>
      <c r="AP51" s="1253"/>
      <c r="AQ51" s="1253"/>
      <c r="AR51" s="1253"/>
      <c r="AS51" s="1253"/>
      <c r="AT51" s="1253"/>
      <c r="AU51" s="1253"/>
      <c r="AV51" s="1253"/>
      <c r="AW51" s="1253"/>
      <c r="AX51" s="1253"/>
      <c r="AY51" s="1253"/>
      <c r="AZ51" s="1253"/>
      <c r="BA51" s="1253"/>
      <c r="BB51" s="1253" t="s">
        <v>619</v>
      </c>
      <c r="BC51" s="1253"/>
      <c r="BD51" s="1253"/>
      <c r="BE51" s="1253"/>
      <c r="BF51" s="1253"/>
      <c r="BG51" s="1253"/>
      <c r="BH51" s="1253"/>
      <c r="BI51" s="1253"/>
      <c r="BJ51" s="1253"/>
      <c r="BK51" s="1253"/>
      <c r="BL51" s="1253"/>
      <c r="BM51" s="1253"/>
      <c r="BN51" s="1253"/>
      <c r="BO51" s="1253"/>
      <c r="BP51" s="1251">
        <v>25</v>
      </c>
      <c r="BQ51" s="1251"/>
      <c r="BR51" s="1251"/>
      <c r="BS51" s="1251"/>
      <c r="BT51" s="1251"/>
      <c r="BU51" s="1251"/>
      <c r="BV51" s="1251"/>
      <c r="BW51" s="1251"/>
      <c r="BX51" s="1251">
        <v>31.1</v>
      </c>
      <c r="BY51" s="1251"/>
      <c r="BZ51" s="1251"/>
      <c r="CA51" s="1251"/>
      <c r="CB51" s="1251"/>
      <c r="CC51" s="1251"/>
      <c r="CD51" s="1251"/>
      <c r="CE51" s="1251"/>
      <c r="CF51" s="1251">
        <v>25.8</v>
      </c>
      <c r="CG51" s="1251"/>
      <c r="CH51" s="1251"/>
      <c r="CI51" s="1251"/>
      <c r="CJ51" s="1251"/>
      <c r="CK51" s="1251"/>
      <c r="CL51" s="1251"/>
      <c r="CM51" s="1251"/>
      <c r="CN51" s="1251">
        <v>27.7</v>
      </c>
      <c r="CO51" s="1251"/>
      <c r="CP51" s="1251"/>
      <c r="CQ51" s="1251"/>
      <c r="CR51" s="1251"/>
      <c r="CS51" s="1251"/>
      <c r="CT51" s="1251"/>
      <c r="CU51" s="1251"/>
      <c r="CV51" s="1251">
        <v>27.8</v>
      </c>
      <c r="CW51" s="1251"/>
      <c r="CX51" s="1251"/>
      <c r="CY51" s="1251"/>
      <c r="CZ51" s="1251"/>
      <c r="DA51" s="1251"/>
      <c r="DB51" s="1251"/>
      <c r="DC51" s="1251"/>
    </row>
    <row r="52" spans="1:109" ht="13.2" x14ac:dyDescent="0.2">
      <c r="B52" s="259"/>
      <c r="G52" s="1256"/>
      <c r="H52" s="1256"/>
      <c r="I52" s="1254"/>
      <c r="J52" s="1254"/>
      <c r="K52" s="1252"/>
      <c r="L52" s="1252"/>
      <c r="M52" s="1252"/>
      <c r="N52" s="1252"/>
      <c r="AM52" s="359"/>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2" x14ac:dyDescent="0.2">
      <c r="A53" s="358"/>
      <c r="B53" s="259"/>
      <c r="G53" s="1256"/>
      <c r="H53" s="1256"/>
      <c r="I53" s="1246"/>
      <c r="J53" s="1246"/>
      <c r="K53" s="1252"/>
      <c r="L53" s="1252"/>
      <c r="M53" s="1252"/>
      <c r="N53" s="1252"/>
      <c r="AM53" s="359"/>
      <c r="AN53" s="1253"/>
      <c r="AO53" s="1253"/>
      <c r="AP53" s="1253"/>
      <c r="AQ53" s="1253"/>
      <c r="AR53" s="1253"/>
      <c r="AS53" s="1253"/>
      <c r="AT53" s="1253"/>
      <c r="AU53" s="1253"/>
      <c r="AV53" s="1253"/>
      <c r="AW53" s="1253"/>
      <c r="AX53" s="1253"/>
      <c r="AY53" s="1253"/>
      <c r="AZ53" s="1253"/>
      <c r="BA53" s="1253"/>
      <c r="BB53" s="1253" t="s">
        <v>620</v>
      </c>
      <c r="BC53" s="1253"/>
      <c r="BD53" s="1253"/>
      <c r="BE53" s="1253"/>
      <c r="BF53" s="1253"/>
      <c r="BG53" s="1253"/>
      <c r="BH53" s="1253"/>
      <c r="BI53" s="1253"/>
      <c r="BJ53" s="1253"/>
      <c r="BK53" s="1253"/>
      <c r="BL53" s="1253"/>
      <c r="BM53" s="1253"/>
      <c r="BN53" s="1253"/>
      <c r="BO53" s="1253"/>
      <c r="BP53" s="1251">
        <v>72.3</v>
      </c>
      <c r="BQ53" s="1251"/>
      <c r="BR53" s="1251"/>
      <c r="BS53" s="1251"/>
      <c r="BT53" s="1251"/>
      <c r="BU53" s="1251"/>
      <c r="BV53" s="1251"/>
      <c r="BW53" s="1251"/>
      <c r="BX53" s="1251">
        <v>73.7</v>
      </c>
      <c r="BY53" s="1251"/>
      <c r="BZ53" s="1251"/>
      <c r="CA53" s="1251"/>
      <c r="CB53" s="1251"/>
      <c r="CC53" s="1251"/>
      <c r="CD53" s="1251"/>
      <c r="CE53" s="1251"/>
      <c r="CF53" s="1251">
        <v>75.3</v>
      </c>
      <c r="CG53" s="1251"/>
      <c r="CH53" s="1251"/>
      <c r="CI53" s="1251"/>
      <c r="CJ53" s="1251"/>
      <c r="CK53" s="1251"/>
      <c r="CL53" s="1251"/>
      <c r="CM53" s="1251"/>
      <c r="CN53" s="1251">
        <v>77</v>
      </c>
      <c r="CO53" s="1251"/>
      <c r="CP53" s="1251"/>
      <c r="CQ53" s="1251"/>
      <c r="CR53" s="1251"/>
      <c r="CS53" s="1251"/>
      <c r="CT53" s="1251"/>
      <c r="CU53" s="1251"/>
      <c r="CV53" s="1251">
        <v>77.5</v>
      </c>
      <c r="CW53" s="1251"/>
      <c r="CX53" s="1251"/>
      <c r="CY53" s="1251"/>
      <c r="CZ53" s="1251"/>
      <c r="DA53" s="1251"/>
      <c r="DB53" s="1251"/>
      <c r="DC53" s="1251"/>
    </row>
    <row r="54" spans="1:109" ht="13.2" x14ac:dyDescent="0.2">
      <c r="A54" s="358"/>
      <c r="B54" s="259"/>
      <c r="G54" s="1256"/>
      <c r="H54" s="1256"/>
      <c r="I54" s="1246"/>
      <c r="J54" s="1246"/>
      <c r="K54" s="1252"/>
      <c r="L54" s="1252"/>
      <c r="M54" s="1252"/>
      <c r="N54" s="1252"/>
      <c r="AM54" s="359"/>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2" x14ac:dyDescent="0.2">
      <c r="A55" s="358"/>
      <c r="B55" s="259"/>
      <c r="G55" s="1246"/>
      <c r="H55" s="1246"/>
      <c r="I55" s="1246"/>
      <c r="J55" s="1246"/>
      <c r="K55" s="1252"/>
      <c r="L55" s="1252"/>
      <c r="M55" s="1252"/>
      <c r="N55" s="1252"/>
      <c r="AN55" s="1250" t="s">
        <v>621</v>
      </c>
      <c r="AO55" s="1250"/>
      <c r="AP55" s="1250"/>
      <c r="AQ55" s="1250"/>
      <c r="AR55" s="1250"/>
      <c r="AS55" s="1250"/>
      <c r="AT55" s="1250"/>
      <c r="AU55" s="1250"/>
      <c r="AV55" s="1250"/>
      <c r="AW55" s="1250"/>
      <c r="AX55" s="1250"/>
      <c r="AY55" s="1250"/>
      <c r="AZ55" s="1250"/>
      <c r="BA55" s="1250"/>
      <c r="BB55" s="1253" t="s">
        <v>619</v>
      </c>
      <c r="BC55" s="1253"/>
      <c r="BD55" s="1253"/>
      <c r="BE55" s="1253"/>
      <c r="BF55" s="1253"/>
      <c r="BG55" s="1253"/>
      <c r="BH55" s="1253"/>
      <c r="BI55" s="1253"/>
      <c r="BJ55" s="1253"/>
      <c r="BK55" s="1253"/>
      <c r="BL55" s="1253"/>
      <c r="BM55" s="1253"/>
      <c r="BN55" s="1253"/>
      <c r="BO55" s="1253"/>
      <c r="BP55" s="1251">
        <v>25.3</v>
      </c>
      <c r="BQ55" s="1251"/>
      <c r="BR55" s="1251"/>
      <c r="BS55" s="1251"/>
      <c r="BT55" s="1251"/>
      <c r="BU55" s="1251"/>
      <c r="BV55" s="1251"/>
      <c r="BW55" s="1251"/>
      <c r="BX55" s="1251">
        <v>25.5</v>
      </c>
      <c r="BY55" s="1251"/>
      <c r="BZ55" s="1251"/>
      <c r="CA55" s="1251"/>
      <c r="CB55" s="1251"/>
      <c r="CC55" s="1251"/>
      <c r="CD55" s="1251"/>
      <c r="CE55" s="1251"/>
      <c r="CF55" s="1251">
        <v>25.1</v>
      </c>
      <c r="CG55" s="1251"/>
      <c r="CH55" s="1251"/>
      <c r="CI55" s="1251"/>
      <c r="CJ55" s="1251"/>
      <c r="CK55" s="1251"/>
      <c r="CL55" s="1251"/>
      <c r="CM55" s="1251"/>
      <c r="CN55" s="1251">
        <v>18</v>
      </c>
      <c r="CO55" s="1251"/>
      <c r="CP55" s="1251"/>
      <c r="CQ55" s="1251"/>
      <c r="CR55" s="1251"/>
      <c r="CS55" s="1251"/>
      <c r="CT55" s="1251"/>
      <c r="CU55" s="1251"/>
      <c r="CV55" s="1251">
        <v>12.7</v>
      </c>
      <c r="CW55" s="1251"/>
      <c r="CX55" s="1251"/>
      <c r="CY55" s="1251"/>
      <c r="CZ55" s="1251"/>
      <c r="DA55" s="1251"/>
      <c r="DB55" s="1251"/>
      <c r="DC55" s="1251"/>
    </row>
    <row r="56" spans="1:109" ht="13.2" x14ac:dyDescent="0.2">
      <c r="A56" s="358"/>
      <c r="B56" s="259"/>
      <c r="G56" s="1246"/>
      <c r="H56" s="1246"/>
      <c r="I56" s="1246"/>
      <c r="J56" s="1246"/>
      <c r="K56" s="1252"/>
      <c r="L56" s="1252"/>
      <c r="M56" s="1252"/>
      <c r="N56" s="1252"/>
      <c r="AN56" s="1250"/>
      <c r="AO56" s="1250"/>
      <c r="AP56" s="1250"/>
      <c r="AQ56" s="1250"/>
      <c r="AR56" s="1250"/>
      <c r="AS56" s="1250"/>
      <c r="AT56" s="1250"/>
      <c r="AU56" s="1250"/>
      <c r="AV56" s="1250"/>
      <c r="AW56" s="1250"/>
      <c r="AX56" s="1250"/>
      <c r="AY56" s="1250"/>
      <c r="AZ56" s="1250"/>
      <c r="BA56" s="1250"/>
      <c r="BB56" s="1253"/>
      <c r="BC56" s="1253"/>
      <c r="BD56" s="1253"/>
      <c r="BE56" s="1253"/>
      <c r="BF56" s="1253"/>
      <c r="BG56" s="1253"/>
      <c r="BH56" s="1253"/>
      <c r="BI56" s="1253"/>
      <c r="BJ56" s="1253"/>
      <c r="BK56" s="1253"/>
      <c r="BL56" s="1253"/>
      <c r="BM56" s="1253"/>
      <c r="BN56" s="1253"/>
      <c r="BO56" s="1253"/>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358" customFormat="1" ht="13.2" x14ac:dyDescent="0.2">
      <c r="B57" s="362"/>
      <c r="G57" s="1246"/>
      <c r="H57" s="1246"/>
      <c r="I57" s="1255"/>
      <c r="J57" s="1255"/>
      <c r="K57" s="1252"/>
      <c r="L57" s="1252"/>
      <c r="M57" s="1252"/>
      <c r="N57" s="1252"/>
      <c r="AM57" s="255"/>
      <c r="AN57" s="1250"/>
      <c r="AO57" s="1250"/>
      <c r="AP57" s="1250"/>
      <c r="AQ57" s="1250"/>
      <c r="AR57" s="1250"/>
      <c r="AS57" s="1250"/>
      <c r="AT57" s="1250"/>
      <c r="AU57" s="1250"/>
      <c r="AV57" s="1250"/>
      <c r="AW57" s="1250"/>
      <c r="AX57" s="1250"/>
      <c r="AY57" s="1250"/>
      <c r="AZ57" s="1250"/>
      <c r="BA57" s="1250"/>
      <c r="BB57" s="1253" t="s">
        <v>620</v>
      </c>
      <c r="BC57" s="1253"/>
      <c r="BD57" s="1253"/>
      <c r="BE57" s="1253"/>
      <c r="BF57" s="1253"/>
      <c r="BG57" s="1253"/>
      <c r="BH57" s="1253"/>
      <c r="BI57" s="1253"/>
      <c r="BJ57" s="1253"/>
      <c r="BK57" s="1253"/>
      <c r="BL57" s="1253"/>
      <c r="BM57" s="1253"/>
      <c r="BN57" s="1253"/>
      <c r="BO57" s="1253"/>
      <c r="BP57" s="1251">
        <v>59.7</v>
      </c>
      <c r="BQ57" s="1251"/>
      <c r="BR57" s="1251"/>
      <c r="BS57" s="1251"/>
      <c r="BT57" s="1251"/>
      <c r="BU57" s="1251"/>
      <c r="BV57" s="1251"/>
      <c r="BW57" s="1251"/>
      <c r="BX57" s="1251">
        <v>60.9</v>
      </c>
      <c r="BY57" s="1251"/>
      <c r="BZ57" s="1251"/>
      <c r="CA57" s="1251"/>
      <c r="CB57" s="1251"/>
      <c r="CC57" s="1251"/>
      <c r="CD57" s="1251"/>
      <c r="CE57" s="1251"/>
      <c r="CF57" s="1251">
        <v>61</v>
      </c>
      <c r="CG57" s="1251"/>
      <c r="CH57" s="1251"/>
      <c r="CI57" s="1251"/>
      <c r="CJ57" s="1251"/>
      <c r="CK57" s="1251"/>
      <c r="CL57" s="1251"/>
      <c r="CM57" s="1251"/>
      <c r="CN57" s="1251">
        <v>62.1</v>
      </c>
      <c r="CO57" s="1251"/>
      <c r="CP57" s="1251"/>
      <c r="CQ57" s="1251"/>
      <c r="CR57" s="1251"/>
      <c r="CS57" s="1251"/>
      <c r="CT57" s="1251"/>
      <c r="CU57" s="1251"/>
      <c r="CV57" s="1251">
        <v>63.1</v>
      </c>
      <c r="CW57" s="1251"/>
      <c r="CX57" s="1251"/>
      <c r="CY57" s="1251"/>
      <c r="CZ57" s="1251"/>
      <c r="DA57" s="1251"/>
      <c r="DB57" s="1251"/>
      <c r="DC57" s="1251"/>
      <c r="DD57" s="363"/>
      <c r="DE57" s="362"/>
    </row>
    <row r="58" spans="1:109" s="358" customFormat="1" ht="13.2" x14ac:dyDescent="0.2">
      <c r="A58" s="255"/>
      <c r="B58" s="362"/>
      <c r="G58" s="1246"/>
      <c r="H58" s="1246"/>
      <c r="I58" s="1255"/>
      <c r="J58" s="1255"/>
      <c r="K58" s="1252"/>
      <c r="L58" s="1252"/>
      <c r="M58" s="1252"/>
      <c r="N58" s="1252"/>
      <c r="AM58" s="255"/>
      <c r="AN58" s="1250"/>
      <c r="AO58" s="1250"/>
      <c r="AP58" s="1250"/>
      <c r="AQ58" s="1250"/>
      <c r="AR58" s="1250"/>
      <c r="AS58" s="1250"/>
      <c r="AT58" s="1250"/>
      <c r="AU58" s="1250"/>
      <c r="AV58" s="1250"/>
      <c r="AW58" s="1250"/>
      <c r="AX58" s="1250"/>
      <c r="AY58" s="1250"/>
      <c r="AZ58" s="1250"/>
      <c r="BA58" s="1250"/>
      <c r="BB58" s="1253"/>
      <c r="BC58" s="1253"/>
      <c r="BD58" s="1253"/>
      <c r="BE58" s="1253"/>
      <c r="BF58" s="1253"/>
      <c r="BG58" s="1253"/>
      <c r="BH58" s="1253"/>
      <c r="BI58" s="1253"/>
      <c r="BJ58" s="1253"/>
      <c r="BK58" s="1253"/>
      <c r="BL58" s="1253"/>
      <c r="BM58" s="1253"/>
      <c r="BN58" s="1253"/>
      <c r="BO58" s="1253"/>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622</v>
      </c>
    </row>
    <row r="64" spans="1:109" ht="13.2" x14ac:dyDescent="0.2">
      <c r="B64" s="259"/>
      <c r="G64" s="357"/>
      <c r="I64" s="369"/>
      <c r="J64" s="369"/>
      <c r="K64" s="369"/>
      <c r="L64" s="369"/>
      <c r="M64" s="369"/>
      <c r="N64" s="370"/>
      <c r="AM64" s="357"/>
      <c r="AN64" s="357" t="s">
        <v>615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7" t="s">
        <v>623</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ht="13.2" x14ac:dyDescent="0.2">
      <c r="B66" s="259"/>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ht="13.2" x14ac:dyDescent="0.2">
      <c r="B67" s="259"/>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ht="13.2" x14ac:dyDescent="0.2">
      <c r="B68" s="259"/>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ht="13.2" x14ac:dyDescent="0.2">
      <c r="B69" s="259"/>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617</v>
      </c>
    </row>
    <row r="72" spans="2:107" ht="13.2" x14ac:dyDescent="0.2">
      <c r="B72" s="259"/>
      <c r="G72" s="1246"/>
      <c r="H72" s="1246"/>
      <c r="I72" s="1246"/>
      <c r="J72" s="1246"/>
      <c r="K72" s="360"/>
      <c r="L72" s="360"/>
      <c r="M72" s="361"/>
      <c r="N72" s="361"/>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575</v>
      </c>
      <c r="BQ72" s="1250"/>
      <c r="BR72" s="1250"/>
      <c r="BS72" s="1250"/>
      <c r="BT72" s="1250"/>
      <c r="BU72" s="1250"/>
      <c r="BV72" s="1250"/>
      <c r="BW72" s="1250"/>
      <c r="BX72" s="1250" t="s">
        <v>576</v>
      </c>
      <c r="BY72" s="1250"/>
      <c r="BZ72" s="1250"/>
      <c r="CA72" s="1250"/>
      <c r="CB72" s="1250"/>
      <c r="CC72" s="1250"/>
      <c r="CD72" s="1250"/>
      <c r="CE72" s="1250"/>
      <c r="CF72" s="1250" t="s">
        <v>577</v>
      </c>
      <c r="CG72" s="1250"/>
      <c r="CH72" s="1250"/>
      <c r="CI72" s="1250"/>
      <c r="CJ72" s="1250"/>
      <c r="CK72" s="1250"/>
      <c r="CL72" s="1250"/>
      <c r="CM72" s="1250"/>
      <c r="CN72" s="1250" t="s">
        <v>578</v>
      </c>
      <c r="CO72" s="1250"/>
      <c r="CP72" s="1250"/>
      <c r="CQ72" s="1250"/>
      <c r="CR72" s="1250"/>
      <c r="CS72" s="1250"/>
      <c r="CT72" s="1250"/>
      <c r="CU72" s="1250"/>
      <c r="CV72" s="1250" t="s">
        <v>579</v>
      </c>
      <c r="CW72" s="1250"/>
      <c r="CX72" s="1250"/>
      <c r="CY72" s="1250"/>
      <c r="CZ72" s="1250"/>
      <c r="DA72" s="1250"/>
      <c r="DB72" s="1250"/>
      <c r="DC72" s="1250"/>
    </row>
    <row r="73" spans="2:107" ht="13.2" x14ac:dyDescent="0.2">
      <c r="B73" s="259"/>
      <c r="G73" s="1256"/>
      <c r="H73" s="1256"/>
      <c r="I73" s="1256"/>
      <c r="J73" s="1256"/>
      <c r="K73" s="1257"/>
      <c r="L73" s="1257"/>
      <c r="M73" s="1257"/>
      <c r="N73" s="1257"/>
      <c r="AM73" s="359"/>
      <c r="AN73" s="1253" t="s">
        <v>618</v>
      </c>
      <c r="AO73" s="1253"/>
      <c r="AP73" s="1253"/>
      <c r="AQ73" s="1253"/>
      <c r="AR73" s="1253"/>
      <c r="AS73" s="1253"/>
      <c r="AT73" s="1253"/>
      <c r="AU73" s="1253"/>
      <c r="AV73" s="1253"/>
      <c r="AW73" s="1253"/>
      <c r="AX73" s="1253"/>
      <c r="AY73" s="1253"/>
      <c r="AZ73" s="1253"/>
      <c r="BA73" s="1253"/>
      <c r="BB73" s="1253" t="s">
        <v>619</v>
      </c>
      <c r="BC73" s="1253"/>
      <c r="BD73" s="1253"/>
      <c r="BE73" s="1253"/>
      <c r="BF73" s="1253"/>
      <c r="BG73" s="1253"/>
      <c r="BH73" s="1253"/>
      <c r="BI73" s="1253"/>
      <c r="BJ73" s="1253"/>
      <c r="BK73" s="1253"/>
      <c r="BL73" s="1253"/>
      <c r="BM73" s="1253"/>
      <c r="BN73" s="1253"/>
      <c r="BO73" s="1253"/>
      <c r="BP73" s="1251">
        <v>25</v>
      </c>
      <c r="BQ73" s="1251"/>
      <c r="BR73" s="1251"/>
      <c r="BS73" s="1251"/>
      <c r="BT73" s="1251"/>
      <c r="BU73" s="1251"/>
      <c r="BV73" s="1251"/>
      <c r="BW73" s="1251"/>
      <c r="BX73" s="1251">
        <v>31.1</v>
      </c>
      <c r="BY73" s="1251"/>
      <c r="BZ73" s="1251"/>
      <c r="CA73" s="1251"/>
      <c r="CB73" s="1251"/>
      <c r="CC73" s="1251"/>
      <c r="CD73" s="1251"/>
      <c r="CE73" s="1251"/>
      <c r="CF73" s="1251">
        <v>25.8</v>
      </c>
      <c r="CG73" s="1251"/>
      <c r="CH73" s="1251"/>
      <c r="CI73" s="1251"/>
      <c r="CJ73" s="1251"/>
      <c r="CK73" s="1251"/>
      <c r="CL73" s="1251"/>
      <c r="CM73" s="1251"/>
      <c r="CN73" s="1251">
        <v>27.7</v>
      </c>
      <c r="CO73" s="1251"/>
      <c r="CP73" s="1251"/>
      <c r="CQ73" s="1251"/>
      <c r="CR73" s="1251"/>
      <c r="CS73" s="1251"/>
      <c r="CT73" s="1251"/>
      <c r="CU73" s="1251"/>
      <c r="CV73" s="1251">
        <v>27.8</v>
      </c>
      <c r="CW73" s="1251"/>
      <c r="CX73" s="1251"/>
      <c r="CY73" s="1251"/>
      <c r="CZ73" s="1251"/>
      <c r="DA73" s="1251"/>
      <c r="DB73" s="1251"/>
      <c r="DC73" s="1251"/>
    </row>
    <row r="74" spans="2:107" ht="13.2" x14ac:dyDescent="0.2">
      <c r="B74" s="259"/>
      <c r="G74" s="1256"/>
      <c r="H74" s="1256"/>
      <c r="I74" s="1256"/>
      <c r="J74" s="1256"/>
      <c r="K74" s="1257"/>
      <c r="L74" s="1257"/>
      <c r="M74" s="1257"/>
      <c r="N74" s="1257"/>
      <c r="AM74" s="359"/>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2" x14ac:dyDescent="0.2">
      <c r="B75" s="259"/>
      <c r="G75" s="1256"/>
      <c r="H75" s="1256"/>
      <c r="I75" s="1246"/>
      <c r="J75" s="1246"/>
      <c r="K75" s="1252"/>
      <c r="L75" s="1252"/>
      <c r="M75" s="1252"/>
      <c r="N75" s="1252"/>
      <c r="AM75" s="359"/>
      <c r="AN75" s="1253"/>
      <c r="AO75" s="1253"/>
      <c r="AP75" s="1253"/>
      <c r="AQ75" s="1253"/>
      <c r="AR75" s="1253"/>
      <c r="AS75" s="1253"/>
      <c r="AT75" s="1253"/>
      <c r="AU75" s="1253"/>
      <c r="AV75" s="1253"/>
      <c r="AW75" s="1253"/>
      <c r="AX75" s="1253"/>
      <c r="AY75" s="1253"/>
      <c r="AZ75" s="1253"/>
      <c r="BA75" s="1253"/>
      <c r="BB75" s="1253" t="s">
        <v>624</v>
      </c>
      <c r="BC75" s="1253"/>
      <c r="BD75" s="1253"/>
      <c r="BE75" s="1253"/>
      <c r="BF75" s="1253"/>
      <c r="BG75" s="1253"/>
      <c r="BH75" s="1253"/>
      <c r="BI75" s="1253"/>
      <c r="BJ75" s="1253"/>
      <c r="BK75" s="1253"/>
      <c r="BL75" s="1253"/>
      <c r="BM75" s="1253"/>
      <c r="BN75" s="1253"/>
      <c r="BO75" s="1253"/>
      <c r="BP75" s="1251">
        <v>4.4000000000000004</v>
      </c>
      <c r="BQ75" s="1251"/>
      <c r="BR75" s="1251"/>
      <c r="BS75" s="1251"/>
      <c r="BT75" s="1251"/>
      <c r="BU75" s="1251"/>
      <c r="BV75" s="1251"/>
      <c r="BW75" s="1251"/>
      <c r="BX75" s="1251">
        <v>3.9</v>
      </c>
      <c r="BY75" s="1251"/>
      <c r="BZ75" s="1251"/>
      <c r="CA75" s="1251"/>
      <c r="CB75" s="1251"/>
      <c r="CC75" s="1251"/>
      <c r="CD75" s="1251"/>
      <c r="CE75" s="1251"/>
      <c r="CF75" s="1251">
        <v>3.5</v>
      </c>
      <c r="CG75" s="1251"/>
      <c r="CH75" s="1251"/>
      <c r="CI75" s="1251"/>
      <c r="CJ75" s="1251"/>
      <c r="CK75" s="1251"/>
      <c r="CL75" s="1251"/>
      <c r="CM75" s="1251"/>
      <c r="CN75" s="1251">
        <v>3.3</v>
      </c>
      <c r="CO75" s="1251"/>
      <c r="CP75" s="1251"/>
      <c r="CQ75" s="1251"/>
      <c r="CR75" s="1251"/>
      <c r="CS75" s="1251"/>
      <c r="CT75" s="1251"/>
      <c r="CU75" s="1251"/>
      <c r="CV75" s="1251">
        <v>3.4</v>
      </c>
      <c r="CW75" s="1251"/>
      <c r="CX75" s="1251"/>
      <c r="CY75" s="1251"/>
      <c r="CZ75" s="1251"/>
      <c r="DA75" s="1251"/>
      <c r="DB75" s="1251"/>
      <c r="DC75" s="1251"/>
    </row>
    <row r="76" spans="2:107" ht="13.2" x14ac:dyDescent="0.2">
      <c r="B76" s="259"/>
      <c r="G76" s="1256"/>
      <c r="H76" s="1256"/>
      <c r="I76" s="1246"/>
      <c r="J76" s="1246"/>
      <c r="K76" s="1252"/>
      <c r="L76" s="1252"/>
      <c r="M76" s="1252"/>
      <c r="N76" s="1252"/>
      <c r="AM76" s="359"/>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2" x14ac:dyDescent="0.2">
      <c r="B77" s="259"/>
      <c r="G77" s="1246"/>
      <c r="H77" s="1246"/>
      <c r="I77" s="1246"/>
      <c r="J77" s="1246"/>
      <c r="K77" s="1257"/>
      <c r="L77" s="1257"/>
      <c r="M77" s="1257"/>
      <c r="N77" s="1257"/>
      <c r="AN77" s="1250" t="s">
        <v>621</v>
      </c>
      <c r="AO77" s="1250"/>
      <c r="AP77" s="1250"/>
      <c r="AQ77" s="1250"/>
      <c r="AR77" s="1250"/>
      <c r="AS77" s="1250"/>
      <c r="AT77" s="1250"/>
      <c r="AU77" s="1250"/>
      <c r="AV77" s="1250"/>
      <c r="AW77" s="1250"/>
      <c r="AX77" s="1250"/>
      <c r="AY77" s="1250"/>
      <c r="AZ77" s="1250"/>
      <c r="BA77" s="1250"/>
      <c r="BB77" s="1253" t="s">
        <v>619</v>
      </c>
      <c r="BC77" s="1253"/>
      <c r="BD77" s="1253"/>
      <c r="BE77" s="1253"/>
      <c r="BF77" s="1253"/>
      <c r="BG77" s="1253"/>
      <c r="BH77" s="1253"/>
      <c r="BI77" s="1253"/>
      <c r="BJ77" s="1253"/>
      <c r="BK77" s="1253"/>
      <c r="BL77" s="1253"/>
      <c r="BM77" s="1253"/>
      <c r="BN77" s="1253"/>
      <c r="BO77" s="1253"/>
      <c r="BP77" s="1251">
        <v>25.3</v>
      </c>
      <c r="BQ77" s="1251"/>
      <c r="BR77" s="1251"/>
      <c r="BS77" s="1251"/>
      <c r="BT77" s="1251"/>
      <c r="BU77" s="1251"/>
      <c r="BV77" s="1251"/>
      <c r="BW77" s="1251"/>
      <c r="BX77" s="1251">
        <v>25.5</v>
      </c>
      <c r="BY77" s="1251"/>
      <c r="BZ77" s="1251"/>
      <c r="CA77" s="1251"/>
      <c r="CB77" s="1251"/>
      <c r="CC77" s="1251"/>
      <c r="CD77" s="1251"/>
      <c r="CE77" s="1251"/>
      <c r="CF77" s="1251">
        <v>25.1</v>
      </c>
      <c r="CG77" s="1251"/>
      <c r="CH77" s="1251"/>
      <c r="CI77" s="1251"/>
      <c r="CJ77" s="1251"/>
      <c r="CK77" s="1251"/>
      <c r="CL77" s="1251"/>
      <c r="CM77" s="1251"/>
      <c r="CN77" s="1251">
        <v>18</v>
      </c>
      <c r="CO77" s="1251"/>
      <c r="CP77" s="1251"/>
      <c r="CQ77" s="1251"/>
      <c r="CR77" s="1251"/>
      <c r="CS77" s="1251"/>
      <c r="CT77" s="1251"/>
      <c r="CU77" s="1251"/>
      <c r="CV77" s="1251">
        <v>12.7</v>
      </c>
      <c r="CW77" s="1251"/>
      <c r="CX77" s="1251"/>
      <c r="CY77" s="1251"/>
      <c r="CZ77" s="1251"/>
      <c r="DA77" s="1251"/>
      <c r="DB77" s="1251"/>
      <c r="DC77" s="1251"/>
    </row>
    <row r="78" spans="2:107" ht="13.2" x14ac:dyDescent="0.2">
      <c r="B78" s="259"/>
      <c r="G78" s="1246"/>
      <c r="H78" s="1246"/>
      <c r="I78" s="1246"/>
      <c r="J78" s="1246"/>
      <c r="K78" s="1257"/>
      <c r="L78" s="1257"/>
      <c r="M78" s="1257"/>
      <c r="N78" s="1257"/>
      <c r="AN78" s="1250"/>
      <c r="AO78" s="1250"/>
      <c r="AP78" s="1250"/>
      <c r="AQ78" s="1250"/>
      <c r="AR78" s="1250"/>
      <c r="AS78" s="1250"/>
      <c r="AT78" s="1250"/>
      <c r="AU78" s="1250"/>
      <c r="AV78" s="1250"/>
      <c r="AW78" s="1250"/>
      <c r="AX78" s="1250"/>
      <c r="AY78" s="1250"/>
      <c r="AZ78" s="1250"/>
      <c r="BA78" s="1250"/>
      <c r="BB78" s="1253"/>
      <c r="BC78" s="1253"/>
      <c r="BD78" s="1253"/>
      <c r="BE78" s="1253"/>
      <c r="BF78" s="1253"/>
      <c r="BG78" s="1253"/>
      <c r="BH78" s="1253"/>
      <c r="BI78" s="1253"/>
      <c r="BJ78" s="1253"/>
      <c r="BK78" s="1253"/>
      <c r="BL78" s="1253"/>
      <c r="BM78" s="1253"/>
      <c r="BN78" s="1253"/>
      <c r="BO78" s="1253"/>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2" x14ac:dyDescent="0.2">
      <c r="B79" s="259"/>
      <c r="G79" s="1246"/>
      <c r="H79" s="1246"/>
      <c r="I79" s="1255"/>
      <c r="J79" s="1255"/>
      <c r="K79" s="1258"/>
      <c r="L79" s="1258"/>
      <c r="M79" s="1258"/>
      <c r="N79" s="1258"/>
      <c r="AN79" s="1250"/>
      <c r="AO79" s="1250"/>
      <c r="AP79" s="1250"/>
      <c r="AQ79" s="1250"/>
      <c r="AR79" s="1250"/>
      <c r="AS79" s="1250"/>
      <c r="AT79" s="1250"/>
      <c r="AU79" s="1250"/>
      <c r="AV79" s="1250"/>
      <c r="AW79" s="1250"/>
      <c r="AX79" s="1250"/>
      <c r="AY79" s="1250"/>
      <c r="AZ79" s="1250"/>
      <c r="BA79" s="1250"/>
      <c r="BB79" s="1253" t="s">
        <v>624</v>
      </c>
      <c r="BC79" s="1253"/>
      <c r="BD79" s="1253"/>
      <c r="BE79" s="1253"/>
      <c r="BF79" s="1253"/>
      <c r="BG79" s="1253"/>
      <c r="BH79" s="1253"/>
      <c r="BI79" s="1253"/>
      <c r="BJ79" s="1253"/>
      <c r="BK79" s="1253"/>
      <c r="BL79" s="1253"/>
      <c r="BM79" s="1253"/>
      <c r="BN79" s="1253"/>
      <c r="BO79" s="1253"/>
      <c r="BP79" s="1251">
        <v>6.9</v>
      </c>
      <c r="BQ79" s="1251"/>
      <c r="BR79" s="1251"/>
      <c r="BS79" s="1251"/>
      <c r="BT79" s="1251"/>
      <c r="BU79" s="1251"/>
      <c r="BV79" s="1251"/>
      <c r="BW79" s="1251"/>
      <c r="BX79" s="1251">
        <v>6.6</v>
      </c>
      <c r="BY79" s="1251"/>
      <c r="BZ79" s="1251"/>
      <c r="CA79" s="1251"/>
      <c r="CB79" s="1251"/>
      <c r="CC79" s="1251"/>
      <c r="CD79" s="1251"/>
      <c r="CE79" s="1251"/>
      <c r="CF79" s="1251">
        <v>6.4</v>
      </c>
      <c r="CG79" s="1251"/>
      <c r="CH79" s="1251"/>
      <c r="CI79" s="1251"/>
      <c r="CJ79" s="1251"/>
      <c r="CK79" s="1251"/>
      <c r="CL79" s="1251"/>
      <c r="CM79" s="1251"/>
      <c r="CN79" s="1251">
        <v>6.6</v>
      </c>
      <c r="CO79" s="1251"/>
      <c r="CP79" s="1251"/>
      <c r="CQ79" s="1251"/>
      <c r="CR79" s="1251"/>
      <c r="CS79" s="1251"/>
      <c r="CT79" s="1251"/>
      <c r="CU79" s="1251"/>
      <c r="CV79" s="1251">
        <v>6.6</v>
      </c>
      <c r="CW79" s="1251"/>
      <c r="CX79" s="1251"/>
      <c r="CY79" s="1251"/>
      <c r="CZ79" s="1251"/>
      <c r="DA79" s="1251"/>
      <c r="DB79" s="1251"/>
      <c r="DC79" s="1251"/>
    </row>
    <row r="80" spans="2:107" ht="13.2" x14ac:dyDescent="0.2">
      <c r="B80" s="259"/>
      <c r="G80" s="1246"/>
      <c r="H80" s="1246"/>
      <c r="I80" s="1255"/>
      <c r="J80" s="1255"/>
      <c r="K80" s="1258"/>
      <c r="L80" s="1258"/>
      <c r="M80" s="1258"/>
      <c r="N80" s="1258"/>
      <c r="AN80" s="1250"/>
      <c r="AO80" s="1250"/>
      <c r="AP80" s="1250"/>
      <c r="AQ80" s="1250"/>
      <c r="AR80" s="1250"/>
      <c r="AS80" s="1250"/>
      <c r="AT80" s="1250"/>
      <c r="AU80" s="1250"/>
      <c r="AV80" s="1250"/>
      <c r="AW80" s="1250"/>
      <c r="AX80" s="1250"/>
      <c r="AY80" s="1250"/>
      <c r="AZ80" s="1250"/>
      <c r="BA80" s="1250"/>
      <c r="BB80" s="1253"/>
      <c r="BC80" s="1253"/>
      <c r="BD80" s="1253"/>
      <c r="BE80" s="1253"/>
      <c r="BF80" s="1253"/>
      <c r="BG80" s="1253"/>
      <c r="BH80" s="1253"/>
      <c r="BI80" s="1253"/>
      <c r="BJ80" s="1253"/>
      <c r="BK80" s="1253"/>
      <c r="BL80" s="1253"/>
      <c r="BM80" s="1253"/>
      <c r="BN80" s="1253"/>
      <c r="BO80" s="1253"/>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UhkJ0ulPMRLq5+p+gCiDSRASI5UZQar06S/yQwoPOgudba8xV5fH2K003Sqw2TzDnVmwx6G5EwB1NjdflSyPzw==" saltValue="LmcKu27d1x/80c1DXHcY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75E0-EC76-4312-8268-82ACBCA45706}">
  <sheetPr codeName="Sheet11">
    <pageSetUpPr fitToPage="1"/>
  </sheetPr>
  <dimension ref="A1:DR125"/>
  <sheetViews>
    <sheetView showGridLines="0" topLeftCell="A78" zoomScale="80" zoomScaleNormal="80" zoomScaleSheetLayoutView="70" workbookViewId="0">
      <selection activeCell="AN70" sqref="AN7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522</v>
      </c>
    </row>
  </sheetData>
  <sheetProtection algorithmName="SHA-512" hashValue="WfGf+rG/F81asnl+lUnldk6LCR1zjOyGJFZF8pHqcZbk5pcCFvHeTgcK5UjoI9LjR7NFOiKlvFNtOiaYMIz6mA==" saltValue="L0gqFHlmekHz99Fu4q9s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E11C-2668-42FB-A38E-F5A89FDE523B}">
  <sheetPr codeName="Sheet12">
    <pageSetUpPr fitToPage="1"/>
  </sheetPr>
  <dimension ref="A1:DR125"/>
  <sheetViews>
    <sheetView showGridLines="0" topLeftCell="A90" zoomScale="85" zoomScaleNormal="85" zoomScaleSheetLayoutView="55" workbookViewId="0">
      <selection activeCell="BK109" sqref="BK10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522</v>
      </c>
    </row>
  </sheetData>
  <sheetProtection algorithmName="SHA-512" hashValue="eVzyMc9CbEUHLnMXop6tLDrBsqbesXDjS3K/ACHAgS3LtndAbLWq87mvd2KeWetHODBItbXR9f11LdPZuNF+xQ==" saltValue="A3CL6n3TSUNd17ak0Fps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572</v>
      </c>
      <c r="G2" s="149"/>
      <c r="H2" s="150"/>
    </row>
    <row r="3" spans="1:8" x14ac:dyDescent="0.2">
      <c r="A3" s="146" t="s">
        <v>565</v>
      </c>
      <c r="B3" s="151"/>
      <c r="C3" s="152"/>
      <c r="D3" s="153">
        <v>58675</v>
      </c>
      <c r="E3" s="154"/>
      <c r="F3" s="155">
        <v>54684</v>
      </c>
      <c r="G3" s="156"/>
      <c r="H3" s="157"/>
    </row>
    <row r="4" spans="1:8" x14ac:dyDescent="0.2">
      <c r="A4" s="158"/>
      <c r="B4" s="159"/>
      <c r="C4" s="160"/>
      <c r="D4" s="161">
        <v>31888</v>
      </c>
      <c r="E4" s="162"/>
      <c r="F4" s="163">
        <v>32829</v>
      </c>
      <c r="G4" s="164"/>
      <c r="H4" s="165"/>
    </row>
    <row r="5" spans="1:8" x14ac:dyDescent="0.2">
      <c r="A5" s="146" t="s">
        <v>567</v>
      </c>
      <c r="B5" s="151"/>
      <c r="C5" s="152"/>
      <c r="D5" s="153">
        <v>62059</v>
      </c>
      <c r="E5" s="154"/>
      <c r="F5" s="155">
        <v>62383</v>
      </c>
      <c r="G5" s="156"/>
      <c r="H5" s="157"/>
    </row>
    <row r="6" spans="1:8" x14ac:dyDescent="0.2">
      <c r="A6" s="158"/>
      <c r="B6" s="159"/>
      <c r="C6" s="160"/>
      <c r="D6" s="161">
        <v>26971</v>
      </c>
      <c r="E6" s="162"/>
      <c r="F6" s="163">
        <v>35325</v>
      </c>
      <c r="G6" s="164"/>
      <c r="H6" s="165"/>
    </row>
    <row r="7" spans="1:8" x14ac:dyDescent="0.2">
      <c r="A7" s="146" t="s">
        <v>568</v>
      </c>
      <c r="B7" s="151"/>
      <c r="C7" s="152"/>
      <c r="D7" s="153">
        <v>69079</v>
      </c>
      <c r="E7" s="154"/>
      <c r="F7" s="155">
        <v>63812</v>
      </c>
      <c r="G7" s="156"/>
      <c r="H7" s="157"/>
    </row>
    <row r="8" spans="1:8" x14ac:dyDescent="0.2">
      <c r="A8" s="158"/>
      <c r="B8" s="159"/>
      <c r="C8" s="160"/>
      <c r="D8" s="161">
        <v>26494</v>
      </c>
      <c r="E8" s="162"/>
      <c r="F8" s="163">
        <v>33848</v>
      </c>
      <c r="G8" s="164"/>
      <c r="H8" s="165"/>
    </row>
    <row r="9" spans="1:8" x14ac:dyDescent="0.2">
      <c r="A9" s="146" t="s">
        <v>569</v>
      </c>
      <c r="B9" s="151"/>
      <c r="C9" s="152"/>
      <c r="D9" s="153">
        <v>81425</v>
      </c>
      <c r="E9" s="154"/>
      <c r="F9" s="155">
        <v>54225</v>
      </c>
      <c r="G9" s="156"/>
      <c r="H9" s="157"/>
    </row>
    <row r="10" spans="1:8" x14ac:dyDescent="0.2">
      <c r="A10" s="158"/>
      <c r="B10" s="159"/>
      <c r="C10" s="160"/>
      <c r="D10" s="161">
        <v>25864</v>
      </c>
      <c r="E10" s="162"/>
      <c r="F10" s="163">
        <v>27337</v>
      </c>
      <c r="G10" s="164"/>
      <c r="H10" s="165"/>
    </row>
    <row r="11" spans="1:8" x14ac:dyDescent="0.2">
      <c r="A11" s="146" t="s">
        <v>570</v>
      </c>
      <c r="B11" s="151"/>
      <c r="C11" s="152"/>
      <c r="D11" s="153">
        <v>67984</v>
      </c>
      <c r="E11" s="154"/>
      <c r="F11" s="155">
        <v>54016</v>
      </c>
      <c r="G11" s="156"/>
      <c r="H11" s="157"/>
    </row>
    <row r="12" spans="1:8" x14ac:dyDescent="0.2">
      <c r="A12" s="158"/>
      <c r="B12" s="159"/>
      <c r="C12" s="166"/>
      <c r="D12" s="161">
        <v>45727</v>
      </c>
      <c r="E12" s="162"/>
      <c r="F12" s="163">
        <v>28078</v>
      </c>
      <c r="G12" s="164"/>
      <c r="H12" s="165"/>
    </row>
    <row r="13" spans="1:8" x14ac:dyDescent="0.2">
      <c r="A13" s="146"/>
      <c r="B13" s="151"/>
      <c r="C13" s="152"/>
      <c r="D13" s="153">
        <v>67844</v>
      </c>
      <c r="E13" s="154"/>
      <c r="F13" s="155">
        <v>57824</v>
      </c>
      <c r="G13" s="167"/>
      <c r="H13" s="157"/>
    </row>
    <row r="14" spans="1:8" x14ac:dyDescent="0.2">
      <c r="A14" s="158"/>
      <c r="B14" s="159"/>
      <c r="C14" s="160"/>
      <c r="D14" s="161">
        <v>31389</v>
      </c>
      <c r="E14" s="162"/>
      <c r="F14" s="163">
        <v>31483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8.4499999999999993</v>
      </c>
      <c r="C19" s="168">
        <f>ROUND(VALUE(SUBSTITUTE(実質収支比率等に係る経年分析!G$48,"▲","-")),2)</f>
        <v>9.65</v>
      </c>
      <c r="D19" s="168">
        <f>ROUND(VALUE(SUBSTITUTE(実質収支比率等に係る経年分析!H$48,"▲","-")),2)</f>
        <v>10.050000000000001</v>
      </c>
      <c r="E19" s="168">
        <f>ROUND(VALUE(SUBSTITUTE(実質収支比率等に係る経年分析!I$48,"▲","-")),2)</f>
        <v>11.92</v>
      </c>
      <c r="F19" s="168">
        <f>ROUND(VALUE(SUBSTITUTE(実質収支比率等に係る経年分析!J$48,"▲","-")),2)</f>
        <v>5.76</v>
      </c>
    </row>
    <row r="20" spans="1:11" x14ac:dyDescent="0.2">
      <c r="A20" s="168" t="s">
        <v>57</v>
      </c>
      <c r="B20" s="168">
        <f>ROUND(VALUE(SUBSTITUTE(実質収支比率等に係る経年分析!F$47,"▲","-")),2)</f>
        <v>20.37</v>
      </c>
      <c r="C20" s="168">
        <f>ROUND(VALUE(SUBSTITUTE(実質収支比率等に係る経年分析!G$47,"▲","-")),2)</f>
        <v>15.19</v>
      </c>
      <c r="D20" s="168">
        <f>ROUND(VALUE(SUBSTITUTE(実質収支比率等に係る経年分析!H$47,"▲","-")),2)</f>
        <v>19.53</v>
      </c>
      <c r="E20" s="168">
        <f>ROUND(VALUE(SUBSTITUTE(実質収支比率等に係る経年分析!I$47,"▲","-")),2)</f>
        <v>24.38</v>
      </c>
      <c r="F20" s="168">
        <f>ROUND(VALUE(SUBSTITUTE(実質収支比率等に係る経年分析!J$47,"▲","-")),2)</f>
        <v>26.75</v>
      </c>
    </row>
    <row r="21" spans="1:11" x14ac:dyDescent="0.2">
      <c r="A21" s="168" t="s">
        <v>58</v>
      </c>
      <c r="B21" s="168">
        <f>IF(ISNUMBER(VALUE(SUBSTITUTE(実質収支比率等に係る経年分析!F$49,"▲","-"))),ROUND(VALUE(SUBSTITUTE(実質収支比率等に係る経年分析!F$49,"▲","-")),2),NA())</f>
        <v>5.27</v>
      </c>
      <c r="C21" s="168">
        <f>IF(ISNUMBER(VALUE(SUBSTITUTE(実質収支比率等に係る経年分析!G$49,"▲","-"))),ROUND(VALUE(SUBSTITUTE(実質収支比率等に係る経年分析!G$49,"▲","-")),2),NA())</f>
        <v>-3.93</v>
      </c>
      <c r="D21" s="168">
        <f>IF(ISNUMBER(VALUE(SUBSTITUTE(実質収支比率等に係る経年分析!H$49,"▲","-"))),ROUND(VALUE(SUBSTITUTE(実質収支比率等に係る経年分析!H$49,"▲","-")),2),NA())</f>
        <v>5.91</v>
      </c>
      <c r="E21" s="168">
        <f>IF(ISNUMBER(VALUE(SUBSTITUTE(実質収支比率等に係る経年分析!I$49,"▲","-"))),ROUND(VALUE(SUBSTITUTE(実質収支比率等に係る経年分析!I$49,"▲","-")),2),NA())</f>
        <v>6.22</v>
      </c>
      <c r="F21" s="168">
        <f>IF(ISNUMBER(VALUE(SUBSTITUTE(実質収支比率等に係る経年分析!J$49,"▲","-"))),ROUND(VALUE(SUBSTITUTE(実質収支比率等に係る経年分析!J$49,"▲","-")),2),NA())</f>
        <v>-3.15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4.96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国民健康保険特別会計（直営診療施設勘定）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0.03</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1.1599999999999999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0.79</v>
      </c>
    </row>
    <row r="35" spans="1:16" x14ac:dyDescent="0.2">
      <c r="A35" s="169" t="str">
        <f>IF(連結実質赤字比率に係る赤字・黒字の構成分析!C$35="",NA(),連結実質赤字比率に係る赤字・黒字の構成分析!C$35)</f>
        <v>国民健康保険特別会計（事業勘定）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3.88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3.45</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9.6300000000000008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10.029999999999999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11.92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5.75</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1892</v>
      </c>
      <c r="E42" s="170"/>
      <c r="F42" s="170"/>
      <c r="G42" s="170">
        <f>'実質公債費比率（分子）の構造'!L$52</f>
        <v>1780</v>
      </c>
      <c r="H42" s="170"/>
      <c r="I42" s="170"/>
      <c r="J42" s="170">
        <f>'実質公債費比率（分子）の構造'!M$52</f>
        <v>1554</v>
      </c>
      <c r="K42" s="170"/>
      <c r="L42" s="170"/>
      <c r="M42" s="170">
        <f>'実質公債費比率（分子）の構造'!N$52</f>
        <v>1520</v>
      </c>
      <c r="N42" s="170"/>
      <c r="O42" s="170"/>
      <c r="P42" s="170">
        <f>'実質公債費比率（分子）の構造'!O$52</f>
        <v>1469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74</v>
      </c>
      <c r="C44" s="170"/>
      <c r="D44" s="170"/>
      <c r="E44" s="170">
        <f>'実質公債費比率（分子）の構造'!L$50</f>
        <v>76</v>
      </c>
      <c r="F44" s="170"/>
      <c r="G44" s="170"/>
      <c r="H44" s="170">
        <f>'実質公債費比率（分子）の構造'!M$50</f>
        <v>77</v>
      </c>
      <c r="I44" s="170"/>
      <c r="J44" s="170"/>
      <c r="K44" s="170">
        <f>'実質公債費比率（分子）の構造'!N$50</f>
        <v>79</v>
      </c>
      <c r="L44" s="170"/>
      <c r="M44" s="170"/>
      <c r="N44" s="170">
        <f>'実質公債費比率（分子）の構造'!O$50</f>
        <v>81</v>
      </c>
      <c r="O44" s="170"/>
      <c r="P44" s="170"/>
    </row>
    <row r="45" spans="1:16" x14ac:dyDescent="0.2">
      <c r="A45" s="170" t="s">
        <v>68</v>
      </c>
      <c r="B45" s="170">
        <f>'実質公債費比率（分子）の構造'!K$49</f>
        <v>479</v>
      </c>
      <c r="C45" s="170"/>
      <c r="D45" s="170"/>
      <c r="E45" s="170">
        <f>'実質公債費比率（分子）の構造'!L$49</f>
        <v>541</v>
      </c>
      <c r="F45" s="170"/>
      <c r="G45" s="170"/>
      <c r="H45" s="170">
        <f>'実質公債費比率（分子）の構造'!M$49</f>
        <v>404</v>
      </c>
      <c r="I45" s="170"/>
      <c r="J45" s="170"/>
      <c r="K45" s="170">
        <f>'実質公債費比率（分子）の構造'!N$49</f>
        <v>413</v>
      </c>
      <c r="L45" s="170"/>
      <c r="M45" s="170"/>
      <c r="N45" s="170">
        <f>'実質公債費比率（分子）の構造'!O$49</f>
        <v>426</v>
      </c>
      <c r="O45" s="170"/>
      <c r="P45" s="170"/>
    </row>
    <row r="46" spans="1:16" x14ac:dyDescent="0.2">
      <c r="A46" s="170" t="s">
        <v>69</v>
      </c>
      <c r="B46" s="170">
        <f>'実質公債費比率（分子）の構造'!K$48</f>
        <v>85</v>
      </c>
      <c r="C46" s="170"/>
      <c r="D46" s="170"/>
      <c r="E46" s="170">
        <f>'実質公債費比率（分子）の構造'!L$48</f>
        <v>13</v>
      </c>
      <c r="F46" s="170"/>
      <c r="G46" s="170"/>
      <c r="H46" s="170">
        <f>'実質公債費比率（分子）の構造'!M$48</f>
        <v>13</v>
      </c>
      <c r="I46" s="170"/>
      <c r="J46" s="170"/>
      <c r="K46" s="170">
        <f>'実質公債費比率（分子）の構造'!N$48</f>
        <v>13</v>
      </c>
      <c r="L46" s="170"/>
      <c r="M46" s="170"/>
      <c r="N46" s="170">
        <f>'実質公債費比率（分子）の構造'!O$48</f>
        <v>13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1935</v>
      </c>
      <c r="C49" s="170"/>
      <c r="D49" s="170"/>
      <c r="E49" s="170">
        <f>'実質公債費比率（分子）の構造'!L$45</f>
        <v>1809</v>
      </c>
      <c r="F49" s="170"/>
      <c r="G49" s="170"/>
      <c r="H49" s="170">
        <f>'実質公債費比率（分子）の構造'!M$45</f>
        <v>1640</v>
      </c>
      <c r="I49" s="170"/>
      <c r="J49" s="170"/>
      <c r="K49" s="170">
        <f>'実質公債費比率（分子）の構造'!N$45</f>
        <v>1617</v>
      </c>
      <c r="L49" s="170"/>
      <c r="M49" s="170"/>
      <c r="N49" s="170">
        <f>'実質公債費比率（分子）の構造'!O$45</f>
        <v>1723</v>
      </c>
      <c r="O49" s="170"/>
      <c r="P49" s="170"/>
    </row>
    <row r="50" spans="1:16" x14ac:dyDescent="0.2">
      <c r="A50" s="170" t="s">
        <v>73</v>
      </c>
      <c r="B50" s="170" t="e">
        <f>NA()</f>
        <v>#N/A</v>
      </c>
      <c r="C50" s="170">
        <f>IF(ISNUMBER('実質公債費比率（分子）の構造'!K$53),'実質公債費比率（分子）の構造'!K$53,NA())</f>
        <v>681</v>
      </c>
      <c r="D50" s="170" t="e">
        <f>NA()</f>
        <v>#N/A</v>
      </c>
      <c r="E50" s="170" t="e">
        <f>NA()</f>
        <v>#N/A</v>
      </c>
      <c r="F50" s="170">
        <f>IF(ISNUMBER('実質公債費比率（分子）の構造'!L$53),'実質公債費比率（分子）の構造'!L$53,NA())</f>
        <v>659</v>
      </c>
      <c r="G50" s="170" t="e">
        <f>NA()</f>
        <v>#N/A</v>
      </c>
      <c r="H50" s="170" t="e">
        <f>NA()</f>
        <v>#N/A</v>
      </c>
      <c r="I50" s="170">
        <f>IF(ISNUMBER('実質公債費比率（分子）の構造'!M$53),'実質公債費比率（分子）の構造'!M$53,NA())</f>
        <v>580</v>
      </c>
      <c r="J50" s="170" t="e">
        <f>NA()</f>
        <v>#N/A</v>
      </c>
      <c r="K50" s="170" t="e">
        <f>NA()</f>
        <v>#N/A</v>
      </c>
      <c r="L50" s="170">
        <f>IF(ISNUMBER('実質公債費比率（分子）の構造'!N$53),'実質公債費比率（分子）の構造'!N$53,NA())</f>
        <v>602</v>
      </c>
      <c r="M50" s="170" t="e">
        <f>NA()</f>
        <v>#N/A</v>
      </c>
      <c r="N50" s="170" t="e">
        <f>NA()</f>
        <v>#N/A</v>
      </c>
      <c r="O50" s="170">
        <f>IF(ISNUMBER('実質公債費比率（分子）の構造'!O$53),'実質公債費比率（分子）の構造'!O$53,NA())</f>
        <v>774</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14937</v>
      </c>
      <c r="E56" s="169"/>
      <c r="F56" s="169"/>
      <c r="G56" s="169">
        <f>'将来負担比率（分子）の構造'!J$52</f>
        <v>14764</v>
      </c>
      <c r="H56" s="169"/>
      <c r="I56" s="169"/>
      <c r="J56" s="169">
        <f>'将来負担比率（分子）の構造'!K$52</f>
        <v>14437</v>
      </c>
      <c r="K56" s="169"/>
      <c r="L56" s="169"/>
      <c r="M56" s="169">
        <f>'将来負担比率（分子）の構造'!L$52</f>
        <v>14418</v>
      </c>
      <c r="N56" s="169"/>
      <c r="O56" s="169"/>
      <c r="P56" s="169">
        <f>'将来負担比率（分子）の構造'!M$52</f>
        <v>13918</v>
      </c>
    </row>
    <row r="57" spans="1:16" x14ac:dyDescent="0.2">
      <c r="A57" s="169" t="s">
        <v>44</v>
      </c>
      <c r="B57" s="169"/>
      <c r="C57" s="169"/>
      <c r="D57" s="169">
        <f>'将来負担比率（分子）の構造'!I$51</f>
        <v>6495</v>
      </c>
      <c r="E57" s="169"/>
      <c r="F57" s="169"/>
      <c r="G57" s="169">
        <f>'将来負担比率（分子）の構造'!J$51</f>
        <v>6994</v>
      </c>
      <c r="H57" s="169"/>
      <c r="I57" s="169"/>
      <c r="J57" s="169">
        <f>'将来負担比率（分子）の構造'!K$51</f>
        <v>6874</v>
      </c>
      <c r="K57" s="169"/>
      <c r="L57" s="169"/>
      <c r="M57" s="169">
        <f>'将来負担比率（分子）の構造'!L$51</f>
        <v>6932</v>
      </c>
      <c r="N57" s="169"/>
      <c r="O57" s="169"/>
      <c r="P57" s="169">
        <f>'将来負担比率（分子）の構造'!M$51</f>
        <v>6706</v>
      </c>
    </row>
    <row r="58" spans="1:16" x14ac:dyDescent="0.2">
      <c r="A58" s="169" t="s">
        <v>43</v>
      </c>
      <c r="B58" s="169"/>
      <c r="C58" s="169"/>
      <c r="D58" s="169">
        <f>'将来負担比率（分子）の構造'!I$50</f>
        <v>6653</v>
      </c>
      <c r="E58" s="169"/>
      <c r="F58" s="169"/>
      <c r="G58" s="169">
        <f>'将来負担比率（分子）の構造'!J$50</f>
        <v>5813</v>
      </c>
      <c r="H58" s="169"/>
      <c r="I58" s="169"/>
      <c r="J58" s="169">
        <f>'将来負担比率（分子）の構造'!K$50</f>
        <v>6864</v>
      </c>
      <c r="K58" s="169"/>
      <c r="L58" s="169"/>
      <c r="M58" s="169">
        <f>'将来負担比率（分子）の構造'!L$50</f>
        <v>7756</v>
      </c>
      <c r="N58" s="169"/>
      <c r="O58" s="169"/>
      <c r="P58" s="169">
        <f>'将来負担比率（分子）の構造'!M$50</f>
        <v>8894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7999</v>
      </c>
      <c r="C62" s="169"/>
      <c r="D62" s="169"/>
      <c r="E62" s="169">
        <f>'将来負担比率（分子）の構造'!J$45</f>
        <v>7716</v>
      </c>
      <c r="F62" s="169"/>
      <c r="G62" s="169"/>
      <c r="H62" s="169">
        <f>'将来負担比率（分子）の構造'!K$45</f>
        <v>7192</v>
      </c>
      <c r="I62" s="169"/>
      <c r="J62" s="169"/>
      <c r="K62" s="169">
        <f>'将来負担比率（分子）の構造'!L$45</f>
        <v>6765</v>
      </c>
      <c r="L62" s="169"/>
      <c r="M62" s="169"/>
      <c r="N62" s="169">
        <f>'将来負担比率（分子）の構造'!M$45</f>
        <v>6343</v>
      </c>
      <c r="O62" s="169"/>
      <c r="P62" s="169"/>
    </row>
    <row r="63" spans="1:16" x14ac:dyDescent="0.2">
      <c r="A63" s="169" t="s">
        <v>36</v>
      </c>
      <c r="B63" s="169">
        <f>'将来負担比率（分子）の構造'!I$44</f>
        <v>9314</v>
      </c>
      <c r="C63" s="169"/>
      <c r="D63" s="169"/>
      <c r="E63" s="169">
        <f>'将来負担比率（分子）の構造'!J$44</f>
        <v>9753</v>
      </c>
      <c r="F63" s="169"/>
      <c r="G63" s="169"/>
      <c r="H63" s="169">
        <f>'将来負担比率（分子）の構造'!K$44</f>
        <v>9442</v>
      </c>
      <c r="I63" s="169"/>
      <c r="J63" s="169"/>
      <c r="K63" s="169">
        <f>'将来負担比率（分子）の構造'!L$44</f>
        <v>9118</v>
      </c>
      <c r="L63" s="169"/>
      <c r="M63" s="169"/>
      <c r="N63" s="169">
        <f>'将来負担比率（分子）の構造'!M$44</f>
        <v>8619</v>
      </c>
      <c r="O63" s="169"/>
      <c r="P63" s="169"/>
    </row>
    <row r="64" spans="1:16" x14ac:dyDescent="0.2">
      <c r="A64" s="169" t="s">
        <v>35</v>
      </c>
      <c r="B64" s="169">
        <f>'将来負担比率（分子）の構造'!I$43</f>
        <v>807</v>
      </c>
      <c r="C64" s="169"/>
      <c r="D64" s="169"/>
      <c r="E64" s="169">
        <f>'将来負担比率（分子）の構造'!J$43</f>
        <v>125</v>
      </c>
      <c r="F64" s="169"/>
      <c r="G64" s="169"/>
      <c r="H64" s="169">
        <f>'将来負担比率（分子）の構造'!K$43</f>
        <v>115</v>
      </c>
      <c r="I64" s="169"/>
      <c r="J64" s="169"/>
      <c r="K64" s="169">
        <f>'将来負担比率（分子）の構造'!L$43</f>
        <v>105</v>
      </c>
      <c r="L64" s="169"/>
      <c r="M64" s="169"/>
      <c r="N64" s="169">
        <f>'将来負担比率（分子）の構造'!M$43</f>
        <v>102</v>
      </c>
      <c r="O64" s="169"/>
      <c r="P64" s="169"/>
    </row>
    <row r="65" spans="1:16" x14ac:dyDescent="0.2">
      <c r="A65" s="169" t="s">
        <v>34</v>
      </c>
      <c r="B65" s="169">
        <f>'将来負担比率（分子）の構造'!I$42</f>
        <v>1084</v>
      </c>
      <c r="C65" s="169"/>
      <c r="D65" s="169"/>
      <c r="E65" s="169">
        <f>'将来負担比率（分子）の構造'!J$42</f>
        <v>1623</v>
      </c>
      <c r="F65" s="169"/>
      <c r="G65" s="169"/>
      <c r="H65" s="169">
        <f>'将来負担比率（分子）の構造'!K$42</f>
        <v>1528</v>
      </c>
      <c r="I65" s="169"/>
      <c r="J65" s="169"/>
      <c r="K65" s="169">
        <f>'将来負担比率（分子）の構造'!L$42</f>
        <v>1419</v>
      </c>
      <c r="L65" s="169"/>
      <c r="M65" s="169"/>
      <c r="N65" s="169">
        <f>'将来負担比率（分子）の構造'!M$42</f>
        <v>1314</v>
      </c>
      <c r="O65" s="169"/>
      <c r="P65" s="169"/>
    </row>
    <row r="66" spans="1:16" x14ac:dyDescent="0.2">
      <c r="A66" s="169" t="s">
        <v>33</v>
      </c>
      <c r="B66" s="169">
        <f>'将来負担比率（分子）の構造'!I$41</f>
        <v>13305</v>
      </c>
      <c r="C66" s="169"/>
      <c r="D66" s="169"/>
      <c r="E66" s="169">
        <f>'将来負担比率（分子）の構造'!J$41</f>
        <v>13888</v>
      </c>
      <c r="F66" s="169"/>
      <c r="G66" s="169"/>
      <c r="H66" s="169">
        <f>'将来負担比率（分子）の構造'!K$41</f>
        <v>14752</v>
      </c>
      <c r="I66" s="169"/>
      <c r="J66" s="169"/>
      <c r="K66" s="169">
        <f>'将来負担比率（分子）の構造'!L$41</f>
        <v>16819</v>
      </c>
      <c r="L66" s="169"/>
      <c r="M66" s="169"/>
      <c r="N66" s="169">
        <f>'将来負担比率（分子）の構造'!M$41</f>
        <v>18399</v>
      </c>
      <c r="O66" s="169"/>
      <c r="P66" s="169"/>
    </row>
    <row r="67" spans="1:16" x14ac:dyDescent="0.2">
      <c r="A67" s="169" t="s">
        <v>77</v>
      </c>
      <c r="B67" s="169" t="e">
        <f>NA()</f>
        <v>#N/A</v>
      </c>
      <c r="C67" s="169">
        <f>IF(ISNUMBER('将来負担比率（分子）の構造'!I$53), IF('将来負担比率（分子）の構造'!I$53 &lt; 0, 0, '将来負担比率（分子）の構造'!I$53), NA())</f>
        <v>4425</v>
      </c>
      <c r="D67" s="169" t="e">
        <f>NA()</f>
        <v>#N/A</v>
      </c>
      <c r="E67" s="169" t="e">
        <f>NA()</f>
        <v>#N/A</v>
      </c>
      <c r="F67" s="169">
        <f>IF(ISNUMBER('将来負担比率（分子）の構造'!J$53), IF('将来負担比率（分子）の構造'!J$53 &lt; 0, 0, '将来負担比率（分子）の構造'!J$53), NA())</f>
        <v>5534</v>
      </c>
      <c r="G67" s="169" t="e">
        <f>NA()</f>
        <v>#N/A</v>
      </c>
      <c r="H67" s="169" t="e">
        <f>NA()</f>
        <v>#N/A</v>
      </c>
      <c r="I67" s="169">
        <f>IF(ISNUMBER('将来負担比率（分子）の構造'!K$53), IF('将来負担比率（分子）の構造'!K$53 &lt; 0, 0, '将来負担比率（分子）の構造'!K$53), NA())</f>
        <v>4853</v>
      </c>
      <c r="J67" s="169" t="e">
        <f>NA()</f>
        <v>#N/A</v>
      </c>
      <c r="K67" s="169" t="e">
        <f>NA()</f>
        <v>#N/A</v>
      </c>
      <c r="L67" s="169">
        <f>IF(ISNUMBER('将来負担比率（分子）の構造'!L$53), IF('将来負担比率（分子）の構造'!L$53 &lt; 0, 0, '将来負担比率（分子）の構造'!L$53), NA())</f>
        <v>5121</v>
      </c>
      <c r="M67" s="169" t="e">
        <f>NA()</f>
        <v>#N/A</v>
      </c>
      <c r="N67" s="169" t="e">
        <f>NA()</f>
        <v>#N/A</v>
      </c>
      <c r="O67" s="169">
        <f>IF(ISNUMBER('将来負担比率（分子）の構造'!M$53), IF('将来負担比率（分子）の構造'!M$53 &lt; 0, 0, '将来負担比率（分子）の構造'!M$53), NA())</f>
        <v>5258</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3939</v>
      </c>
      <c r="C72" s="173">
        <f>基金残高に係る経年分析!G55</f>
        <v>4834</v>
      </c>
      <c r="D72" s="173">
        <f>基金残高に係る経年分析!H55</f>
        <v>5400</v>
      </c>
    </row>
    <row r="73" spans="1:16" x14ac:dyDescent="0.2">
      <c r="A73" s="172" t="s">
        <v>80</v>
      </c>
      <c r="B73" s="173">
        <f>基金残高に係る経年分析!F56</f>
        <v>34</v>
      </c>
      <c r="C73" s="173">
        <f>基金残高に係る経年分析!G56</f>
        <v>35</v>
      </c>
      <c r="D73" s="173">
        <f>基金残高に係る経年分析!H56</f>
        <v>35</v>
      </c>
    </row>
    <row r="74" spans="1:16" x14ac:dyDescent="0.2">
      <c r="A74" s="172" t="s">
        <v>81</v>
      </c>
      <c r="B74" s="173">
        <f>基金残高に係る経年分析!F57</f>
        <v>2295</v>
      </c>
      <c r="C74" s="173">
        <f>基金残高に係る経年分析!G57</f>
        <v>1957</v>
      </c>
      <c r="D74" s="173">
        <f>基金残高に係る経年分析!H57</f>
        <v>2284</v>
      </c>
    </row>
  </sheetData>
  <sheetProtection algorithmName="SHA-512" hashValue="NT1TvfZXAytBY+vdotzXiBO2eJTyj/me4gVhj2X0ISrLFc5ZK/MhGrxIiJpA6nicbE+nbGg5XJiU096VQTEHrg==" saltValue="RUWH6UG9zKnbRdXz0At5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2024-03-26T02:34:36Z</cp:lastPrinted>
  <dcterms:created xsi:type="dcterms:W3CDTF">2024-02-05T00:45:04Z</dcterms:created>
  <dcterms:modified xsi:type="dcterms:W3CDTF">2024-11-14T01:03:11Z</dcterms:modified>
  <cp:category/>
</cp:coreProperties>
</file>